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 2023" sheetId="78" r:id="rId14"/>
    <sheet name="Eksport_I 2023" sheetId="77" r:id="rId15"/>
    <sheet name="Import_I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 2023'!$K$6:$N$42</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E26" i="78" l="1"/>
  <c r="C26" i="78"/>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P597" i="36"/>
  <c r="M597" i="36"/>
  <c r="L597" i="36"/>
  <c r="K597" i="36"/>
  <c r="J597" i="36"/>
  <c r="I597" i="36"/>
  <c r="H597" i="36"/>
  <c r="G597" i="36"/>
  <c r="F597" i="36"/>
  <c r="E597" i="36"/>
  <c r="D597" i="36"/>
  <c r="Z596" i="36"/>
  <c r="W596" i="36"/>
  <c r="V596" i="36"/>
  <c r="S596" i="36"/>
  <c r="R596" i="36"/>
  <c r="Q596" i="36"/>
  <c r="P596" i="36"/>
  <c r="M596" i="36"/>
  <c r="L596" i="36"/>
  <c r="K596" i="36"/>
  <c r="J596" i="36"/>
  <c r="I596" i="36"/>
  <c r="H596" i="36"/>
  <c r="G596" i="36"/>
  <c r="F596" i="36"/>
  <c r="E596" i="36"/>
  <c r="D596" i="36"/>
  <c r="C596" i="36"/>
  <c r="Z595" i="36"/>
  <c r="W595" i="36"/>
  <c r="V595" i="36"/>
  <c r="S595" i="36"/>
  <c r="R595" i="36"/>
  <c r="Q595" i="36"/>
  <c r="P595" i="36"/>
  <c r="M595" i="36"/>
  <c r="L595" i="36"/>
  <c r="K595" i="36"/>
  <c r="J595" i="36"/>
  <c r="I595" i="36"/>
  <c r="H595" i="36"/>
  <c r="G595" i="36"/>
  <c r="F595" i="36"/>
  <c r="E595" i="36"/>
  <c r="D595" i="36"/>
  <c r="C595" i="36"/>
  <c r="Z594" i="36"/>
  <c r="W594" i="36"/>
  <c r="V594" i="36"/>
  <c r="S594" i="36"/>
  <c r="R594" i="36"/>
  <c r="Q594" i="36"/>
  <c r="P594" i="36"/>
  <c r="M594" i="36"/>
  <c r="L594" i="36"/>
  <c r="K594" i="36"/>
  <c r="J594" i="36"/>
  <c r="I594" i="36"/>
  <c r="H594" i="36"/>
  <c r="G594" i="36"/>
  <c r="F594" i="36"/>
  <c r="E594" i="36"/>
  <c r="D594" i="36"/>
  <c r="Z593" i="36"/>
  <c r="W593" i="36"/>
  <c r="V593" i="36"/>
  <c r="S593" i="36"/>
  <c r="R593" i="36"/>
  <c r="Q593" i="36"/>
  <c r="P593" i="36"/>
  <c r="M593" i="36"/>
  <c r="L593" i="36"/>
  <c r="K593" i="36"/>
  <c r="J593" i="36"/>
  <c r="I593" i="36"/>
  <c r="H593" i="36"/>
  <c r="G593" i="36"/>
  <c r="F593" i="36"/>
  <c r="E593" i="36"/>
  <c r="D593" i="36"/>
  <c r="Z592" i="36"/>
  <c r="W592" i="36"/>
  <c r="V592" i="36"/>
  <c r="S592" i="36"/>
  <c r="R592" i="36"/>
  <c r="Q592" i="36"/>
  <c r="P592" i="36"/>
  <c r="M592" i="36"/>
  <c r="L592" i="36"/>
  <c r="K592" i="36"/>
  <c r="J592" i="36"/>
  <c r="I592" i="36"/>
  <c r="H592" i="36"/>
  <c r="G592" i="36"/>
  <c r="F592" i="36"/>
  <c r="E592" i="36"/>
  <c r="D592" i="36"/>
  <c r="C592" i="36"/>
  <c r="Z591" i="36"/>
  <c r="W591" i="36"/>
  <c r="V591" i="36"/>
  <c r="S591" i="36"/>
  <c r="R591" i="36"/>
  <c r="Q591" i="36"/>
  <c r="P591" i="36"/>
  <c r="M591" i="36"/>
  <c r="L591" i="36"/>
  <c r="K591" i="36"/>
  <c r="J591" i="36"/>
  <c r="I591" i="36"/>
  <c r="H591" i="36"/>
  <c r="G591" i="36"/>
  <c r="F591" i="36"/>
  <c r="E591" i="36"/>
  <c r="D591" i="36"/>
  <c r="Z403" i="36"/>
  <c r="W403" i="36"/>
  <c r="V403" i="36"/>
  <c r="S403" i="36"/>
  <c r="R403" i="36"/>
  <c r="Q403" i="36"/>
  <c r="P403" i="36"/>
  <c r="M403" i="36"/>
  <c r="L403" i="36"/>
  <c r="K403" i="36"/>
  <c r="J403" i="36"/>
  <c r="I403" i="36"/>
  <c r="H403" i="36"/>
  <c r="G403" i="36"/>
  <c r="F403" i="36"/>
  <c r="E403" i="36"/>
  <c r="D403" i="36"/>
  <c r="C403" i="36"/>
  <c r="C597" i="36" s="1"/>
  <c r="B403" i="36"/>
  <c r="B597" i="36" s="1"/>
  <c r="Z402" i="36"/>
  <c r="W402" i="36"/>
  <c r="V402" i="36"/>
  <c r="S402" i="36"/>
  <c r="R402" i="36"/>
  <c r="Q402" i="36"/>
  <c r="P402" i="36"/>
  <c r="M402" i="36"/>
  <c r="L402" i="36"/>
  <c r="K402" i="36"/>
  <c r="J402" i="36"/>
  <c r="I402" i="36"/>
  <c r="H402" i="36"/>
  <c r="G402" i="36"/>
  <c r="F402" i="36"/>
  <c r="E402" i="36"/>
  <c r="D402" i="36"/>
  <c r="C402" i="36"/>
  <c r="B402" i="36"/>
  <c r="B596" i="36" s="1"/>
  <c r="Z401" i="36"/>
  <c r="W401" i="36"/>
  <c r="V401" i="36"/>
  <c r="S401" i="36"/>
  <c r="R401" i="36"/>
  <c r="Q401" i="36"/>
  <c r="P401" i="36"/>
  <c r="M401" i="36"/>
  <c r="L401" i="36"/>
  <c r="K401" i="36"/>
  <c r="J401" i="36"/>
  <c r="I401" i="36"/>
  <c r="H401" i="36"/>
  <c r="G401" i="36"/>
  <c r="F401" i="36"/>
  <c r="E401" i="36"/>
  <c r="D401" i="36"/>
  <c r="C401" i="36"/>
  <c r="B401" i="36"/>
  <c r="B595" i="36" s="1"/>
  <c r="Z400" i="36"/>
  <c r="W400" i="36"/>
  <c r="V400" i="36"/>
  <c r="S400" i="36"/>
  <c r="R400" i="36"/>
  <c r="Q400" i="36"/>
  <c r="P400" i="36"/>
  <c r="M400" i="36"/>
  <c r="L400" i="36"/>
  <c r="K400" i="36"/>
  <c r="J400" i="36"/>
  <c r="I400" i="36"/>
  <c r="H400" i="36"/>
  <c r="G400" i="36"/>
  <c r="F400" i="36"/>
  <c r="E400" i="36"/>
  <c r="D400" i="36"/>
  <c r="C400" i="36"/>
  <c r="C594" i="36" s="1"/>
  <c r="B400" i="36"/>
  <c r="B594" i="36" s="1"/>
  <c r="Z399" i="36"/>
  <c r="W399" i="36"/>
  <c r="V399" i="36"/>
  <c r="S399" i="36"/>
  <c r="R399" i="36"/>
  <c r="Q399" i="36"/>
  <c r="P399" i="36"/>
  <c r="M399" i="36"/>
  <c r="L399" i="36"/>
  <c r="K399" i="36"/>
  <c r="J399" i="36"/>
  <c r="I399" i="36"/>
  <c r="H399" i="36"/>
  <c r="G399" i="36"/>
  <c r="F399" i="36"/>
  <c r="E399" i="36"/>
  <c r="D399" i="36"/>
  <c r="C399" i="36"/>
  <c r="C593" i="36" s="1"/>
  <c r="B399" i="36"/>
  <c r="B593" i="36" s="1"/>
  <c r="Z398" i="36"/>
  <c r="W398" i="36"/>
  <c r="V398" i="36"/>
  <c r="S398" i="36"/>
  <c r="R398" i="36"/>
  <c r="Q398" i="36"/>
  <c r="P398" i="36"/>
  <c r="M398" i="36"/>
  <c r="L398" i="36"/>
  <c r="K398" i="36"/>
  <c r="J398" i="36"/>
  <c r="I398" i="36"/>
  <c r="H398" i="36"/>
  <c r="G398" i="36"/>
  <c r="F398" i="36"/>
  <c r="E398" i="36"/>
  <c r="D398" i="36"/>
  <c r="C398" i="36"/>
  <c r="B398" i="36"/>
  <c r="B592" i="36" s="1"/>
  <c r="Z397" i="36"/>
  <c r="W397" i="36"/>
  <c r="V397" i="36"/>
  <c r="S397" i="36"/>
  <c r="R397" i="36"/>
  <c r="Q397" i="36"/>
  <c r="P397" i="36"/>
  <c r="M397" i="36"/>
  <c r="L397" i="36"/>
  <c r="K397" i="36"/>
  <c r="J397" i="36"/>
  <c r="I397" i="36"/>
  <c r="H397" i="36"/>
  <c r="G397" i="36"/>
  <c r="F397" i="36"/>
  <c r="E397" i="36"/>
  <c r="D397" i="36"/>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<sst xmlns="http://schemas.openxmlformats.org/spreadsheetml/2006/main" count="7321" uniqueCount="539">
  <si>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</si>
  <si>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</si>
  <si>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</si>
  <si>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</si>
  <si>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</si>
  <si>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</si>
  <si>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</si>
  <si>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</si>
  <si>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</si>
  <si>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</si>
  <si>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</si>
  <si>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</si>
  <si>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</si>
  <si>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</si>
  <si>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</si>
  <si>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</si>
  <si>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</si>
  <si>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</si>
  <si>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</si>
  <si>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</si>
  <si>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</si>
  <si>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</si>
  <si>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</si>
  <si>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</si>
  <si>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</si>
  <si>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</si>
  <si>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</si>
  <si>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</si>
  <si>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</si>
  <si>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</si>
  <si>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</si>
  <si>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</si>
  <si>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</si>
  <si>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</si>
  <si>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</si>
  <si>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</si>
  <si>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</si>
  <si>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</si>
  <si>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</si>
  <si>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</si>
  <si>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</si>
  <si>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</si>
  <si>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</si>
  <si>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</si>
  <si>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</si>
  <si>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</si>
  <si>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</si>
  <si>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</si>
  <si>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</si>
  <si>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</si>
  <si>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</si>
  <si>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</si>
  <si>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</si>
  <si>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</si>
  <si>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</si>
  <si>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</si>
  <si>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</si>
  <si>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</si>
  <si>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</si>
  <si>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</si>
  <si>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</si>
  <si>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</si>
  <si>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</si>
  <si>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</si>
  <si>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</si>
  <si>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</si>
  <si>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</si>
  <si>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</si>
  <si>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</si>
  <si>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</si>
  <si>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</si>
  <si>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</si>
  <si>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</si>
  <si>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</si>
  <si>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</si>
  <si>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</si>
  <si>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</si>
  <si>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</si>
  <si>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</si>
  <si>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</si>
  <si>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</si>
  <si>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</si>
  <si>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</si>
  <si>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</si>
  <si>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</si>
  <si>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</si>
  <si>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</si>
  <si>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</si>
  <si>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</si>
  <si>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</si>
  <si>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</si>
  <si>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</si>
  <si>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</si>
  <si>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</si>
  <si>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</si>
  <si>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</si>
  <si>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</si>
  <si>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</si>
  <si>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</si>
  <si>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</si>
  <si>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</si>
  <si>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</si>
  <si>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</si>
  <si>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</si>
  <si>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</si>
  <si>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</si>
  <si>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</si>
  <si>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</si>
  <si>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</si>
  <si>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</si>
  <si>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</si>
  <si>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</si>
  <si>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</si>
  <si>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</si>
  <si>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</si>
  <si>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</si>
  <si>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</si>
  <si>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</si>
  <si>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</si>
  <si>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</si>
  <si>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</si>
  <si>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</si>
  <si>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</si>
  <si>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</si>
  <si>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</si>
  <si>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</si>
  <si>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</si>
  <si>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</si>
  <si>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</si>
  <si>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</si>
  <si>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</si>
  <si>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</si>
  <si>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</si>
  <si>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</si>
  <si>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</si>
  <si>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</si>
  <si>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</si>
  <si>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</si>
  <si>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</si>
  <si>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</si>
  <si>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</si>
  <si>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</si>
  <si>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</si>
  <si>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</si>
  <si>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</si>
  <si>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</si>
  <si>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</si>
  <si>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</si>
  <si>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</si>
  <si>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</si>
  <si>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</si>
  <si>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</si>
  <si>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</si>
  <si>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</si>
  <si>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</si>
  <si>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</si>
  <si>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</si>
  <si>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</si>
  <si>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</si>
  <si>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</si>
  <si>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</si>
  <si>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</si>
  <si>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</si>
  <si>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</si>
  <si>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</si>
  <si>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</si>
  <si>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</si>
  <si>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</si>
  <si>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</si>
  <si>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</si>
  <si>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</si>
  <si>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</si>
  <si>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</si>
  <si>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</si>
  <si>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</si>
  <si>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</si>
  <si>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</si>
  <si>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</si>
  <si>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</si>
  <si>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</si>
  <si>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</si>
  <si>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</si>
  <si>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</si>
  <si>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</si>
  <si>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</si>
  <si>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</si>
  <si>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</si>
  <si>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</si>
  <si>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</si>
  <si>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</si>
  <si>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</si>
  <si>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</si>
  <si>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</si>
  <si>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</si>
  <si>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</si>
  <si>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</si>
  <si>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</si>
  <si>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</si>
  <si>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</si>
  <si>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</si>
  <si>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</si>
  <si>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</si>
  <si>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</si>
  <si>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</si>
  <si>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</si>
  <si>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</si>
  <si>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</si>
  <si>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</si>
  <si>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</si>
  <si>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</si>
  <si>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</si>
  <si>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</si>
  <si>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</si>
  <si>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</si>
  <si>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</si>
  <si>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</si>
  <si>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</si>
  <si>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</si>
  <si>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</si>
  <si>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</si>
  <si>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</si>
  <si>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</si>
  <si>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</si>
  <si>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</si>
  <si>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</si>
  <si>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</si>
  <si>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</si>
  <si>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</si>
  <si>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</si>
  <si>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</si>
  <si>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</si>
  <si>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</si>
  <si>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</si>
  <si>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</si>
  <si>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</si>
  <si>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</si>
  <si>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</si>
  <si>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</si>
  <si>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</si>
  <si>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</si>
  <si>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</si>
  <si>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</si>
  <si>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</si>
  <si>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</si>
  <si>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</si>
  <si>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</si>
  <si>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</si>
  <si>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</si>
  <si>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</si>
  <si>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</si>
  <si>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</si>
  <si>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</si>
  <si>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</si>
  <si>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</si>
  <si>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</si>
  <si>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</si>
  <si>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</si>
  <si>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</si>
  <si>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</si>
  <si>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</si>
  <si>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</si>
  <si>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</si>
  <si>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</si>
  <si>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</si>
  <si>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</si>
  <si>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</si>
  <si>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</si>
  <si>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</si>
  <si>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</si>
  <si>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</si>
  <si>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</si>
  <si>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</si>
  <si>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</si>
  <si>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</si>
  <si>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</si>
  <si>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</si>
  <si>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</si>
  <si>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</si>
  <si>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</si>
  <si>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</si>
  <si>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</si>
  <si>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</si>
  <si>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</si>
  <si>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</si>
  <si>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</si>
  <si>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</si>
  <si>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</si>
  <si>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</si>
  <si>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</si>
  <si>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</si>
  <si>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</si>
  <si>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</si>
  <si>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</si>
  <si>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</si>
  <si>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</si>
  <si>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</si>
  <si>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</si>
  <si>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</si>
  <si>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</si>
  <si>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</si>
  <si>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</si>
  <si>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</si>
  <si>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</si>
  <si>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</si>
  <si>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</si>
  <si>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</si>
  <si>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</si>
  <si>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</si>
  <si>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</si>
  <si>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</si>
  <si>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</si>
  <si>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</si>
  <si>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</si>
  <si>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</si>
  <si>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</si>
  <si>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</si>
  <si>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</si>
  <si>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</si>
  <si>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</si>
  <si>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</si>
  <si>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</si>
  <si>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</si>
  <si>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</si>
  <si>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</si>
  <si>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</si>
  <si>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</si>
  <si>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</si>
  <si>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</si>
  <si>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</si>
  <si>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</si>
  <si>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</si>
  <si>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</si>
  <si>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</si>
  <si>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</si>
  <si>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</si>
  <si>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</si>
  <si>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</si>
  <si>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</si>
  <si>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</si>
  <si>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</si>
  <si>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</si>
  <si>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</si>
  <si>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</si>
  <si>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</si>
  <si>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</si>
  <si>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</si>
  <si>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</si>
  <si>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</si>
  <si>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</si>
  <si>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</si>
  <si>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</si>
  <si>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</si>
  <si>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</si>
  <si>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</si>
  <si>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</si>
  <si>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</si>
  <si>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</si>
  <si>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</si>
  <si>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</si>
  <si>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</si>
  <si>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</si>
  <si>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</si>
  <si>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</si>
  <si>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</si>
  <si>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</si>
  <si>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</si>
  <si>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</si>
  <si>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</si>
  <si>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</si>
  <si>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</si>
  <si>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</si>
  <si>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</si>
  <si>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</si>
  <si>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</si>
  <si>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</si>
  <si>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</si>
  <si>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</si>
  <si>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</si>
  <si>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</si>
  <si>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</si>
  <si>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</si>
  <si>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</si>
  <si>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</si>
  <si>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</si>
  <si>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</si>
  <si>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</si>
  <si>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</si>
  <si>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</si>
  <si>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</si>
  <si>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</si>
  <si>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</si>
  <si>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</si>
  <si>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</si>
  <si>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</si>
  <si>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</si>
  <si>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</si>
  <si>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</si>
  <si>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</si>
  <si>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</si>
  <si>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</si>
  <si>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</si>
  <si>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</si>
  <si>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</si>
  <si>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</si>
  <si>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</si>
  <si>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</si>
  <si>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</si>
  <si>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</si>
  <si>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</si>
  <si>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</si>
  <si>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</si>
  <si>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</si>
  <si>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</si>
  <si>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</si>
  <si>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</si>
  <si>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</si>
  <si>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</si>
  <si>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</si>
  <si>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</si>
  <si>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</si>
  <si>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</si>
  <si>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</si>
  <si>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</si>
  <si>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</si>
  <si>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</si>
  <si>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</si>
  <si>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</si>
  <si>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</si>
  <si>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</si>
  <si>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</si>
  <si>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</si>
  <si>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</si>
  <si>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</si>
  <si>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</si>
  <si>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</si>
  <si>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</si>
  <si>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</si>
  <si>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</si>
  <si>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</si>
  <si>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</si>
  <si>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</si>
  <si>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</si>
  <si>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</si>
  <si>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</si>
  <si>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</si>
  <si>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</si>
  <si>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</si>
  <si>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</si>
  <si>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</si>
  <si>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</si>
  <si>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</si>
  <si>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</si>
  <si>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</si>
  <si>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</si>
  <si>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</si>
  <si>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</si>
  <si>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</si>
  <si>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</si>
  <si>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</si>
  <si>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</si>
  <si>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</si>
  <si>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</si>
  <si>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</si>
  <si>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</si>
  <si>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</si>
  <si>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</si>
  <si>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</si>
  <si>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</si>
  <si>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</si>
  <si>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</si>
  <si>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</si>
  <si>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</si>
  <si>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</si>
  <si>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</si>
  <si>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</si>
  <si>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</si>
  <si>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</si>
  <si>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</si>
  <si>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</si>
  <si>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</si>
  <si>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</si>
  <si>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</si>
  <si>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</si>
  <si>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</si>
  <si>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</si>
  <si>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</si>
  <si>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</si>
  <si>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</si>
  <si>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</si>
  <si>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</si>
  <si>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</si>
  <si>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</si>
  <si>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</si>
  <si>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</si>
  <si>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</si>
  <si>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</si>
  <si>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</si>
  <si>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</si>
  <si>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</si>
  <si>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</si>
  <si>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</si>
  <si>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</si>
  <si>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</si>
  <si>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</si>
  <si>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</si>
  <si>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</si>
  <si>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</si>
  <si>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</si>
  <si>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</si>
  <si>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</si>
  <si>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</si>
  <si>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</si>
  <si>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</si>
  <si>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I 2023 r. (wstępne)</t>
  </si>
  <si>
    <t>I  2022 r.</t>
  </si>
  <si>
    <t>zm. w stos. do  I 2022r. (%)</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</si>
  <si>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 2023 r. (dane wstępne) </t>
    </r>
    <r>
      <rPr>
        <b/>
        <sz val="11"/>
        <rFont val="Calibri"/>
        <family val="2"/>
        <charset val="238"/>
        <scheme val="minor"/>
      </rPr>
      <t xml:space="preserve">w porównaniu do 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</si>
  <si>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 2023 r. (dane wstępne)  </t>
    </r>
    <r>
      <rPr>
        <b/>
        <sz val="11"/>
        <rFont val="Calibri"/>
        <family val="2"/>
        <charset val="238"/>
        <scheme val="minor"/>
      </rPr>
      <t>w porównaniu do I 2022 r.  (</t>
    </r>
    <r>
      <rPr>
        <i/>
        <sz val="11"/>
        <rFont val="Calibri"/>
        <family val="2"/>
        <charset val="238"/>
        <scheme val="minor"/>
      </rPr>
      <t>wg wstępnych danych Min. Finansów</t>
    </r>
    <r>
      <rPr>
        <b/>
        <sz val="11"/>
        <rFont val="Calibri"/>
        <family val="2"/>
        <charset val="238"/>
        <scheme val="minor"/>
      </rPr>
      <t>).</t>
    </r>
  </si>
  <si>
    <t>I  2023 r. (wstępne)</t>
  </si>
  <si>
    <t>zm. w stos. do I 2022r. (%)</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</si>
  <si>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2023 r.</t>
    </r>
    <r>
      <rPr>
        <b/>
        <sz val="14"/>
        <color indexed="8"/>
        <rFont val="Calibri"/>
        <family val="2"/>
        <charset val="238"/>
        <scheme val="minor"/>
      </rPr>
      <t xml:space="preserve"> (dane wstępne)</t>
    </r>
  </si>
  <si>
    <t>OKRES: I  2023 r. (wstępne) - ważniejsze państwa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</si>
  <si>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2023 r.</t>
    </r>
    <r>
      <rPr>
        <b/>
        <sz val="14"/>
        <color indexed="8"/>
        <rFont val="Calibri"/>
        <family val="2"/>
        <charset val="238"/>
        <scheme val="minor"/>
      </rPr>
      <t xml:space="preserve"> (dane wstępne)</t>
    </r>
  </si>
  <si>
    <t>Wartość                [tys. EUR]</t>
  </si>
  <si>
    <t>nld</t>
  </si>
  <si>
    <t>19.03.2023</t>
  </si>
  <si>
    <t>anna.pankiewicz@minrol.gov.pl</t>
  </si>
  <si>
    <r>
      <t>Tablica 6. Średnie ceny sprzedaży netto (bez VAT) elementów mięsa wołowego (kraj) wg makroregionów:</t>
    </r>
    <r>
      <rPr>
        <b/>
        <sz val="14"/>
        <color rgb="FF0000FF"/>
        <rFont val="Calibri"/>
        <family val="2"/>
        <charset val="238"/>
        <scheme val="minor"/>
      </rPr>
      <t xml:space="preserve"> 20.03 - 26.03.2023 r.</t>
    </r>
  </si>
  <si>
    <t>26.03.2023</t>
  </si>
  <si>
    <r>
      <t>Tablica 5. Ceny sprzedaży netto (bez VAT) ćwierci wołowych (zagranica):</t>
    </r>
    <r>
      <rPr>
        <b/>
        <sz val="14"/>
        <color rgb="FF0000FF"/>
        <rFont val="Calibri"/>
        <family val="2"/>
        <charset val="238"/>
        <scheme val="minor"/>
      </rPr>
      <t xml:space="preserve"> 20.03 - 26.03.2023 r.</t>
    </r>
  </si>
  <si>
    <r>
      <t>Tablica 7. Średnie ceny sprzedaży netto (bez VAT) elementów mięsa wołowego (zagranica):</t>
    </r>
    <r>
      <rPr>
        <b/>
        <sz val="14"/>
        <color rgb="FF0000FF"/>
        <rFont val="Calibri"/>
        <family val="2"/>
        <charset val="238"/>
        <scheme val="minor"/>
      </rPr>
      <t xml:space="preserve"> 20.03 - 26.03.2023 r.</t>
    </r>
  </si>
  <si>
    <t>20.03.2023 - 26.03.2023</t>
  </si>
  <si>
    <t>NR 12/2023</t>
  </si>
  <si>
    <t>30 marca 2023r.</t>
  </si>
  <si>
    <t>20 marca - 26 marca 2023 r.</t>
  </si>
  <si>
    <t>23.03.2023</t>
  </si>
  <si>
    <t>Prices not received - Same prices as last week : EL</t>
  </si>
  <si>
    <t>Week 11</t>
  </si>
  <si>
    <r>
      <t>Tablica 9. Średnie ceny zakupu mięsa wołowego płacone przez podmioty handlu detalicznego w okresie:</t>
    </r>
    <r>
      <rPr>
        <b/>
        <sz val="16"/>
        <color rgb="FF0000FF"/>
        <rFont val="Calibri"/>
        <family val="2"/>
        <charset val="238"/>
        <scheme val="minor"/>
      </rPr>
      <t xml:space="preserve"> 20.03 - 26.03.2023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</si>
</sst>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788">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20" xfId="0" applyFont="1" applyBorder="1"/>
    <xf numFmtId="0" fontId="197" fillId="0" borderId="22" xfId="0" applyFont="1" applyBorder="1" applyAlignment="1">
      <alignment wrapText="1"/>
    </xf>
    <xf numFmtId="0" fontId="197" fillId="0" borderId="0" xfId="51" applyFont="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2" fontId="179" fillId="0" borderId="62" xfId="188" applyNumberFormat="1" applyFont="1" applyFill="1" applyBorder="1" applyAlignment="1">
      <alignment horizontal="right"/>
    </xf>
    <xf numFmtId="0" fontId="197" fillId="0" borderId="0" xfId="0" applyFont="1" applyAlignment="1">
      <alignment horizontal="right"/>
    </xf>
    <xf numFmtId="0" fontId="27" fillId="0" borderId="0" xfId="96" applyFill="1" applyAlignment="1">
      <alignment vertical="center"/>
    </xf>
    <xf numFmtId="0" fontId="165" fillId="0" borderId="0" xfId="96" applyFont="1" applyFill="1" applyAlignment="1">
      <alignment horizontal="right"/>
    </xf>
    <xf numFmtId="179" fontId="151" fillId="0" borderId="0" xfId="96" applyNumberFormat="1" applyFont="1" applyFill="1" applyAlignment="1">
      <alignment horizontal="right"/>
    </xf>
    <xf numFmtId="0" fontId="27" fillId="0" borderId="0" xfId="96" applyFill="1"/>
    <xf numFmtId="0" fontId="165" fillId="0" borderId="0" xfId="96" applyFont="1" applyFill="1" applyAlignment="1">
      <alignment horizontal="right" vertical="top"/>
    </xf>
    <xf numFmtId="179" fontId="151" fillId="0" borderId="0" xfId="96" applyNumberFormat="1" applyFont="1" applyFill="1" applyAlignment="1">
      <alignment horizontal="right" vertical="top"/>
    </xf>
    <xf numFmtId="0" fontId="128" fillId="0" borderId="0" xfId="96" applyFont="1" applyAlignment="1">
      <alignment vertical="center"/>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2" fontId="132" fillId="59" borderId="0" xfId="96" applyNumberFormat="1" applyFont="1" applyFill="1" applyBorder="1" applyAlignment="1" applyProtection="1">
      <alignment horizontal="center" vertical="center"/>
      <protection locked="0"/>
    </xf>
    <xf numFmtId="0" fontId="128" fillId="59" borderId="0" xfId="96" applyFont="1" applyFill="1" applyAlignment="1">
      <alignment vertical="center"/>
    </xf>
    <xf numFmtId="2" fontId="131" fillId="59" borderId="0"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28" fillId="62" borderId="0" xfId="96"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0" fontId="178" fillId="0" borderId="0" xfId="0" quotePrefix="1" applyFont="1" applyAlignment="1">
      <alignment vertical="center"/>
    </xf>
    <xf numFmtId="0" fontId="176" fillId="0" borderId="2" xfId="0" applyFont="1" applyBorder="1" applyAlignment="1">
      <alignment horizontal="centerContinuous"/>
    </xf>
    <xf numFmtId="0" fontId="178" fillId="0" borderId="3" xfId="0" applyFont="1" applyBorder="1" applyAlignment="1">
      <alignment horizontal="centerContinuous"/>
    </xf>
    <xf numFmtId="0" fontId="178" fillId="0" borderId="4"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1" xfId="0" applyFont="1" applyBorder="1" applyAlignment="1">
      <alignment horizontal="centerContinuous" vertical="center"/>
    </xf>
    <xf numFmtId="0" fontId="176" fillId="0" borderId="7" xfId="0" applyFont="1" applyFill="1" applyBorder="1" applyAlignment="1">
      <alignment horizontal="centerContinuous"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0" fontId="176" fillId="0" borderId="12"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0" fontId="176" fillId="0" borderId="17" xfId="0" applyFont="1" applyBorder="1" applyAlignment="1">
      <alignment horizontal="center"/>
    </xf>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0" fontId="176" fillId="0" borderId="3" xfId="0" applyFont="1" applyFill="1" applyBorder="1" applyAlignment="1">
      <alignment horizontal="center"/>
    </xf>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0" fontId="178" fillId="0" borderId="19" xfId="0" applyFont="1" applyBorder="1" applyAlignment="1">
      <alignment horizontal="center"/>
    </xf>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4" xfId="0" applyFont="1" applyBorder="1"/>
    <xf numFmtId="0" fontId="178" fillId="0" borderId="15" xfId="0" applyFont="1" applyBorder="1" applyAlignment="1">
      <alignment horizontal="center"/>
    </xf>
    <xf numFmtId="3" fontId="178" fillId="0" borderId="12" xfId="0" applyNumberFormat="1" applyFont="1" applyBorder="1"/>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0" xfId="0" applyFont="1" applyBorder="1"/>
    <xf numFmtId="0" fontId="178" fillId="0" borderId="21" xfId="0" applyFont="1" applyBorder="1" applyAlignment="1">
      <alignment horizontal="center"/>
    </xf>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0" fontId="178" fillId="0" borderId="23" xfId="0" applyFont="1" applyBorder="1" applyAlignment="1">
      <alignment horizontal="center"/>
    </xf>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3" xfId="0" applyFont="1" applyFill="1" applyBorder="1"/>
    <xf numFmtId="0" fontId="176" fillId="0" borderId="14" xfId="0" applyFont="1" applyBorder="1"/>
    <xf numFmtId="0" fontId="176" fillId="0" borderId="15" xfId="0"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0" fontId="178" fillId="0" borderId="21" xfId="0" applyFont="1" applyBorder="1"/>
    <xf numFmtId="165" fontId="178" fillId="0" borderId="61" xfId="0" applyNumberFormat="1" applyFont="1" applyFill="1" applyBorder="1"/>
    <xf numFmtId="165" fontId="178" fillId="0" borderId="62" xfId="0" applyNumberFormat="1" applyFont="1" applyFill="1" applyBorder="1"/>
    <xf numFmtId="0" fontId="176" fillId="0" borderId="21" xfId="0"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0" fontId="178" fillId="0" borderId="24" xfId="0" applyFont="1" applyBorder="1"/>
    <xf numFmtId="3" fontId="178" fillId="0" borderId="48" xfId="0" applyNumberFormat="1"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0" fontId="178" fillId="0" borderId="3"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0" fontId="178" fillId="0" borderId="11" xfId="0" applyFont="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6" fillId="0" borderId="20" xfId="0" applyFont="1" applyBorder="1"/>
    <xf numFmtId="0" fontId="178" fillId="0" borderId="25" xfId="0" applyFont="1" applyBorder="1"/>
    <xf numFmtId="0" fontId="178" fillId="0" borderId="26" xfId="0" applyFont="1" applyBorder="1"/>
    <xf numFmtId="0" fontId="178" fillId="0" borderId="23" xfId="0" applyFont="1" applyBorder="1"/>
    <xf numFmtId="4" fontId="178" fillId="0" borderId="0" xfId="0" applyNumberFormat="1" applyFont="1"/>
    <xf numFmtId="0" fontId="178" fillId="0" borderId="0" xfId="0" applyFont="1" applyFill="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0" fontId="178" fillId="0" borderId="0" xfId="0" applyFont="1" applyFill="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3" fontId="178" fillId="0" borderId="46" xfId="0" applyNumberFormat="1" applyFont="1" applyFill="1" applyBorder="1" applyAlignment="1">
      <alignmen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8"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141" fillId="62" borderId="0" xfId="96" applyFont="1" applyFill="1" applyAlignment="1">
      <alignment horizontal="center" vertical="center"/>
    </xf>
    <xf numFmtId="0" fontId="132" fillId="62"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32" fillId="62" borderId="0" xfId="96" applyFont="1" applyFill="1" applyBorder="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178" fontId="151" fillId="0" borderId="0" xfId="96" applyNumberFormat="1" applyFont="1" applyFill="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6" fillId="0" borderId="0" xfId="0" applyFont="1" applyAlignment="1">
      <alignment vertical="center"/>
    </xf>
    <xf numFmtId="0" fontId="178" fillId="0" borderId="0" xfId="0" applyFont="1" applyAlignment="1">
      <alignment vertical="center"/>
    </xf>
    <xf numFmtId="2" fontId="178" fillId="0" borderId="58" xfId="0" quotePrefix="1" applyNumberFormat="1" applyFont="1" applyFill="1" applyBorder="1"/>
    <xf numFmtId="165" fontId="178" fillId="0" borderId="47" xfId="0" quotePrefix="1" applyNumberFormat="1" applyFont="1" applyFill="1" applyBorder="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4" name="Obraz 3"/>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1</xdr:rowOff>
    </xdr:from>
    <xdr:to>
      <xdr:col>21</xdr:col>
      <xdr:colOff>549216</xdr:colOff>
      <xdr:row>22</xdr:row>
      <xdr:rowOff>66676</xdr:rowOff>
    </xdr:to>
    <xdr:pic>
      <xdr:nvPicPr>
        <xdr:cNvPr id="5" name="Obraz 4"/>
        <xdr:cNvPicPr>
          <a:picLocks noChangeAspect="1"/>
        </xdr:cNvPicPr>
      </xdr:nvPicPr>
      <xdr:blipFill>
        <a:blip xmlns:r="http://schemas.openxmlformats.org/officeDocument/2006/relationships" r:embed="rId2"/>
        <a:stretch>
          <a:fillRect/>
        </a:stretch>
      </xdr:blipFill>
      <xdr:spPr>
        <a:xfrm>
          <a:off x="6705600" y="1"/>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8" name="Obraz 7"/>
        <xdr:cNvPicPr>
          <a:picLocks noChangeAspect="1"/>
        </xdr:cNvPicPr>
      </xdr:nvPicPr>
      <xdr:blipFill>
        <a:blip xmlns:r="http://schemas.openxmlformats.org/officeDocument/2006/relationships" r:embed="rId3"/>
        <a:stretch>
          <a:fillRect/>
        </a:stretch>
      </xdr:blipFill>
      <xdr:spPr>
        <a:xfrm>
          <a:off x="0" y="3705225"/>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9" name="Obraz 8"/>
        <xdr:cNvPicPr>
          <a:picLocks noChangeAspect="1"/>
        </xdr:cNvPicPr>
      </xdr:nvPicPr>
      <xdr:blipFill>
        <a:blip xmlns:r="http://schemas.openxmlformats.org/officeDocument/2006/relationships" r:embed="rId4"/>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18" sqref="F18"/>
    </sheetView>
  </sheetViews>
  <sheetFormatPr defaultRowHeight="12.75"/>
  <cols>
    <col min="1" max="1" width="7.85546875" style="1072" customWidth="1"/>
    <col min="2" max="2" width="19.28515625" style="1072" customWidth="1"/>
    <col min="3" max="3" width="19.85546875" style="1072" customWidth="1"/>
    <col min="4" max="4" width="21" style="1072" customWidth="1"/>
    <col min="5" max="5" width="14.7109375" style="1072" customWidth="1"/>
    <col min="6" max="6" width="13.42578125" style="1072" customWidth="1"/>
    <col min="7" max="10" width="9.140625" style="1072"/>
    <col min="11" max="11" width="17.85546875" style="1072" customWidth="1"/>
    <col min="12" max="16384" width="9.140625" style="1072"/>
  </cols>
  <sheetData>
    <row r="1" spans="2:36" ht="15" customHeight="1">
      <c r="B1"/>
      <c r="C1"/>
      <c r="D1"/>
      <c r="E1"/>
      <c r="F1"/>
      <c r="G1" s="1073"/>
      <c r="L1" s="1074"/>
      <c r="M1" s="1074"/>
      <c r="N1" s="1074"/>
      <c r="O1" s="1074"/>
      <c r="P1" s="1074"/>
      <c r="Q1" s="1074"/>
      <c r="R1" s="1074"/>
      <c r="S1" s="1074"/>
      <c r="T1" s="1074"/>
    </row>
    <row r="2" spans="2:36">
      <c r="B2" s="1246"/>
      <c r="C2" s="1246"/>
      <c r="D2" s="1246"/>
      <c r="E2" s="1247"/>
      <c r="F2" s="1247"/>
      <c r="G2" s="1073"/>
      <c r="L2" s="1074"/>
      <c r="M2" s="1074"/>
      <c r="N2" s="1074"/>
      <c r="O2" s="1074"/>
      <c r="P2" s="1074"/>
      <c r="Q2" s="1074"/>
      <c r="R2" s="1074"/>
      <c r="S2" s="1074"/>
      <c r="T2" s="1074"/>
      <c r="AI2" s="1075"/>
      <c r="AJ2" s="1075"/>
    </row>
    <row r="3" spans="2:36" ht="19.5" customHeight="1">
      <c r="B3" s="1246"/>
      <c r="C3" s="1246"/>
      <c r="D3" s="1248" t="s">
        <v>428</v>
      </c>
      <c r="E3" s="1247"/>
      <c r="F3" s="1247"/>
      <c r="G3" s="1076"/>
      <c r="H3" s="1074"/>
      <c r="I3" s="1074"/>
      <c r="J3" s="1074"/>
      <c r="K3" s="1074"/>
      <c r="L3" s="1074"/>
      <c r="M3" s="1074"/>
      <c r="N3" s="1074"/>
      <c r="O3" s="1074"/>
      <c r="P3" s="1074"/>
      <c r="Q3" s="1074"/>
      <c r="R3" s="1074"/>
      <c r="S3" s="1074"/>
      <c r="T3" s="1074"/>
      <c r="AI3" s="1075"/>
      <c r="AJ3" s="1075"/>
    </row>
    <row r="4" spans="2:36" ht="15.75">
      <c r="B4" s="1246"/>
      <c r="C4" s="1246"/>
      <c r="D4" s="1248" t="s">
        <v>496</v>
      </c>
      <c r="E4" s="1247"/>
      <c r="F4" s="1247"/>
      <c r="G4" s="1076"/>
      <c r="H4" s="1077"/>
      <c r="I4" s="1074"/>
      <c r="J4" s="1074"/>
      <c r="K4" s="1074"/>
      <c r="L4" s="1074"/>
      <c r="M4" s="1074"/>
      <c r="N4" s="1074"/>
      <c r="O4" s="1074"/>
      <c r="P4" s="1074"/>
      <c r="Q4" s="1074"/>
      <c r="R4" s="1074"/>
      <c r="S4" s="1074"/>
      <c r="T4" s="1074"/>
    </row>
    <row r="5" spans="2:36" ht="17.25">
      <c r="B5" s="1246"/>
      <c r="C5" s="1246"/>
      <c r="D5" s="1249" t="s">
        <v>481</v>
      </c>
      <c r="E5" s="1246"/>
      <c r="F5" s="1247"/>
      <c r="G5" s="1076"/>
      <c r="H5" s="1077"/>
      <c r="I5" s="1074"/>
      <c r="J5" s="1074"/>
      <c r="K5" s="1074"/>
      <c r="L5" s="1074"/>
      <c r="M5" s="1074"/>
      <c r="N5" s="1074"/>
      <c r="O5" s="1074"/>
      <c r="P5" s="1074"/>
      <c r="Q5" s="1074"/>
      <c r="R5" s="1074"/>
      <c r="S5" s="1074"/>
      <c r="T5" s="1074"/>
    </row>
    <row r="6" spans="2:36" ht="18" customHeight="1">
      <c r="B6" s="1247"/>
      <c r="C6" s="1247"/>
      <c r="D6" s="1247"/>
      <c r="E6" s="1247"/>
      <c r="F6" s="1247"/>
      <c r="G6" s="1076"/>
      <c r="H6" s="1077"/>
      <c r="I6" s="1074"/>
      <c r="J6" s="1074"/>
      <c r="K6" s="1074"/>
      <c r="L6" s="1074"/>
      <c r="M6" s="1074"/>
      <c r="N6" s="1074"/>
      <c r="O6" s="1074"/>
      <c r="P6" s="1074"/>
      <c r="Q6" s="1074"/>
      <c r="R6" s="1074"/>
      <c r="S6" s="1074"/>
      <c r="T6" s="1074"/>
    </row>
    <row r="7" spans="2:36" ht="16.5" customHeight="1">
      <c r="B7" s="1251" t="s">
        <v>0</v>
      </c>
      <c r="C7" s="1104"/>
      <c r="D7" s="1104"/>
      <c r="E7" s="1074"/>
      <c r="F7" s="1074"/>
      <c r="G7" s="1076"/>
      <c r="H7" s="1074"/>
      <c r="I7" s="1074"/>
      <c r="J7" s="1074"/>
      <c r="K7" s="1074"/>
      <c r="L7" s="1074"/>
      <c r="M7" s="1074"/>
      <c r="N7" s="1074"/>
      <c r="O7" s="1074"/>
      <c r="P7" s="1074"/>
      <c r="Q7" s="1074"/>
      <c r="R7" s="1074"/>
      <c r="S7" s="1074"/>
      <c r="T7" s="1074"/>
    </row>
    <row r="8" spans="2:36" ht="23.25" customHeight="1">
      <c r="B8" s="1250"/>
      <c r="C8" s="1104"/>
      <c r="D8" s="1104"/>
      <c r="E8" s="1074"/>
      <c r="F8" s="1074"/>
      <c r="G8" s="1076"/>
      <c r="H8" s="1074"/>
      <c r="I8" s="1074"/>
      <c r="J8" s="1074"/>
      <c r="K8" s="1074"/>
      <c r="L8" s="1074"/>
      <c r="M8" s="1074"/>
      <c r="N8" s="1074"/>
      <c r="O8" s="1074"/>
      <c r="P8" s="1074"/>
      <c r="Q8" s="1074"/>
      <c r="R8" s="1074"/>
      <c r="S8" s="1074"/>
      <c r="T8" s="1074"/>
    </row>
    <row r="9" spans="2:36" s="1073" customFormat="1" ht="33" customHeight="1">
      <c r="B9" s="1078" t="s">
        <v>48</v>
      </c>
      <c r="C9" s="1079"/>
      <c r="D9" s="1079"/>
      <c r="E9" s="1079"/>
      <c r="F9" s="1076"/>
      <c r="G9" s="1076"/>
      <c r="H9" s="1076"/>
      <c r="I9" s="1076"/>
      <c r="J9" s="1076"/>
      <c r="K9" s="1076"/>
      <c r="L9" s="1076"/>
      <c r="M9" s="1076"/>
      <c r="N9" s="1076"/>
      <c r="O9" s="1076"/>
      <c r="P9" s="1076"/>
      <c r="Q9" s="1076"/>
      <c r="R9" s="1076"/>
      <c r="S9" s="1076"/>
      <c r="T9" s="1076"/>
    </row>
    <row r="10" spans="2:36" s="1073" customFormat="1" ht="23.25" customHeight="1">
      <c r="B10" s="1080"/>
      <c r="C10" s="1076"/>
      <c r="D10" s="1076"/>
      <c r="E10" s="1076"/>
      <c r="F10" s="1076"/>
      <c r="G10" s="1076"/>
      <c r="H10" s="1076"/>
      <c r="I10" s="1076"/>
      <c r="J10" s="1076"/>
      <c r="K10" s="1076"/>
      <c r="L10" s="1076"/>
      <c r="M10" s="1076"/>
      <c r="N10" s="1076"/>
      <c r="O10" s="1076"/>
      <c r="P10" s="1076"/>
      <c r="Q10" s="1076"/>
      <c r="R10" s="1076"/>
      <c r="S10" s="1076"/>
      <c r="T10" s="1076"/>
    </row>
    <row r="11" spans="2:36">
      <c r="B11" s="1074"/>
      <c r="C11" s="1074"/>
      <c r="D11" s="1074"/>
      <c r="E11" s="1074"/>
      <c r="F11" s="1074"/>
      <c r="G11" s="1076"/>
      <c r="H11" s="1074"/>
      <c r="I11" s="1074"/>
      <c r="J11" s="1074"/>
      <c r="K11" s="1074"/>
      <c r="L11" s="1074"/>
      <c r="M11" s="1074"/>
      <c r="N11" s="1074"/>
      <c r="O11" s="1074"/>
      <c r="P11" s="1074"/>
      <c r="Q11" s="1074"/>
      <c r="R11" s="1074"/>
      <c r="S11" s="1074"/>
      <c r="T11" s="1074"/>
    </row>
    <row r="12" spans="2:36" ht="23.25">
      <c r="B12" s="1081" t="s">
        <v>532</v>
      </c>
      <c r="C12" s="1082"/>
      <c r="D12" s="1083"/>
      <c r="E12" s="1084" t="s">
        <v>533</v>
      </c>
      <c r="F12" s="1085"/>
      <c r="G12" s="1086"/>
      <c r="Q12" s="1074"/>
      <c r="R12" s="1074"/>
      <c r="S12" s="1074"/>
      <c r="T12" s="1074"/>
    </row>
    <row r="13" spans="2:36">
      <c r="B13" s="1074"/>
      <c r="C13" s="1074"/>
      <c r="D13" s="1074"/>
      <c r="E13" s="1074"/>
      <c r="F13" s="1074"/>
      <c r="G13" s="1076"/>
      <c r="H13" s="1074"/>
      <c r="I13" s="1074"/>
      <c r="J13" s="1074"/>
      <c r="K13" s="1074"/>
      <c r="L13" s="1074"/>
      <c r="M13" s="1074"/>
      <c r="N13" s="1074"/>
      <c r="O13" s="1074"/>
      <c r="P13" s="1074"/>
      <c r="Q13" s="1074"/>
      <c r="R13" s="1074"/>
      <c r="S13" s="1074"/>
      <c r="T13" s="1074"/>
    </row>
    <row r="14" spans="2:36">
      <c r="B14" s="1074"/>
      <c r="C14" s="1074"/>
      <c r="D14" s="1074"/>
      <c r="E14" s="1074"/>
      <c r="F14" s="1074"/>
      <c r="G14" s="1076"/>
      <c r="H14" s="1074"/>
      <c r="I14" s="1074"/>
      <c r="J14" s="1074"/>
      <c r="K14" s="1074"/>
      <c r="L14" s="1074"/>
      <c r="M14" s="1074"/>
      <c r="N14" s="1074"/>
      <c r="O14" s="1074"/>
      <c r="P14" s="1074"/>
      <c r="Q14" s="1074"/>
      <c r="R14" s="1074"/>
      <c r="S14" s="1074"/>
      <c r="T14" s="1074"/>
    </row>
    <row r="15" spans="2:36" ht="18.75">
      <c r="B15" s="1252" t="s">
        <v>482</v>
      </c>
      <c r="C15" s="1253"/>
      <c r="D15" s="1255" t="s">
        <v>534</v>
      </c>
      <c r="E15" s="1256"/>
      <c r="F15" s="1253"/>
      <c r="G15" s="1254"/>
      <c r="H15" s="1074"/>
      <c r="I15" s="1074"/>
      <c r="J15" s="1074"/>
      <c r="K15" s="1074"/>
      <c r="L15" s="1074"/>
      <c r="M15" s="1074"/>
      <c r="N15" s="1074"/>
      <c r="O15" s="1074"/>
      <c r="P15" s="1074"/>
      <c r="Q15" s="1074"/>
      <c r="R15" s="1074"/>
      <c r="S15" s="1074"/>
      <c r="T15" s="1074"/>
    </row>
    <row r="16" spans="2:36" ht="15">
      <c r="B16" s="1087"/>
      <c r="C16" s="1087"/>
      <c r="D16" s="1087"/>
      <c r="E16" s="1087"/>
      <c r="F16" s="1087"/>
      <c r="G16" s="1076"/>
      <c r="H16" s="1074"/>
      <c r="I16" s="1074"/>
      <c r="J16" s="1074"/>
      <c r="K16" s="1074"/>
      <c r="L16" s="1074"/>
      <c r="M16" s="1074"/>
      <c r="N16" s="1074"/>
      <c r="O16" s="1074"/>
      <c r="P16" s="1074"/>
      <c r="Q16" s="1074"/>
      <c r="R16" s="1074"/>
      <c r="S16" s="1074"/>
      <c r="T16" s="1074"/>
    </row>
    <row r="17" spans="2:20" ht="15">
      <c r="B17" s="1074" t="s">
        <v>497</v>
      </c>
      <c r="C17" s="1074"/>
      <c r="D17" s="1074"/>
      <c r="E17" s="1074"/>
      <c r="F17" s="1087"/>
      <c r="G17" s="1074"/>
      <c r="H17" s="1074"/>
      <c r="I17" s="1074"/>
      <c r="J17" s="1074"/>
      <c r="K17" s="1074"/>
      <c r="L17" s="1074"/>
      <c r="M17" s="1074"/>
      <c r="N17" s="1074"/>
      <c r="O17" s="1074"/>
      <c r="P17" s="1074"/>
      <c r="Q17" s="1074"/>
      <c r="R17" s="1074"/>
      <c r="S17" s="1074"/>
      <c r="T17" s="1074"/>
    </row>
    <row r="18" spans="2:20" ht="15">
      <c r="B18" s="1074" t="s">
        <v>1</v>
      </c>
      <c r="C18" s="1074"/>
      <c r="D18" s="1074"/>
      <c r="E18" s="1074"/>
      <c r="F18" s="1087"/>
      <c r="G18" s="1074"/>
      <c r="H18" s="1074"/>
      <c r="I18" s="1074"/>
      <c r="J18" s="1074"/>
      <c r="K18" s="1074"/>
      <c r="L18" s="1074"/>
      <c r="M18" s="1074"/>
      <c r="N18" s="1074"/>
      <c r="O18" s="1074"/>
      <c r="P18" s="1074"/>
      <c r="Q18" s="1074"/>
      <c r="R18" s="1074"/>
      <c r="S18" s="1074"/>
      <c r="T18" s="1074"/>
    </row>
    <row r="19" spans="2:20" ht="15">
      <c r="B19" s="1089" t="s">
        <v>494</v>
      </c>
      <c r="C19" s="1089"/>
      <c r="D19" s="1089"/>
      <c r="E19" s="1089"/>
      <c r="F19" s="1088"/>
      <c r="G19" s="1089"/>
      <c r="H19" s="1089"/>
      <c r="I19" s="1089"/>
      <c r="J19" s="1089"/>
      <c r="K19" s="1074"/>
      <c r="L19" s="1074"/>
      <c r="M19" s="1074"/>
      <c r="N19" s="1074"/>
      <c r="O19" s="1074"/>
      <c r="P19" s="1074"/>
      <c r="Q19" s="1074"/>
      <c r="R19" s="1074"/>
      <c r="S19" s="1074"/>
      <c r="T19" s="1074"/>
    </row>
    <row r="20" spans="2:20" ht="15">
      <c r="B20" s="1089" t="s">
        <v>495</v>
      </c>
      <c r="C20" s="1089"/>
      <c r="D20" s="1089"/>
      <c r="E20" s="1089"/>
      <c r="F20" s="1087"/>
      <c r="G20" s="1074"/>
      <c r="H20" s="1074"/>
      <c r="I20" s="1074"/>
      <c r="J20" s="1074"/>
      <c r="K20" s="1074"/>
      <c r="L20" s="1074"/>
      <c r="M20" s="1074"/>
      <c r="N20" s="1074"/>
      <c r="O20" s="1074"/>
      <c r="P20" s="1074"/>
      <c r="Q20" s="1074"/>
      <c r="R20" s="1074"/>
      <c r="S20" s="1074"/>
      <c r="T20" s="1074"/>
    </row>
    <row r="21" spans="2:20" ht="15">
      <c r="B21" s="1074" t="s">
        <v>2</v>
      </c>
      <c r="C21" s="1074"/>
      <c r="D21" s="1074"/>
      <c r="E21" s="1074"/>
      <c r="F21" s="1087"/>
      <c r="G21" s="1074"/>
      <c r="H21" s="1074"/>
      <c r="I21" s="1074"/>
      <c r="J21" s="1074"/>
      <c r="K21" s="1074"/>
      <c r="L21" s="1074"/>
      <c r="M21" s="1074"/>
      <c r="N21" s="1074"/>
      <c r="O21" s="1074"/>
      <c r="P21" s="1074"/>
      <c r="Q21" s="1074"/>
      <c r="R21" s="1074"/>
      <c r="S21" s="1074"/>
      <c r="T21" s="1074"/>
    </row>
    <row r="22" spans="2:20" ht="15">
      <c r="B22" s="1074" t="s">
        <v>3</v>
      </c>
      <c r="C22" s="1074"/>
      <c r="D22" s="1074"/>
      <c r="E22" s="1074"/>
      <c r="F22" s="1087"/>
      <c r="G22" s="1074"/>
      <c r="H22" s="1074"/>
      <c r="I22" s="1074"/>
      <c r="J22" s="1074"/>
      <c r="K22" s="1074"/>
      <c r="L22" s="1074"/>
      <c r="M22" s="1074"/>
      <c r="N22" s="1074"/>
      <c r="O22" s="1074"/>
      <c r="P22" s="1074"/>
      <c r="Q22" s="1074"/>
      <c r="R22" s="1074"/>
      <c r="S22" s="1074"/>
      <c r="T22" s="1074"/>
    </row>
    <row r="23" spans="2:20" ht="15">
      <c r="B23" s="1087"/>
      <c r="C23" s="1087"/>
      <c r="D23" s="1087"/>
      <c r="E23" s="1087"/>
      <c r="F23" s="1087"/>
      <c r="G23" s="1074"/>
      <c r="H23" s="1074"/>
      <c r="I23" s="1074"/>
      <c r="J23" s="1074"/>
      <c r="K23" s="1074"/>
      <c r="L23" s="1074"/>
      <c r="M23" s="1074"/>
      <c r="N23" s="1074"/>
      <c r="O23" s="1074"/>
      <c r="P23" s="1074"/>
      <c r="Q23" s="1074"/>
      <c r="R23" s="1074"/>
      <c r="S23" s="1074"/>
      <c r="T23" s="1074"/>
    </row>
    <row r="24" spans="2:20" ht="15">
      <c r="B24" s="1087"/>
      <c r="C24" s="1090"/>
      <c r="D24" s="1087"/>
      <c r="E24" s="1087"/>
      <c r="F24" s="1087"/>
      <c r="G24" s="1074"/>
      <c r="H24" s="1074"/>
      <c r="I24" s="1074"/>
      <c r="J24" s="1074"/>
      <c r="K24" s="1074"/>
      <c r="L24" s="1074"/>
      <c r="M24" s="1074"/>
      <c r="N24" s="1074"/>
      <c r="O24" s="1074"/>
      <c r="P24" s="1074"/>
      <c r="Q24" s="1074"/>
      <c r="R24" s="1074"/>
      <c r="S24" s="1074"/>
      <c r="T24" s="1074"/>
    </row>
    <row r="25" spans="2:20" ht="15">
      <c r="B25" s="1087"/>
      <c r="C25" s="1090"/>
      <c r="D25" s="1087"/>
      <c r="E25" s="1087"/>
      <c r="F25" s="1087"/>
      <c r="G25" s="1074"/>
      <c r="H25" s="1074"/>
      <c r="I25" s="1074"/>
      <c r="J25" s="1074"/>
      <c r="K25" s="1074"/>
      <c r="L25" s="1074"/>
      <c r="M25" s="1074"/>
      <c r="N25" s="1074"/>
      <c r="O25" s="1074"/>
      <c r="P25" s="1074"/>
      <c r="Q25" s="1074"/>
      <c r="R25" s="1074"/>
      <c r="S25" s="1074"/>
      <c r="T25" s="1074"/>
    </row>
    <row r="26" spans="2:20" ht="15">
      <c r="B26" s="1088" t="s">
        <v>483</v>
      </c>
      <c r="C26" s="1087"/>
      <c r="D26" s="1087"/>
      <c r="E26" s="1087"/>
      <c r="F26" s="1087"/>
      <c r="G26" s="1074"/>
      <c r="H26" s="1074"/>
      <c r="I26" s="1074"/>
      <c r="J26" s="1074"/>
      <c r="K26" s="1074"/>
      <c r="L26" s="1074"/>
      <c r="M26" s="1074"/>
      <c r="N26" s="1074"/>
      <c r="O26" s="1074"/>
      <c r="P26" s="1074"/>
      <c r="Q26" s="1074"/>
      <c r="R26" s="1074"/>
      <c r="S26" s="1074"/>
      <c r="T26" s="1074"/>
    </row>
    <row r="27" spans="2:20" ht="15">
      <c r="B27" s="1088" t="s">
        <v>488</v>
      </c>
      <c r="C27" s="1088"/>
      <c r="D27" s="1088"/>
      <c r="E27" s="1088"/>
      <c r="F27" s="1088"/>
      <c r="G27" s="1089"/>
      <c r="H27" s="1089"/>
      <c r="I27" s="1089"/>
      <c r="J27" s="1089"/>
      <c r="K27" s="1074"/>
      <c r="L27" s="1074"/>
      <c r="M27" s="1074"/>
      <c r="N27" s="1074"/>
      <c r="O27" s="1074"/>
      <c r="P27" s="1074"/>
      <c r="Q27" s="1074"/>
      <c r="R27" s="1074"/>
      <c r="S27" s="1074"/>
      <c r="T27" s="1074"/>
    </row>
    <row r="28" spans="2:20" ht="15">
      <c r="B28" s="1087" t="s">
        <v>484</v>
      </c>
      <c r="C28" s="1098" t="s">
        <v>526</v>
      </c>
      <c r="D28" s="1087"/>
      <c r="E28" s="1087"/>
      <c r="F28" s="1087"/>
      <c r="G28" s="1074"/>
      <c r="H28" s="1074"/>
      <c r="I28" s="1074"/>
      <c r="J28" s="1074"/>
      <c r="K28" s="1074"/>
      <c r="L28" s="1074"/>
      <c r="M28" s="1074"/>
      <c r="N28" s="1074"/>
      <c r="O28" s="1074"/>
      <c r="P28" s="1074"/>
      <c r="Q28" s="1074"/>
      <c r="R28" s="1074"/>
      <c r="S28" s="1074"/>
      <c r="T28" s="1074"/>
    </row>
    <row r="29" spans="2:20" ht="15">
      <c r="B29" s="1087" t="s">
        <v>498</v>
      </c>
      <c r="C29" s="1087"/>
      <c r="D29" s="1087"/>
      <c r="E29" s="1087"/>
      <c r="F29" s="1087"/>
      <c r="G29" s="1074"/>
      <c r="H29" s="1074"/>
      <c r="I29" s="1074"/>
      <c r="J29" s="1074"/>
      <c r="K29" s="1074"/>
      <c r="L29" s="1074"/>
      <c r="M29" s="1074"/>
      <c r="N29" s="1074"/>
      <c r="O29" s="1074"/>
      <c r="P29" s="1074"/>
      <c r="Q29" s="1074"/>
      <c r="R29" s="1074"/>
      <c r="S29" s="1074"/>
      <c r="T29" s="1074"/>
    </row>
    <row r="30" spans="2:20" ht="15">
      <c r="B30" s="1087"/>
      <c r="C30" s="1087"/>
      <c r="D30" s="1087"/>
      <c r="E30" s="1087"/>
      <c r="F30" s="1087"/>
      <c r="G30" s="1074"/>
      <c r="H30" s="1074"/>
      <c r="I30" s="1074"/>
      <c r="J30" s="1074"/>
      <c r="K30" s="1074"/>
      <c r="L30" s="1074"/>
      <c r="M30" s="1074"/>
      <c r="N30" s="1074"/>
      <c r="O30" s="1074"/>
      <c r="P30" s="1074"/>
      <c r="Q30" s="1074"/>
      <c r="R30" s="1074"/>
      <c r="S30" s="1074"/>
      <c r="T30" s="1074"/>
    </row>
    <row r="31" spans="2:20" ht="15">
      <c r="B31" s="1091" t="s">
        <v>485</v>
      </c>
      <c r="C31" s="1092"/>
      <c r="D31" s="1092"/>
      <c r="E31" s="1092"/>
      <c r="F31" s="1092"/>
      <c r="G31" s="1093"/>
      <c r="H31" s="1093"/>
      <c r="I31" s="1093"/>
      <c r="J31" s="1093"/>
      <c r="K31" s="1093"/>
      <c r="L31" s="1093"/>
      <c r="M31" s="1093"/>
      <c r="N31" s="1093"/>
      <c r="O31" s="1093"/>
      <c r="P31" s="1093"/>
      <c r="Q31" s="1074"/>
      <c r="R31" s="1074"/>
      <c r="S31" s="1074"/>
      <c r="T31" s="1074"/>
    </row>
    <row r="32" spans="2:20" ht="15">
      <c r="B32" s="1094" t="s">
        <v>486</v>
      </c>
      <c r="C32" s="1092"/>
      <c r="D32" s="1092"/>
      <c r="E32" s="1092"/>
      <c r="F32" s="1092"/>
      <c r="G32" s="1093"/>
      <c r="H32" s="1093"/>
      <c r="I32" s="1093"/>
      <c r="J32" s="1093"/>
      <c r="K32" s="1093"/>
      <c r="L32" s="1093"/>
      <c r="M32" s="1093"/>
      <c r="N32" s="1093"/>
      <c r="O32" s="1093"/>
      <c r="P32" s="1093"/>
      <c r="Q32" s="1074"/>
      <c r="R32" s="1074"/>
      <c r="S32" s="1074"/>
      <c r="T32" s="1074"/>
    </row>
    <row r="33" spans="2:20" ht="15.75">
      <c r="B33" s="1094" t="s">
        <v>487</v>
      </c>
      <c r="C33" s="1087"/>
      <c r="D33" s="1087"/>
      <c r="E33" s="1087"/>
      <c r="F33" s="1087"/>
      <c r="G33" s="1074"/>
      <c r="H33" s="1074"/>
      <c r="I33" s="1074"/>
      <c r="J33" s="1074"/>
      <c r="K33" s="1074"/>
      <c r="L33" s="1074"/>
      <c r="M33" s="1074"/>
      <c r="N33" s="1095"/>
      <c r="O33" s="1074"/>
      <c r="P33" s="1074"/>
      <c r="Q33" s="1074"/>
      <c r="R33" s="1074"/>
      <c r="S33" s="1074"/>
      <c r="T33" s="1074"/>
    </row>
    <row r="34" spans="2:20" ht="15.75">
      <c r="B34" s="1087"/>
      <c r="C34" s="1087"/>
      <c r="D34" s="1087"/>
      <c r="E34" s="1087"/>
      <c r="F34" s="1087"/>
      <c r="G34" s="1074"/>
      <c r="H34" s="1074"/>
      <c r="I34" s="1074"/>
      <c r="J34" s="1074"/>
      <c r="K34" s="1074"/>
      <c r="L34" s="1074"/>
      <c r="M34" s="1074"/>
      <c r="N34" s="1095"/>
      <c r="O34" s="1074"/>
      <c r="P34" s="1074"/>
      <c r="Q34" s="1074"/>
      <c r="R34" s="1074"/>
      <c r="S34" s="1074"/>
      <c r="T34" s="1074"/>
    </row>
    <row r="35" spans="2:20" ht="15.75">
      <c r="B35" s="1074"/>
      <c r="C35" s="1074"/>
      <c r="D35" s="1074"/>
      <c r="E35" s="1074"/>
      <c r="F35" s="1074"/>
      <c r="G35" s="1074"/>
      <c r="H35" s="1074"/>
      <c r="I35" s="1074"/>
      <c r="J35" s="1074"/>
      <c r="K35" s="1074"/>
      <c r="L35" s="1074"/>
      <c r="M35" s="1074"/>
      <c r="N35" s="1095"/>
      <c r="O35" s="1074"/>
      <c r="P35" s="1074"/>
      <c r="Q35" s="1074"/>
      <c r="R35" s="1074"/>
      <c r="S35" s="1074"/>
      <c r="T35" s="1074"/>
    </row>
    <row r="36" spans="2:20" ht="15.75">
      <c r="B36" s="1074"/>
      <c r="C36" s="1074"/>
      <c r="D36" s="1074"/>
      <c r="E36" s="1074"/>
      <c r="F36" s="1074"/>
      <c r="G36" s="1074"/>
      <c r="H36" s="1074"/>
      <c r="I36" s="1074"/>
      <c r="J36" s="1074"/>
      <c r="K36" s="1074"/>
      <c r="L36" s="1074"/>
      <c r="M36" s="1074"/>
      <c r="N36" s="1095"/>
      <c r="O36" s="1074"/>
      <c r="P36" s="1074"/>
      <c r="Q36" s="1074"/>
      <c r="R36" s="1074"/>
      <c r="S36" s="1074"/>
      <c r="T36" s="1074"/>
    </row>
    <row r="37" spans="2:20" ht="15.75">
      <c r="B37" s="1096"/>
      <c r="C37" s="1096"/>
      <c r="D37" s="1096"/>
      <c r="E37" s="1096"/>
      <c r="F37" s="1096"/>
      <c r="G37" s="1096"/>
      <c r="H37" s="1096"/>
      <c r="I37" s="1096"/>
      <c r="J37" s="1096"/>
      <c r="K37" s="1096"/>
      <c r="N37" s="1097"/>
    </row>
    <row r="38" spans="2:20" ht="15.75">
      <c r="B38" s="1096"/>
      <c r="C38" s="1096"/>
      <c r="D38" s="1096"/>
      <c r="E38" s="1096"/>
      <c r="F38" s="1096"/>
      <c r="G38" s="1096"/>
      <c r="H38" s="1096"/>
      <c r="I38" s="1096"/>
      <c r="J38" s="1096"/>
      <c r="K38" s="1096"/>
      <c r="N38" s="1097"/>
    </row>
    <row r="39" spans="2:20">
      <c r="B39" s="1096"/>
      <c r="C39" s="1096"/>
      <c r="D39" s="1096"/>
      <c r="E39" s="1096"/>
      <c r="F39" s="1096"/>
      <c r="G39" s="1096"/>
      <c r="H39" s="1096"/>
      <c r="I39" s="1096"/>
      <c r="J39" s="1096"/>
      <c r="K39" s="1096"/>
    </row>
    <row r="40" spans="2:20">
      <c r="B40" s="1096"/>
      <c r="C40" s="1096"/>
      <c r="D40" s="1096"/>
      <c r="E40" s="1096"/>
      <c r="F40" s="1096"/>
      <c r="G40" s="1096"/>
      <c r="H40" s="1096"/>
      <c r="I40" s="1096"/>
      <c r="J40" s="1096"/>
      <c r="K40" s="1096"/>
    </row>
    <row r="41" spans="2:20">
      <c r="B41" s="1096"/>
      <c r="C41" s="1096"/>
      <c r="D41" s="1096"/>
      <c r="E41" s="1096"/>
      <c r="F41" s="1096"/>
      <c r="G41" s="1096"/>
      <c r="H41" s="1096"/>
      <c r="I41" s="1096"/>
      <c r="J41" s="1096"/>
      <c r="K41" s="1096"/>
    </row>
    <row r="42" spans="2:20">
      <c r="B42" s="1096"/>
      <c r="C42" s="1096"/>
      <c r="D42" s="1096"/>
      <c r="E42" s="1096"/>
      <c r="F42" s="1096"/>
      <c r="G42" s="1096"/>
      <c r="H42" s="1096"/>
      <c r="I42" s="1096"/>
      <c r="J42" s="1096"/>
      <c r="K42" s="1096"/>
    </row>
    <row r="43" spans="2:20">
      <c r="B43" s="1096"/>
      <c r="C43" s="1096"/>
      <c r="D43" s="1096"/>
      <c r="E43" s="1096"/>
      <c r="F43" s="1096"/>
      <c r="G43" s="1096"/>
      <c r="H43" s="1096"/>
      <c r="I43" s="1096"/>
      <c r="J43" s="1096"/>
      <c r="K43" s="1096"/>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09" t="s">
        <v>434</v>
      </c>
      <c r="B1" s="1609"/>
      <c r="C1" s="1609"/>
      <c r="D1" s="1609"/>
      <c r="E1" s="1609"/>
      <c r="F1" s="1609"/>
      <c r="G1" s="471"/>
      <c r="H1" s="471"/>
    </row>
    <row r="2" spans="1:8" ht="18.75" customHeight="1" thickBot="1">
      <c r="A2" s="1126"/>
      <c r="B2" s="1125"/>
      <c r="C2" s="1125"/>
      <c r="D2" s="1125"/>
      <c r="E2" s="1125"/>
      <c r="F2" s="1125"/>
    </row>
    <row r="3" spans="1:8" ht="27" customHeight="1">
      <c r="A3" s="1605" t="s">
        <v>53</v>
      </c>
      <c r="B3" s="1605" t="s">
        <v>90</v>
      </c>
      <c r="C3" s="1610" t="s">
        <v>59</v>
      </c>
      <c r="D3" s="1611"/>
      <c r="E3" s="1612"/>
      <c r="F3" s="1607" t="s">
        <v>91</v>
      </c>
      <c r="G3" s="1608"/>
      <c r="H3" s="3"/>
    </row>
    <row r="4" spans="1:8" ht="32.25" customHeight="1" thickBot="1">
      <c r="A4" s="1606"/>
      <c r="B4" s="1606"/>
      <c r="C4" s="909">
        <v>45011</v>
      </c>
      <c r="D4" s="910">
        <v>45004</v>
      </c>
      <c r="E4" s="911">
        <v>44647</v>
      </c>
      <c r="F4" s="912" t="s">
        <v>277</v>
      </c>
      <c r="G4" s="913" t="s">
        <v>92</v>
      </c>
      <c r="H4" s="3"/>
    </row>
    <row r="5" spans="1:8" ht="29.25" customHeight="1">
      <c r="A5" s="914" t="s">
        <v>96</v>
      </c>
      <c r="B5" s="915" t="s">
        <v>261</v>
      </c>
      <c r="C5" s="916">
        <v>850.28</v>
      </c>
      <c r="D5" s="917">
        <v>889.82</v>
      </c>
      <c r="E5" s="918">
        <v>747.62</v>
      </c>
      <c r="F5" s="1100">
        <v>-4.4435953338877603</v>
      </c>
      <c r="G5" s="1216">
        <v>13.731574864235837</v>
      </c>
      <c r="H5" s="3"/>
    </row>
    <row r="6" spans="1:8" ht="28.5" customHeight="1" thickBot="1">
      <c r="A6" s="919" t="s">
        <v>97</v>
      </c>
      <c r="B6" s="920" t="s">
        <v>261</v>
      </c>
      <c r="C6" s="921">
        <v>1281.8399999999999</v>
      </c>
      <c r="D6" s="922">
        <v>1258.33</v>
      </c>
      <c r="E6" s="923">
        <v>1088.52</v>
      </c>
      <c r="F6" s="1101">
        <v>1.8683493201306487</v>
      </c>
      <c r="G6" s="1102">
        <v>17.759894168228417</v>
      </c>
      <c r="H6" s="3"/>
    </row>
    <row r="7" spans="1:8" ht="32.25" customHeight="1" thickBot="1">
      <c r="A7" s="924" t="s">
        <v>93</v>
      </c>
      <c r="B7" s="925" t="s">
        <v>94</v>
      </c>
      <c r="C7" s="921" t="s">
        <v>200</v>
      </c>
      <c r="D7" s="926" t="s">
        <v>200</v>
      </c>
      <c r="E7" s="927" t="s">
        <v>200</v>
      </c>
      <c r="F7" s="1101" t="s">
        <v>73</v>
      </c>
      <c r="G7" s="1102" t="s">
        <v>73</v>
      </c>
      <c r="H7" s="3"/>
    </row>
    <row r="8" spans="1:8" s="3" customFormat="1" ht="15.75">
      <c r="A8" s="601"/>
      <c r="B8" s="602"/>
      <c r="D8" s="580"/>
      <c r="E8" s="581"/>
      <c r="F8" s="582"/>
      <c r="G8" s="582"/>
    </row>
    <row r="9" spans="1:8" ht="19.5" customHeight="1">
      <c r="A9" s="1240" t="s">
        <v>38</v>
      </c>
      <c r="B9" s="1104"/>
      <c r="C9" s="3"/>
      <c r="E9" s="3"/>
      <c r="F9" s="3"/>
      <c r="G9" s="3"/>
      <c r="H9" s="3"/>
    </row>
    <row r="10" spans="1:8">
      <c r="A10" s="1241" t="s">
        <v>493</v>
      </c>
      <c r="B10" s="1104"/>
      <c r="C10" s="3"/>
      <c r="E10" s="3"/>
      <c r="F10" s="3"/>
      <c r="G10" s="3"/>
      <c r="H10" s="3"/>
    </row>
    <row r="11" spans="1:8" ht="15">
      <c r="A11" s="1242"/>
      <c r="B11" s="1104"/>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1104" customWidth="1"/>
    <col min="2" max="2" width="38.85546875" style="1104" bestFit="1" customWidth="1"/>
    <col min="3" max="3" width="16" style="1104" bestFit="1" customWidth="1"/>
    <col min="4" max="4" width="15.7109375" style="1104" customWidth="1"/>
    <col min="5" max="5" width="11.42578125" style="1104" customWidth="1"/>
    <col min="6" max="6" width="26.7109375" style="1104" customWidth="1"/>
    <col min="7" max="8" width="10.28515625" style="1104" bestFit="1" customWidth="1"/>
    <col min="9" max="9" width="11.28515625" style="1104" bestFit="1" customWidth="1"/>
    <col min="10" max="16384" width="9.140625" style="1104"/>
  </cols>
  <sheetData>
    <row r="1" spans="1:14" ht="27.75" customHeight="1">
      <c r="A1" s="1117" t="s">
        <v>538</v>
      </c>
      <c r="B1" s="1118"/>
      <c r="C1" s="1118"/>
      <c r="D1" s="1118"/>
      <c r="E1" s="1118"/>
      <c r="F1" s="1119"/>
      <c r="G1" s="1119"/>
      <c r="H1" s="1119"/>
      <c r="I1" s="1119"/>
      <c r="J1" s="1119"/>
      <c r="K1" s="1119"/>
      <c r="L1" s="1119"/>
      <c r="M1" s="1119"/>
      <c r="N1" s="1119"/>
    </row>
    <row r="2" spans="1:14" ht="21">
      <c r="A2" s="1120" t="s">
        <v>429</v>
      </c>
      <c r="B2" s="1118"/>
      <c r="C2" s="1118"/>
      <c r="D2" s="1118"/>
      <c r="E2" s="1118"/>
      <c r="F2" s="1119"/>
      <c r="G2" s="1119"/>
      <c r="H2" s="1119"/>
      <c r="I2" s="1119"/>
      <c r="J2" s="1119"/>
      <c r="K2" s="1119"/>
      <c r="L2" s="1119"/>
      <c r="M2" s="1119"/>
      <c r="N2" s="1119"/>
    </row>
    <row r="3" spans="1:14" ht="25.5" customHeight="1">
      <c r="A3" s="1227"/>
      <c r="B3" s="1121"/>
      <c r="C3" s="1122"/>
      <c r="D3" s="1122"/>
      <c r="E3" s="1122"/>
      <c r="F3" s="1122"/>
      <c r="G3" s="1122"/>
      <c r="H3" s="1122"/>
    </row>
    <row r="4" spans="1:14" ht="34.5" customHeight="1" thickBot="1">
      <c r="A4" s="1107"/>
      <c r="B4" s="1126"/>
    </row>
    <row r="5" spans="1:14" ht="24.95" customHeight="1">
      <c r="B5" s="1613" t="s">
        <v>95</v>
      </c>
      <c r="C5" s="1615" t="s">
        <v>430</v>
      </c>
      <c r="D5" s="1615"/>
      <c r="E5" s="1616" t="s">
        <v>431</v>
      </c>
      <c r="F5" s="1123"/>
    </row>
    <row r="6" spans="1:14" ht="24.95" customHeight="1" thickBot="1">
      <c r="B6" s="1614"/>
      <c r="C6" s="1343">
        <v>45011</v>
      </c>
      <c r="D6" s="1344">
        <v>45004</v>
      </c>
      <c r="E6" s="1617"/>
    </row>
    <row r="7" spans="1:14" ht="24.95" customHeight="1" thickBot="1">
      <c r="B7" s="1618" t="s">
        <v>447</v>
      </c>
      <c r="C7" s="1619"/>
      <c r="D7" s="1619"/>
      <c r="E7" s="1620"/>
    </row>
    <row r="8" spans="1:14" ht="24.95" customHeight="1">
      <c r="B8" s="1327" t="s">
        <v>477</v>
      </c>
      <c r="C8" s="1328" t="s">
        <v>200</v>
      </c>
      <c r="D8" s="1329" t="s">
        <v>200</v>
      </c>
      <c r="E8" s="1330" t="s">
        <v>73</v>
      </c>
    </row>
    <row r="9" spans="1:14" ht="24.95" customHeight="1">
      <c r="B9" s="1331" t="s">
        <v>448</v>
      </c>
      <c r="C9" s="1332">
        <v>35.729999999999997</v>
      </c>
      <c r="D9" s="1333">
        <v>35.46</v>
      </c>
      <c r="E9" s="1334">
        <v>0.76142131979694305</v>
      </c>
    </row>
    <row r="10" spans="1:14" ht="24.95" customHeight="1" thickBot="1">
      <c r="B10" s="1335" t="s">
        <v>449</v>
      </c>
      <c r="C10" s="1336">
        <v>25.56</v>
      </c>
      <c r="D10" s="1337">
        <v>25.79</v>
      </c>
      <c r="E10" s="1338">
        <v>-0.89181853431562796</v>
      </c>
    </row>
    <row r="11" spans="1:14" ht="25.5" customHeight="1" thickBot="1">
      <c r="B11" s="1618" t="s">
        <v>450</v>
      </c>
      <c r="C11" s="1619"/>
      <c r="D11" s="1619"/>
      <c r="E11" s="1620"/>
    </row>
    <row r="12" spans="1:14" ht="20.25" customHeight="1" thickBot="1">
      <c r="B12" s="1339" t="s">
        <v>448</v>
      </c>
      <c r="C12" s="1340">
        <v>35.369999999999997</v>
      </c>
      <c r="D12" s="1341">
        <v>34.5</v>
      </c>
      <c r="E12" s="1342">
        <v>2.5217391304347752</v>
      </c>
    </row>
    <row r="13" spans="1:14" ht="15.75">
      <c r="B13" s="1124" t="s">
        <v>479</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51" priority="10" stopIfTrue="1" operator="lessThan">
      <formula>0</formula>
    </cfRule>
    <cfRule type="cellIs" dxfId="50" priority="11" stopIfTrue="1" operator="greaterThan">
      <formula>0</formula>
    </cfRule>
    <cfRule type="cellIs" dxfId="49" priority="12" stopIfTrue="1" operator="equal">
      <formula>0</formula>
    </cfRule>
  </conditionalFormatting>
  <conditionalFormatting sqref="E12">
    <cfRule type="cellIs" dxfId="48" priority="7" stopIfTrue="1" operator="lessThan">
      <formula>0</formula>
    </cfRule>
    <cfRule type="cellIs" dxfId="47" priority="8" stopIfTrue="1" operator="greaterThan">
      <formula>0</formula>
    </cfRule>
    <cfRule type="cellIs" dxfId="46" priority="9" stopIfTrue="1" operator="equal">
      <formula>0</formula>
    </cfRule>
  </conditionalFormatting>
  <conditionalFormatting sqref="E8">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9:E10">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E34" sqref="AE34"/>
    </sheetView>
  </sheetViews>
  <sheetFormatPr defaultColWidth="9.42578125" defaultRowHeight="12.75"/>
  <cols>
    <col min="1" max="1" width="17.42578125" style="751" customWidth="1"/>
    <col min="2" max="2" width="1" style="751" customWidth="1"/>
    <col min="3" max="7" width="7.42578125" style="751" customWidth="1"/>
    <col min="8" max="8" width="7.7109375" style="751" customWidth="1"/>
    <col min="9" max="9" width="0.5703125" style="751" customWidth="1"/>
    <col min="10" max="15" width="7.42578125" style="751" customWidth="1"/>
    <col min="16" max="16" width="0.5703125" style="751" customWidth="1"/>
    <col min="17" max="22" width="7.42578125" style="751" customWidth="1"/>
    <col min="23" max="23" width="0.5703125" style="751" customWidth="1"/>
    <col min="24" max="24" width="7" style="751" customWidth="1"/>
    <col min="25" max="26" width="7.42578125" style="751" customWidth="1"/>
    <col min="27" max="27" width="9.42578125" style="751" customWidth="1"/>
    <col min="28" max="29" width="2.5703125" style="751" customWidth="1"/>
    <col min="30" max="31" width="9.42578125" style="751" customWidth="1"/>
    <col min="32" max="33" width="9.42578125" style="751"/>
    <col min="34" max="34" width="3.42578125" style="751" customWidth="1"/>
    <col min="35" max="16384" width="9.42578125" style="751"/>
  </cols>
  <sheetData>
    <row r="1" spans="1:35" s="739" customFormat="1" ht="56.1" customHeight="1">
      <c r="A1" s="824" t="s">
        <v>417</v>
      </c>
      <c r="B1" s="825"/>
      <c r="C1" s="825"/>
      <c r="D1" s="826"/>
      <c r="E1" s="826"/>
      <c r="F1" s="825"/>
      <c r="G1" s="825"/>
      <c r="H1" s="825"/>
      <c r="I1" s="825"/>
      <c r="J1" s="825"/>
      <c r="K1" s="825"/>
      <c r="L1" s="825"/>
      <c r="M1" s="825"/>
      <c r="N1" s="825"/>
      <c r="O1" s="825"/>
      <c r="P1" s="825"/>
      <c r="Q1" s="825"/>
      <c r="R1" s="825"/>
      <c r="S1" s="825"/>
      <c r="T1" s="825"/>
      <c r="U1" s="825"/>
      <c r="V1" s="825"/>
      <c r="W1" s="825"/>
      <c r="X1" s="825"/>
      <c r="Y1" s="825"/>
      <c r="Z1" s="827"/>
      <c r="AA1" s="827" t="s">
        <v>422</v>
      </c>
      <c r="AD1" s="740">
        <v>1</v>
      </c>
      <c r="AE1" s="740"/>
      <c r="AF1" s="740"/>
      <c r="AG1" s="740">
        <v>0</v>
      </c>
      <c r="AH1" s="740">
        <v>0</v>
      </c>
      <c r="AI1" s="740">
        <v>0</v>
      </c>
    </row>
    <row r="2" spans="1:35" s="742" customFormat="1" ht="18" customHeight="1">
      <c r="A2" s="828"/>
      <c r="B2" s="829"/>
      <c r="C2" s="829"/>
      <c r="D2" s="830"/>
      <c r="E2" s="830"/>
      <c r="F2" s="829"/>
      <c r="G2" s="829"/>
      <c r="H2" s="829"/>
      <c r="I2" s="829"/>
      <c r="J2" s="829"/>
      <c r="K2" s="829"/>
      <c r="L2" s="829"/>
      <c r="M2" s="829"/>
      <c r="N2" s="829"/>
      <c r="O2" s="829"/>
      <c r="P2" s="829"/>
      <c r="Q2" s="829"/>
      <c r="R2" s="829"/>
      <c r="S2" s="829"/>
      <c r="T2" s="829"/>
      <c r="U2" s="829"/>
      <c r="V2" s="829"/>
      <c r="W2" s="829"/>
      <c r="X2" s="829"/>
      <c r="Y2" s="829"/>
      <c r="Z2" s="741"/>
      <c r="AA2" s="831" t="s">
        <v>535</v>
      </c>
      <c r="AD2" s="743"/>
      <c r="AF2" s="744"/>
    </row>
    <row r="3" spans="1:35" s="739" customFormat="1" ht="15" customHeight="1">
      <c r="A3" s="745"/>
      <c r="B3" s="746"/>
      <c r="C3" s="747"/>
      <c r="D3" s="748"/>
      <c r="E3" s="748"/>
      <c r="F3" s="747"/>
      <c r="G3" s="747"/>
      <c r="H3" s="747"/>
      <c r="I3" s="747"/>
      <c r="J3" s="747"/>
      <c r="K3" s="747"/>
      <c r="L3" s="747"/>
      <c r="M3" s="747"/>
      <c r="N3" s="749"/>
      <c r="Y3" s="750"/>
      <c r="Z3" s="751"/>
      <c r="AA3" s="752"/>
    </row>
    <row r="4" spans="1:35" ht="15">
      <c r="A4" s="745"/>
      <c r="Y4" s="1626">
        <v>11</v>
      </c>
      <c r="Z4" s="1626"/>
      <c r="AA4" s="1626"/>
    </row>
    <row r="5" spans="1:35" s="755" customFormat="1" ht="15.75">
      <c r="A5" s="753" t="s">
        <v>536</v>
      </c>
      <c r="B5" s="754"/>
      <c r="C5" s="754"/>
      <c r="D5" s="754"/>
      <c r="E5" s="754"/>
      <c r="F5" s="754"/>
      <c r="G5" s="754"/>
      <c r="H5" s="754"/>
      <c r="I5" s="754"/>
      <c r="J5" s="754"/>
      <c r="Y5" s="1351"/>
      <c r="Z5" s="1352" t="s">
        <v>423</v>
      </c>
      <c r="AA5" s="1353">
        <v>44998</v>
      </c>
      <c r="AE5" s="1354"/>
      <c r="AF5" s="1354"/>
      <c r="AG5" s="1354"/>
      <c r="AH5" s="1354"/>
      <c r="AI5" s="1354"/>
    </row>
    <row r="6" spans="1:35">
      <c r="Y6" s="1351"/>
      <c r="Z6" s="1355" t="s">
        <v>424</v>
      </c>
      <c r="AA6" s="1356">
        <v>45004</v>
      </c>
      <c r="AE6" s="739"/>
      <c r="AF6" s="739"/>
      <c r="AG6" s="739"/>
      <c r="AH6" s="739"/>
      <c r="AI6" s="739"/>
    </row>
    <row r="7" spans="1:35" s="756" customFormat="1" ht="15.75">
      <c r="A7" s="1627" t="s">
        <v>425</v>
      </c>
      <c r="B7" s="1627"/>
      <c r="C7" s="1627"/>
      <c r="D7" s="1627"/>
      <c r="E7" s="1627"/>
      <c r="F7" s="1627"/>
      <c r="G7" s="1627"/>
      <c r="H7" s="1627"/>
      <c r="I7" s="1627"/>
      <c r="J7" s="1627"/>
      <c r="K7" s="1627"/>
      <c r="L7" s="1627"/>
      <c r="M7" s="1627"/>
      <c r="N7" s="1627"/>
      <c r="O7" s="1627"/>
      <c r="P7" s="1627"/>
      <c r="Q7" s="1627"/>
      <c r="R7" s="1627"/>
      <c r="S7" s="1627"/>
      <c r="T7" s="1627"/>
      <c r="U7" s="1627"/>
      <c r="V7" s="1627"/>
      <c r="W7" s="1627"/>
      <c r="X7" s="1627"/>
      <c r="Y7" s="1627"/>
      <c r="Z7" s="1627"/>
      <c r="AA7" s="1557"/>
      <c r="AB7" s="1357"/>
      <c r="AC7" s="1357"/>
      <c r="AD7" s="1357"/>
      <c r="AE7" s="739"/>
      <c r="AF7" s="739"/>
      <c r="AG7" s="739"/>
      <c r="AH7" s="739"/>
      <c r="AI7" s="739"/>
    </row>
    <row r="8" spans="1:35" s="756" customFormat="1" ht="15.75">
      <c r="A8" s="1627" t="s">
        <v>426</v>
      </c>
      <c r="B8" s="1627"/>
      <c r="C8" s="1627"/>
      <c r="D8" s="1627"/>
      <c r="E8" s="1627"/>
      <c r="F8" s="1627"/>
      <c r="G8" s="1627"/>
      <c r="H8" s="1627"/>
      <c r="I8" s="1627"/>
      <c r="J8" s="1627"/>
      <c r="K8" s="1627"/>
      <c r="L8" s="1627"/>
      <c r="M8" s="1627"/>
      <c r="N8" s="1627"/>
      <c r="O8" s="1627"/>
      <c r="P8" s="1627"/>
      <c r="Q8" s="1627"/>
      <c r="R8" s="1627"/>
      <c r="S8" s="1627"/>
      <c r="T8" s="1627"/>
      <c r="U8" s="1627"/>
      <c r="V8" s="1627"/>
      <c r="W8" s="1627"/>
      <c r="X8" s="1627"/>
      <c r="Y8" s="1627"/>
      <c r="Z8" s="1627"/>
      <c r="AA8" s="1557"/>
      <c r="AB8" s="1357"/>
      <c r="AC8" s="1357"/>
      <c r="AD8" s="1357"/>
      <c r="AE8" s="739"/>
      <c r="AF8" s="739"/>
      <c r="AG8" s="739"/>
      <c r="AH8" s="739"/>
      <c r="AI8" s="739"/>
    </row>
    <row r="9" spans="1:35" s="756" customFormat="1" ht="13.5" thickBot="1">
      <c r="A9" s="1358"/>
      <c r="B9" s="1358"/>
      <c r="C9" s="1359"/>
      <c r="D9" s="1359"/>
      <c r="E9" s="1359"/>
      <c r="F9" s="1359"/>
      <c r="G9" s="1359"/>
      <c r="H9" s="1360"/>
      <c r="I9" s="1359"/>
      <c r="J9" s="1359"/>
      <c r="K9" s="1359"/>
      <c r="L9" s="1359"/>
      <c r="M9" s="1359"/>
      <c r="N9" s="1359"/>
      <c r="O9" s="1359"/>
      <c r="P9" s="1359"/>
      <c r="Q9" s="1359"/>
      <c r="R9" s="1359"/>
      <c r="S9" s="1359"/>
      <c r="T9" s="1359"/>
      <c r="U9" s="1359"/>
      <c r="V9" s="1359"/>
      <c r="W9" s="1359"/>
      <c r="X9" s="1359"/>
      <c r="Y9" s="1359"/>
      <c r="Z9" s="1358"/>
      <c r="AA9" s="1358"/>
      <c r="AB9" s="1357"/>
      <c r="AC9" s="1357"/>
      <c r="AD9" s="1357"/>
      <c r="AE9" s="739"/>
      <c r="AF9" s="739"/>
      <c r="AG9" s="739"/>
      <c r="AH9" s="739"/>
      <c r="AI9" s="739"/>
    </row>
    <row r="10" spans="1:35" s="756" customFormat="1" ht="13.5" thickBot="1">
      <c r="A10" s="1361" t="s">
        <v>310</v>
      </c>
      <c r="B10" s="1358"/>
      <c r="C10" s="1628" t="s">
        <v>362</v>
      </c>
      <c r="D10" s="1629"/>
      <c r="E10" s="1629"/>
      <c r="F10" s="1629"/>
      <c r="G10" s="1629"/>
      <c r="H10" s="1630"/>
      <c r="I10" s="1359"/>
      <c r="J10" s="1628" t="s">
        <v>363</v>
      </c>
      <c r="K10" s="1629"/>
      <c r="L10" s="1629"/>
      <c r="M10" s="1629"/>
      <c r="N10" s="1629"/>
      <c r="O10" s="1630"/>
      <c r="P10" s="1359"/>
      <c r="Q10" s="1628" t="s">
        <v>364</v>
      </c>
      <c r="R10" s="1629"/>
      <c r="S10" s="1629"/>
      <c r="T10" s="1629"/>
      <c r="U10" s="1629"/>
      <c r="V10" s="1630"/>
      <c r="W10" s="1359"/>
      <c r="X10" s="1631" t="s">
        <v>365</v>
      </c>
      <c r="Y10" s="1632"/>
      <c r="Z10" s="1632"/>
      <c r="AA10" s="1633"/>
      <c r="AB10" s="1357"/>
      <c r="AC10" s="1357"/>
      <c r="AD10" s="1357"/>
      <c r="AE10" s="739"/>
      <c r="AF10" s="739"/>
      <c r="AG10" s="739"/>
      <c r="AH10" s="739"/>
      <c r="AI10" s="739"/>
    </row>
    <row r="11" spans="1:35" s="756" customFormat="1" ht="12" customHeight="1">
      <c r="A11" s="1358"/>
      <c r="B11" s="1358"/>
      <c r="C11" s="1621" t="s">
        <v>311</v>
      </c>
      <c r="D11" s="1621" t="s">
        <v>312</v>
      </c>
      <c r="E11" s="1621" t="s">
        <v>313</v>
      </c>
      <c r="F11" s="1621" t="s">
        <v>314</v>
      </c>
      <c r="G11" s="1362" t="s">
        <v>357</v>
      </c>
      <c r="H11" s="1363"/>
      <c r="I11" s="1359"/>
      <c r="J11" s="1625" t="s">
        <v>315</v>
      </c>
      <c r="K11" s="1625" t="s">
        <v>316</v>
      </c>
      <c r="L11" s="1625" t="s">
        <v>317</v>
      </c>
      <c r="M11" s="1625" t="s">
        <v>314</v>
      </c>
      <c r="N11" s="1362" t="s">
        <v>357</v>
      </c>
      <c r="O11" s="1362"/>
      <c r="P11" s="1359"/>
      <c r="Q11" s="1621" t="s">
        <v>311</v>
      </c>
      <c r="R11" s="1621" t="s">
        <v>312</v>
      </c>
      <c r="S11" s="1621" t="s">
        <v>313</v>
      </c>
      <c r="T11" s="1621" t="s">
        <v>314</v>
      </c>
      <c r="U11" s="1362" t="s">
        <v>357</v>
      </c>
      <c r="V11" s="1363"/>
      <c r="W11" s="1359"/>
      <c r="X11" s="1623" t="s">
        <v>318</v>
      </c>
      <c r="Y11" s="1364" t="s">
        <v>319</v>
      </c>
      <c r="Z11" s="1362" t="s">
        <v>357</v>
      </c>
      <c r="AA11" s="1362"/>
      <c r="AB11" s="1357"/>
      <c r="AC11" s="1357"/>
      <c r="AD11" s="1357"/>
      <c r="AE11" s="739"/>
      <c r="AF11" s="739"/>
      <c r="AG11" s="739"/>
      <c r="AH11" s="739"/>
      <c r="AI11" s="739"/>
    </row>
    <row r="12" spans="1:35" s="756" customFormat="1" ht="12" customHeight="1" thickBot="1">
      <c r="A12" s="1365" t="s">
        <v>358</v>
      </c>
      <c r="B12" s="1358"/>
      <c r="C12" s="1622"/>
      <c r="D12" s="1622"/>
      <c r="E12" s="1622"/>
      <c r="F12" s="1622"/>
      <c r="G12" s="1366" t="s">
        <v>359</v>
      </c>
      <c r="H12" s="1367" t="s">
        <v>320</v>
      </c>
      <c r="I12" s="1368"/>
      <c r="J12" s="1622"/>
      <c r="K12" s="1622"/>
      <c r="L12" s="1622"/>
      <c r="M12" s="1622"/>
      <c r="N12" s="1366" t="s">
        <v>359</v>
      </c>
      <c r="O12" s="1367" t="s">
        <v>320</v>
      </c>
      <c r="P12" s="1358"/>
      <c r="Q12" s="1622"/>
      <c r="R12" s="1622"/>
      <c r="S12" s="1622"/>
      <c r="T12" s="1622"/>
      <c r="U12" s="1366" t="s">
        <v>359</v>
      </c>
      <c r="V12" s="1367" t="s">
        <v>320</v>
      </c>
      <c r="W12" s="1358"/>
      <c r="X12" s="1624"/>
      <c r="Y12" s="1369" t="s">
        <v>321</v>
      </c>
      <c r="Z12" s="1366" t="s">
        <v>359</v>
      </c>
      <c r="AA12" s="1366" t="s">
        <v>320</v>
      </c>
      <c r="AB12" s="1357"/>
      <c r="AC12" s="1357"/>
      <c r="AD12" s="1357"/>
      <c r="AE12" s="1357"/>
    </row>
    <row r="13" spans="1:35" s="756" customFormat="1" ht="15.75" thickBot="1">
      <c r="A13" s="1370" t="s">
        <v>360</v>
      </c>
      <c r="B13" s="1358"/>
      <c r="C13" s="1371">
        <v>513.25400000000002</v>
      </c>
      <c r="D13" s="1372">
        <v>508.03100000000001</v>
      </c>
      <c r="E13" s="1373"/>
      <c r="F13" s="1374">
        <v>506.67899999999997</v>
      </c>
      <c r="G13" s="757">
        <v>-3.7970000000000255</v>
      </c>
      <c r="H13" s="758">
        <v>-7.4381557605058823E-3</v>
      </c>
      <c r="I13" s="1368"/>
      <c r="J13" s="1371">
        <v>413.04</v>
      </c>
      <c r="K13" s="1372">
        <v>531.86599999999999</v>
      </c>
      <c r="L13" s="1373">
        <v>550.19000000000005</v>
      </c>
      <c r="M13" s="1374">
        <v>540.13800000000003</v>
      </c>
      <c r="N13" s="757">
        <v>1.3070000000000164</v>
      </c>
      <c r="O13" s="758">
        <v>2.4256213914939373E-3</v>
      </c>
      <c r="P13" s="1358"/>
      <c r="Q13" s="1371">
        <v>520.39800000000002</v>
      </c>
      <c r="R13" s="1372">
        <v>520.32000000000005</v>
      </c>
      <c r="S13" s="1373"/>
      <c r="T13" s="1374">
        <v>508.71300000000002</v>
      </c>
      <c r="U13" s="757">
        <v>-2.8549999999999613</v>
      </c>
      <c r="V13" s="758">
        <v>-5.5808807431269036E-3</v>
      </c>
      <c r="W13" s="1358"/>
      <c r="X13" s="1375">
        <v>511.22280000000001</v>
      </c>
      <c r="Y13" s="789">
        <v>229.86636690647484</v>
      </c>
      <c r="Z13" s="757">
        <v>-2.8873999999999569</v>
      </c>
      <c r="AA13" s="758">
        <v>-5.6163056091864672E-3</v>
      </c>
      <c r="AB13" s="1357"/>
      <c r="AC13" s="1357"/>
      <c r="AD13" s="1357"/>
      <c r="AE13" s="1357"/>
      <c r="AF13" s="759"/>
    </row>
    <row r="14" spans="1:35" s="756" customFormat="1" ht="2.1" customHeight="1">
      <c r="A14" s="1376"/>
      <c r="B14" s="1358"/>
      <c r="C14" s="1376"/>
      <c r="D14" s="1377"/>
      <c r="E14" s="1377"/>
      <c r="F14" s="1377"/>
      <c r="G14" s="1377"/>
      <c r="H14" s="760"/>
      <c r="I14" s="1377"/>
      <c r="J14" s="1377"/>
      <c r="K14" s="1377"/>
      <c r="L14" s="1377"/>
      <c r="M14" s="1377"/>
      <c r="N14" s="1377"/>
      <c r="O14" s="761"/>
      <c r="P14" s="1358"/>
      <c r="Q14" s="1376"/>
      <c r="R14" s="1377"/>
      <c r="S14" s="1377"/>
      <c r="T14" s="1377"/>
      <c r="U14" s="1377"/>
      <c r="V14" s="760"/>
      <c r="W14" s="1358"/>
      <c r="X14" s="1378"/>
      <c r="Y14" s="1379"/>
      <c r="Z14" s="1376"/>
      <c r="AA14" s="1376"/>
      <c r="AB14" s="1357"/>
      <c r="AC14" s="1357"/>
      <c r="AD14" s="1357"/>
      <c r="AE14" s="1357"/>
    </row>
    <row r="15" spans="1:35" s="756" customFormat="1" ht="2.85" customHeight="1">
      <c r="A15" s="1380"/>
      <c r="B15" s="1358"/>
      <c r="C15" s="1380"/>
      <c r="D15" s="1380"/>
      <c r="E15" s="1380"/>
      <c r="F15" s="1380"/>
      <c r="G15" s="762"/>
      <c r="H15" s="763"/>
      <c r="I15" s="1380"/>
      <c r="J15" s="1380"/>
      <c r="K15" s="1380"/>
      <c r="L15" s="1380"/>
      <c r="M15" s="1380"/>
      <c r="N15" s="1380"/>
      <c r="O15" s="764"/>
      <c r="P15" s="1380"/>
      <c r="Q15" s="1380"/>
      <c r="R15" s="1380"/>
      <c r="S15" s="1380"/>
      <c r="T15" s="1380"/>
      <c r="U15" s="762"/>
      <c r="V15" s="763"/>
      <c r="W15" s="1380"/>
      <c r="X15" s="1380"/>
      <c r="Y15" s="1380"/>
      <c r="Z15" s="1381"/>
      <c r="AA15" s="1381"/>
      <c r="AB15" s="1357"/>
      <c r="AC15" s="1357"/>
      <c r="AD15" s="1357"/>
      <c r="AE15" s="1357"/>
    </row>
    <row r="16" spans="1:35" s="756" customFormat="1" ht="13.5" thickBot="1">
      <c r="A16" s="1380"/>
      <c r="B16" s="1358"/>
      <c r="C16" s="1558" t="s">
        <v>322</v>
      </c>
      <c r="D16" s="1558" t="s">
        <v>323</v>
      </c>
      <c r="E16" s="1558" t="s">
        <v>324</v>
      </c>
      <c r="F16" s="1558" t="s">
        <v>325</v>
      </c>
      <c r="G16" s="1558"/>
      <c r="H16" s="765"/>
      <c r="I16" s="1359"/>
      <c r="J16" s="1558" t="s">
        <v>322</v>
      </c>
      <c r="K16" s="1558" t="s">
        <v>323</v>
      </c>
      <c r="L16" s="1558" t="s">
        <v>324</v>
      </c>
      <c r="M16" s="1558" t="s">
        <v>325</v>
      </c>
      <c r="N16" s="1382"/>
      <c r="O16" s="766"/>
      <c r="P16" s="1359"/>
      <c r="Q16" s="1558" t="s">
        <v>322</v>
      </c>
      <c r="R16" s="1558" t="s">
        <v>323</v>
      </c>
      <c r="S16" s="1558" t="s">
        <v>324</v>
      </c>
      <c r="T16" s="1558" t="s">
        <v>325</v>
      </c>
      <c r="U16" s="1558"/>
      <c r="V16" s="765"/>
      <c r="W16" s="1358"/>
      <c r="X16" s="1559" t="s">
        <v>318</v>
      </c>
      <c r="Y16" s="1359"/>
      <c r="Z16" s="1381"/>
      <c r="AA16" s="1381"/>
      <c r="AB16" s="1357"/>
      <c r="AC16" s="1357"/>
      <c r="AD16" s="1357"/>
      <c r="AE16" s="1357"/>
    </row>
    <row r="17" spans="1:31" s="756" customFormat="1">
      <c r="A17" s="1383" t="s">
        <v>326</v>
      </c>
      <c r="B17" s="1358"/>
      <c r="C17" s="1384">
        <v>505.45479999999998</v>
      </c>
      <c r="D17" s="1385">
        <v>464.3553</v>
      </c>
      <c r="E17" s="1385" t="s">
        <v>373</v>
      </c>
      <c r="F17" s="1386">
        <v>500.15699999999998</v>
      </c>
      <c r="G17" s="767">
        <v>0.40629999999998745</v>
      </c>
      <c r="H17" s="768">
        <v>8.1300536447459493E-4</v>
      </c>
      <c r="I17" s="1387"/>
      <c r="J17" s="1384" t="s">
        <v>373</v>
      </c>
      <c r="K17" s="1385" t="s">
        <v>373</v>
      </c>
      <c r="L17" s="1385" t="s">
        <v>373</v>
      </c>
      <c r="M17" s="1386" t="s">
        <v>373</v>
      </c>
      <c r="N17" s="767"/>
      <c r="O17" s="768"/>
      <c r="P17" s="1358"/>
      <c r="Q17" s="1384" t="s">
        <v>373</v>
      </c>
      <c r="R17" s="1385" t="s">
        <v>373</v>
      </c>
      <c r="S17" s="1385" t="s">
        <v>373</v>
      </c>
      <c r="T17" s="1386" t="s">
        <v>373</v>
      </c>
      <c r="U17" s="767" t="s">
        <v>373</v>
      </c>
      <c r="V17" s="769" t="s">
        <v>373</v>
      </c>
      <c r="W17" s="1358"/>
      <c r="X17" s="1388">
        <v>500.15699999999998</v>
      </c>
      <c r="Y17" s="1389"/>
      <c r="Z17" s="770">
        <v>0.40629999999998745</v>
      </c>
      <c r="AA17" s="769">
        <v>8.1300536447459493E-4</v>
      </c>
      <c r="AB17" s="1390"/>
      <c r="AC17" s="1390"/>
      <c r="AD17" s="1390"/>
      <c r="AE17" s="1390"/>
    </row>
    <row r="18" spans="1:31" s="756" customFormat="1">
      <c r="A18" s="1391" t="s">
        <v>327</v>
      </c>
      <c r="B18" s="1358"/>
      <c r="C18" s="1392" t="s">
        <v>373</v>
      </c>
      <c r="D18" s="1393" t="s">
        <v>373</v>
      </c>
      <c r="E18" s="1393" t="s">
        <v>373</v>
      </c>
      <c r="F18" s="1394" t="s">
        <v>373</v>
      </c>
      <c r="G18" s="771"/>
      <c r="H18" s="772" t="s">
        <v>373</v>
      </c>
      <c r="I18" s="1387"/>
      <c r="J18" s="1392" t="s">
        <v>373</v>
      </c>
      <c r="K18" s="1393" t="s">
        <v>373</v>
      </c>
      <c r="L18" s="1393" t="s">
        <v>373</v>
      </c>
      <c r="M18" s="1394" t="s">
        <v>373</v>
      </c>
      <c r="N18" s="771" t="s">
        <v>373</v>
      </c>
      <c r="O18" s="773" t="s">
        <v>373</v>
      </c>
      <c r="P18" s="1358"/>
      <c r="Q18" s="1392" t="s">
        <v>373</v>
      </c>
      <c r="R18" s="1393" t="s">
        <v>373</v>
      </c>
      <c r="S18" s="1393" t="s">
        <v>373</v>
      </c>
      <c r="T18" s="1394" t="s">
        <v>373</v>
      </c>
      <c r="U18" s="771" t="s">
        <v>373</v>
      </c>
      <c r="V18" s="773" t="s">
        <v>373</v>
      </c>
      <c r="W18" s="1358"/>
      <c r="X18" s="1395" t="s">
        <v>373</v>
      </c>
      <c r="Y18" s="1377"/>
      <c r="Z18" s="774" t="s">
        <v>373</v>
      </c>
      <c r="AA18" s="773" t="s">
        <v>373</v>
      </c>
      <c r="AB18" s="1390"/>
      <c r="AC18" s="1390"/>
      <c r="AD18" s="1390"/>
      <c r="AE18" s="1390"/>
    </row>
    <row r="19" spans="1:31" s="756" customFormat="1">
      <c r="A19" s="1391" t="s">
        <v>328</v>
      </c>
      <c r="B19" s="1358"/>
      <c r="C19" s="1392">
        <v>452.738</v>
      </c>
      <c r="D19" s="1393">
        <v>457.91789999999997</v>
      </c>
      <c r="E19" s="1393">
        <v>456.23860000000002</v>
      </c>
      <c r="F19" s="1394">
        <v>456.05970000000002</v>
      </c>
      <c r="G19" s="771">
        <v>-7.1594000000000051</v>
      </c>
      <c r="H19" s="772">
        <v>-1.5455753011911599E-2</v>
      </c>
      <c r="I19" s="1387"/>
      <c r="J19" s="1392" t="s">
        <v>373</v>
      </c>
      <c r="K19" s="1393" t="s">
        <v>373</v>
      </c>
      <c r="L19" s="1393" t="s">
        <v>373</v>
      </c>
      <c r="M19" s="1394" t="s">
        <v>373</v>
      </c>
      <c r="N19" s="771" t="s">
        <v>373</v>
      </c>
      <c r="O19" s="773" t="s">
        <v>373</v>
      </c>
      <c r="P19" s="1358"/>
      <c r="Q19" s="1392" t="s">
        <v>373</v>
      </c>
      <c r="R19" s="1393" t="s">
        <v>512</v>
      </c>
      <c r="S19" s="1393" t="s">
        <v>512</v>
      </c>
      <c r="T19" s="1394" t="s">
        <v>512</v>
      </c>
      <c r="U19" s="771" t="s">
        <v>373</v>
      </c>
      <c r="V19" s="773" t="s">
        <v>373</v>
      </c>
      <c r="W19" s="1358"/>
      <c r="X19" s="1395" t="s">
        <v>512</v>
      </c>
      <c r="Y19" s="1377"/>
      <c r="Z19" s="774" t="s">
        <v>373</v>
      </c>
      <c r="AA19" s="773" t="s">
        <v>373</v>
      </c>
      <c r="AB19" s="1390"/>
      <c r="AC19" s="1390"/>
      <c r="AD19" s="1390"/>
      <c r="AE19" s="1390"/>
    </row>
    <row r="20" spans="1:31" s="756" customFormat="1">
      <c r="A20" s="1391" t="s">
        <v>329</v>
      </c>
      <c r="B20" s="1358"/>
      <c r="C20" s="1392" t="s">
        <v>373</v>
      </c>
      <c r="D20" s="1393">
        <v>431.13780000000003</v>
      </c>
      <c r="E20" s="1393">
        <v>414.63600000000002</v>
      </c>
      <c r="F20" s="1394">
        <v>420.74860000000001</v>
      </c>
      <c r="G20" s="771">
        <v>-8.0421000000000049</v>
      </c>
      <c r="H20" s="772">
        <v>-1.8755304161214292E-2</v>
      </c>
      <c r="I20" s="1387"/>
      <c r="J20" s="1392" t="s">
        <v>373</v>
      </c>
      <c r="K20" s="1393" t="s">
        <v>373</v>
      </c>
      <c r="L20" s="1393" t="s">
        <v>373</v>
      </c>
      <c r="M20" s="1394" t="s">
        <v>373</v>
      </c>
      <c r="N20" s="771" t="s">
        <v>373</v>
      </c>
      <c r="O20" s="773" t="s">
        <v>373</v>
      </c>
      <c r="P20" s="1358"/>
      <c r="Q20" s="1392" t="s">
        <v>373</v>
      </c>
      <c r="R20" s="1393">
        <v>460.1</v>
      </c>
      <c r="S20" s="1393">
        <v>475.04629999999997</v>
      </c>
      <c r="T20" s="1394">
        <v>471.38459999999998</v>
      </c>
      <c r="U20" s="771">
        <v>-1.4311000000000149</v>
      </c>
      <c r="V20" s="773">
        <v>-3.0267607441969435E-3</v>
      </c>
      <c r="W20" s="1358"/>
      <c r="X20" s="1396">
        <v>455.65129999999999</v>
      </c>
      <c r="Y20" s="1358"/>
      <c r="Z20" s="774">
        <v>-3.4852000000000203</v>
      </c>
      <c r="AA20" s="773">
        <v>-7.5907709363119968E-3</v>
      </c>
      <c r="AB20" s="1390"/>
      <c r="AC20" s="1390"/>
      <c r="AD20" s="1390"/>
      <c r="AE20" s="1390"/>
    </row>
    <row r="21" spans="1:31" s="756" customFormat="1">
      <c r="A21" s="1391" t="s">
        <v>330</v>
      </c>
      <c r="B21" s="1358"/>
      <c r="C21" s="1392">
        <v>491.9366</v>
      </c>
      <c r="D21" s="1393">
        <v>507.87189999999998</v>
      </c>
      <c r="E21" s="1393" t="s">
        <v>373</v>
      </c>
      <c r="F21" s="1394">
        <v>499.60539999999997</v>
      </c>
      <c r="G21" s="771">
        <v>-11.039800000000014</v>
      </c>
      <c r="H21" s="772">
        <v>-2.161931611224388E-2</v>
      </c>
      <c r="I21" s="1387"/>
      <c r="J21" s="1392" t="s">
        <v>373</v>
      </c>
      <c r="K21" s="1393" t="s">
        <v>373</v>
      </c>
      <c r="L21" s="1393" t="s">
        <v>373</v>
      </c>
      <c r="M21" s="1394" t="s">
        <v>373</v>
      </c>
      <c r="N21" s="771" t="s">
        <v>373</v>
      </c>
      <c r="O21" s="773" t="s">
        <v>373</v>
      </c>
      <c r="P21" s="1358"/>
      <c r="Q21" s="1392" t="s">
        <v>373</v>
      </c>
      <c r="R21" s="1393">
        <v>256.90640000000002</v>
      </c>
      <c r="S21" s="1393" t="s">
        <v>373</v>
      </c>
      <c r="T21" s="1394">
        <v>256.90640000000002</v>
      </c>
      <c r="U21" s="771" t="s">
        <v>373</v>
      </c>
      <c r="V21" s="773" t="s">
        <v>373</v>
      </c>
      <c r="W21" s="1358"/>
      <c r="X21" s="1396">
        <v>496.21269999999998</v>
      </c>
      <c r="Y21" s="1377"/>
      <c r="Z21" s="774">
        <v>-10.885500000000036</v>
      </c>
      <c r="AA21" s="773">
        <v>-2.1466256437116193E-2</v>
      </c>
      <c r="AB21" s="1390"/>
      <c r="AC21" s="1390"/>
      <c r="AD21" s="1390"/>
      <c r="AE21" s="1390"/>
    </row>
    <row r="22" spans="1:31" s="756" customFormat="1">
      <c r="A22" s="1391" t="s">
        <v>331</v>
      </c>
      <c r="B22" s="1358"/>
      <c r="C22" s="1392" t="s">
        <v>373</v>
      </c>
      <c r="D22" s="1393" t="s">
        <v>512</v>
      </c>
      <c r="E22" s="1393" t="s">
        <v>373</v>
      </c>
      <c r="F22" s="1394" t="s">
        <v>512</v>
      </c>
      <c r="G22" s="785" t="s">
        <v>373</v>
      </c>
      <c r="H22" s="786" t="s">
        <v>373</v>
      </c>
      <c r="I22" s="1387"/>
      <c r="J22" s="1392" t="s">
        <v>373</v>
      </c>
      <c r="K22" s="1393" t="s">
        <v>373</v>
      </c>
      <c r="L22" s="1393" t="s">
        <v>373</v>
      </c>
      <c r="M22" s="1394" t="s">
        <v>373</v>
      </c>
      <c r="N22" s="771" t="s">
        <v>373</v>
      </c>
      <c r="O22" s="773" t="s">
        <v>373</v>
      </c>
      <c r="P22" s="1358"/>
      <c r="Q22" s="1392" t="s">
        <v>373</v>
      </c>
      <c r="R22" s="1393" t="s">
        <v>373</v>
      </c>
      <c r="S22" s="1393" t="s">
        <v>373</v>
      </c>
      <c r="T22" s="1394" t="s">
        <v>373</v>
      </c>
      <c r="U22" s="771" t="s">
        <v>373</v>
      </c>
      <c r="V22" s="773" t="s">
        <v>373</v>
      </c>
      <c r="W22" s="1358"/>
      <c r="X22" s="1396" t="s">
        <v>512</v>
      </c>
      <c r="Y22" s="1377"/>
      <c r="Z22" s="774"/>
      <c r="AA22" s="773"/>
      <c r="AB22" s="1390"/>
      <c r="AC22" s="1390"/>
      <c r="AD22" s="1390"/>
      <c r="AE22" s="1390"/>
    </row>
    <row r="23" spans="1:31" s="756" customFormat="1">
      <c r="A23" s="1391" t="s">
        <v>332</v>
      </c>
      <c r="B23" s="1358"/>
      <c r="C23" s="1397" t="s">
        <v>373</v>
      </c>
      <c r="D23" s="1398" t="s">
        <v>373</v>
      </c>
      <c r="E23" s="1398" t="s">
        <v>373</v>
      </c>
      <c r="F23" s="1399" t="s">
        <v>373</v>
      </c>
      <c r="G23" s="771"/>
      <c r="H23" s="772"/>
      <c r="I23" s="1400"/>
      <c r="J23" s="1397">
        <v>515.48099999999999</v>
      </c>
      <c r="K23" s="1398">
        <v>530.88660000000004</v>
      </c>
      <c r="L23" s="1398">
        <v>553.54679999999996</v>
      </c>
      <c r="M23" s="1399">
        <v>541.15250000000003</v>
      </c>
      <c r="N23" s="771">
        <v>1.2934000000000196</v>
      </c>
      <c r="O23" s="773">
        <v>2.3958103142098786E-3</v>
      </c>
      <c r="P23" s="1358"/>
      <c r="Q23" s="1397" t="s">
        <v>373</v>
      </c>
      <c r="R23" s="1398" t="s">
        <v>373</v>
      </c>
      <c r="S23" s="1398" t="s">
        <v>373</v>
      </c>
      <c r="T23" s="1399" t="s">
        <v>373</v>
      </c>
      <c r="U23" s="771" t="s">
        <v>373</v>
      </c>
      <c r="V23" s="773" t="s">
        <v>373</v>
      </c>
      <c r="W23" s="1358"/>
      <c r="X23" s="1396">
        <v>541.15250000000003</v>
      </c>
      <c r="Y23" s="1389"/>
      <c r="Z23" s="774">
        <v>1.2934000000000196</v>
      </c>
      <c r="AA23" s="773">
        <v>2.3958103142098786E-3</v>
      </c>
      <c r="AB23" s="1390"/>
      <c r="AC23" s="1390"/>
      <c r="AD23" s="1390"/>
      <c r="AE23" s="1390"/>
    </row>
    <row r="24" spans="1:31" s="756" customFormat="1">
      <c r="A24" s="1391" t="s">
        <v>333</v>
      </c>
      <c r="B24" s="1358"/>
      <c r="C24" s="1392" t="s">
        <v>373</v>
      </c>
      <c r="D24" s="1393">
        <v>440.59379999999999</v>
      </c>
      <c r="E24" s="1393">
        <v>474.46530000000001</v>
      </c>
      <c r="F24" s="1394">
        <v>464.31209999999999</v>
      </c>
      <c r="G24" s="771">
        <v>0</v>
      </c>
      <c r="H24" s="772">
        <v>0</v>
      </c>
      <c r="I24" s="1387"/>
      <c r="J24" s="1392" t="s">
        <v>373</v>
      </c>
      <c r="K24" s="1393" t="s">
        <v>373</v>
      </c>
      <c r="L24" s="1393" t="s">
        <v>373</v>
      </c>
      <c r="M24" s="1394" t="s">
        <v>373</v>
      </c>
      <c r="N24" s="771" t="s">
        <v>373</v>
      </c>
      <c r="O24" s="773" t="s">
        <v>373</v>
      </c>
      <c r="P24" s="1358"/>
      <c r="Q24" s="1392" t="s">
        <v>373</v>
      </c>
      <c r="R24" s="1393" t="s">
        <v>373</v>
      </c>
      <c r="S24" s="1393">
        <v>503.96339999999998</v>
      </c>
      <c r="T24" s="1394">
        <v>503.96460000000002</v>
      </c>
      <c r="U24" s="771" t="s">
        <v>373</v>
      </c>
      <c r="V24" s="773" t="s">
        <v>373</v>
      </c>
      <c r="W24" s="1358"/>
      <c r="X24" s="1396">
        <v>485.05329999999998</v>
      </c>
      <c r="Y24" s="1389"/>
      <c r="Z24" s="774" t="s">
        <v>373</v>
      </c>
      <c r="AA24" s="773" t="s">
        <v>373</v>
      </c>
      <c r="AB24" s="1390"/>
      <c r="AC24" s="1390"/>
      <c r="AD24" s="1390"/>
      <c r="AE24" s="1390"/>
    </row>
    <row r="25" spans="1:31" s="756" customFormat="1">
      <c r="A25" s="1391" t="s">
        <v>334</v>
      </c>
      <c r="B25" s="1358"/>
      <c r="C25" s="1392">
        <v>519.21969999999999</v>
      </c>
      <c r="D25" s="1393">
        <v>536.78750000000002</v>
      </c>
      <c r="E25" s="1393" t="s">
        <v>373</v>
      </c>
      <c r="F25" s="1394">
        <v>525.76189999999997</v>
      </c>
      <c r="G25" s="771">
        <v>2.4613999999999123</v>
      </c>
      <c r="H25" s="772">
        <v>4.7036072008337371E-3</v>
      </c>
      <c r="I25" s="1387"/>
      <c r="J25" s="1392" t="s">
        <v>373</v>
      </c>
      <c r="K25" s="1393" t="s">
        <v>373</v>
      </c>
      <c r="L25" s="1393" t="s">
        <v>373</v>
      </c>
      <c r="M25" s="1394" t="s">
        <v>373</v>
      </c>
      <c r="N25" s="771" t="s">
        <v>373</v>
      </c>
      <c r="O25" s="773" t="s">
        <v>373</v>
      </c>
      <c r="P25" s="1358"/>
      <c r="Q25" s="1392">
        <v>522.39890000000003</v>
      </c>
      <c r="R25" s="1393">
        <v>534.55370000000005</v>
      </c>
      <c r="S25" s="1393">
        <v>503.96339999999998</v>
      </c>
      <c r="T25" s="1394">
        <v>529.86530000000005</v>
      </c>
      <c r="U25" s="771">
        <v>-4.0241999999999507</v>
      </c>
      <c r="V25" s="773">
        <v>-7.5375147853627977E-3</v>
      </c>
      <c r="W25" s="1358"/>
      <c r="X25" s="1396">
        <v>528.01829999999995</v>
      </c>
      <c r="Y25" s="1389"/>
      <c r="Z25" s="774">
        <v>-1.1049000000000433</v>
      </c>
      <c r="AA25" s="773">
        <v>-2.0881715260265832E-3</v>
      </c>
      <c r="AB25" s="1390"/>
      <c r="AC25" s="1390"/>
      <c r="AD25" s="1390"/>
      <c r="AE25" s="1390"/>
    </row>
    <row r="26" spans="1:31" s="756" customFormat="1">
      <c r="A26" s="1391" t="s">
        <v>335</v>
      </c>
      <c r="B26" s="1358"/>
      <c r="C26" s="1397">
        <v>535.32219999999995</v>
      </c>
      <c r="D26" s="1398">
        <v>542.94929999999999</v>
      </c>
      <c r="E26" s="1398">
        <v>539.76340000000005</v>
      </c>
      <c r="F26" s="1399">
        <v>538.07330000000002</v>
      </c>
      <c r="G26" s="771">
        <v>3.2050000000000409</v>
      </c>
      <c r="H26" s="772">
        <v>5.9921292774316459E-3</v>
      </c>
      <c r="I26" s="1387"/>
      <c r="J26" s="1397" t="s">
        <v>373</v>
      </c>
      <c r="K26" s="1398">
        <v>540</v>
      </c>
      <c r="L26" s="1398" t="s">
        <v>95</v>
      </c>
      <c r="M26" s="1399">
        <v>535.42460000000005</v>
      </c>
      <c r="N26" s="771">
        <v>1.3699000000000296</v>
      </c>
      <c r="O26" s="773">
        <v>2.5650930513299031E-3</v>
      </c>
      <c r="P26" s="1358"/>
      <c r="Q26" s="1397" t="s">
        <v>373</v>
      </c>
      <c r="R26" s="1398" t="s">
        <v>373</v>
      </c>
      <c r="S26" s="1398" t="s">
        <v>373</v>
      </c>
      <c r="T26" s="1399" t="s">
        <v>373</v>
      </c>
      <c r="U26" s="771" t="s">
        <v>373</v>
      </c>
      <c r="V26" s="773" t="s">
        <v>373</v>
      </c>
      <c r="W26" s="1358"/>
      <c r="X26" s="1396">
        <v>537.66079999999999</v>
      </c>
      <c r="Y26" s="1377"/>
      <c r="Z26" s="774">
        <v>2.9192000000000462</v>
      </c>
      <c r="AA26" s="773">
        <v>5.4590852853042549E-3</v>
      </c>
      <c r="AB26" s="1390"/>
      <c r="AC26" s="1390"/>
      <c r="AD26" s="1390"/>
      <c r="AE26" s="1390"/>
    </row>
    <row r="27" spans="1:31" s="756" customFormat="1">
      <c r="A27" s="1391" t="s">
        <v>336</v>
      </c>
      <c r="B27" s="1358"/>
      <c r="C27" s="1397">
        <v>479.92009999999999</v>
      </c>
      <c r="D27" s="1398">
        <v>500.84840000000003</v>
      </c>
      <c r="E27" s="1398" t="s">
        <v>373</v>
      </c>
      <c r="F27" s="1399">
        <v>495.64769999999999</v>
      </c>
      <c r="G27" s="771">
        <v>-0.46390000000002374</v>
      </c>
      <c r="H27" s="772">
        <v>-9.3507186689456567E-4</v>
      </c>
      <c r="I27" s="1387"/>
      <c r="J27" s="1397" t="s">
        <v>373</v>
      </c>
      <c r="K27" s="1398" t="s">
        <v>373</v>
      </c>
      <c r="L27" s="1398" t="s">
        <v>373</v>
      </c>
      <c r="M27" s="1399" t="s">
        <v>373</v>
      </c>
      <c r="N27" s="771" t="s">
        <v>373</v>
      </c>
      <c r="O27" s="773" t="s">
        <v>373</v>
      </c>
      <c r="P27" s="1358"/>
      <c r="Q27" s="1397" t="s">
        <v>373</v>
      </c>
      <c r="R27" s="1398">
        <v>512</v>
      </c>
      <c r="S27" s="1398">
        <v>512</v>
      </c>
      <c r="T27" s="1399">
        <v>552.28359999999998</v>
      </c>
      <c r="U27" s="771">
        <v>-1.378400000000056</v>
      </c>
      <c r="V27" s="773">
        <v>-2.489605571630471E-3</v>
      </c>
      <c r="W27" s="1358"/>
      <c r="X27" s="1396">
        <v>497.90280000000001</v>
      </c>
      <c r="Y27" s="1377"/>
      <c r="Z27" s="774">
        <v>-0.50029999999998154</v>
      </c>
      <c r="AA27" s="773">
        <v>-1.0038059554605683E-3</v>
      </c>
      <c r="AB27" s="1390"/>
      <c r="AC27" s="1390"/>
      <c r="AD27" s="1390"/>
      <c r="AE27" s="1390"/>
    </row>
    <row r="28" spans="1:31" s="756" customFormat="1">
      <c r="A28" s="1391" t="s">
        <v>337</v>
      </c>
      <c r="B28" s="1358"/>
      <c r="C28" s="1392">
        <v>537.84389999999996</v>
      </c>
      <c r="D28" s="1393">
        <v>475.80410000000001</v>
      </c>
      <c r="E28" s="1393">
        <v>410.63150000000002</v>
      </c>
      <c r="F28" s="1394">
        <v>527.41290000000004</v>
      </c>
      <c r="G28" s="775">
        <v>-10.597699999999918</v>
      </c>
      <c r="H28" s="772">
        <v>-1.9697939036888767E-2</v>
      </c>
      <c r="I28" s="1387"/>
      <c r="J28" s="1392" t="s">
        <v>373</v>
      </c>
      <c r="K28" s="1393" t="s">
        <v>373</v>
      </c>
      <c r="L28" s="1393" t="s">
        <v>373</v>
      </c>
      <c r="M28" s="1394" t="s">
        <v>373</v>
      </c>
      <c r="N28" s="771" t="s">
        <v>373</v>
      </c>
      <c r="O28" s="773" t="s">
        <v>373</v>
      </c>
      <c r="P28" s="1358"/>
      <c r="Q28" s="1392">
        <v>495.72669999999999</v>
      </c>
      <c r="R28" s="1393">
        <v>545.17190000000005</v>
      </c>
      <c r="S28" s="1393">
        <v>623.03089999999997</v>
      </c>
      <c r="T28" s="1394">
        <v>538.47529999999995</v>
      </c>
      <c r="U28" s="771">
        <v>-26.491000000000099</v>
      </c>
      <c r="V28" s="773">
        <v>-4.6889522437002173E-2</v>
      </c>
      <c r="W28" s="1358"/>
      <c r="X28" s="1396">
        <v>527.96720000000005</v>
      </c>
      <c r="Y28" s="1377"/>
      <c r="Z28" s="774">
        <v>-11.394000000000005</v>
      </c>
      <c r="AA28" s="773">
        <v>-2.1124990080858663E-2</v>
      </c>
      <c r="AB28" s="1390"/>
      <c r="AC28" s="1390"/>
      <c r="AD28" s="1390"/>
      <c r="AE28" s="1390"/>
    </row>
    <row r="29" spans="1:31" s="756" customFormat="1">
      <c r="A29" s="1391" t="s">
        <v>338</v>
      </c>
      <c r="B29" s="1358"/>
      <c r="C29" s="1392" t="s">
        <v>373</v>
      </c>
      <c r="D29" s="1393" t="s">
        <v>373</v>
      </c>
      <c r="E29" s="1393" t="s">
        <v>373</v>
      </c>
      <c r="F29" s="1394" t="s">
        <v>373</v>
      </c>
      <c r="G29" s="771">
        <v>0</v>
      </c>
      <c r="H29" s="772">
        <v>0</v>
      </c>
      <c r="I29" s="1387"/>
      <c r="J29" s="1392" t="s">
        <v>373</v>
      </c>
      <c r="K29" s="1393" t="s">
        <v>373</v>
      </c>
      <c r="L29" s="1393" t="s">
        <v>373</v>
      </c>
      <c r="M29" s="1394" t="s">
        <v>373</v>
      </c>
      <c r="N29" s="771" t="s">
        <v>373</v>
      </c>
      <c r="O29" s="773" t="s">
        <v>373</v>
      </c>
      <c r="P29" s="1358"/>
      <c r="Q29" s="1392" t="s">
        <v>373</v>
      </c>
      <c r="R29" s="1393" t="s">
        <v>373</v>
      </c>
      <c r="S29" s="1393" t="s">
        <v>373</v>
      </c>
      <c r="T29" s="1394" t="s">
        <v>373</v>
      </c>
      <c r="U29" s="771" t="s">
        <v>373</v>
      </c>
      <c r="V29" s="773" t="s">
        <v>373</v>
      </c>
      <c r="W29" s="1358"/>
      <c r="X29" s="1396" t="s">
        <v>373</v>
      </c>
      <c r="Y29" s="1389"/>
      <c r="Z29" s="774" t="s">
        <v>373</v>
      </c>
      <c r="AA29" s="773" t="s">
        <v>373</v>
      </c>
      <c r="AB29" s="1390"/>
      <c r="AC29" s="1390"/>
      <c r="AD29" s="1390"/>
      <c r="AE29" s="1390"/>
    </row>
    <row r="30" spans="1:31" s="756" customFormat="1">
      <c r="A30" s="1391" t="s">
        <v>339</v>
      </c>
      <c r="B30" s="1358"/>
      <c r="C30" s="1392" t="s">
        <v>373</v>
      </c>
      <c r="D30" s="1393">
        <v>377.35489999999999</v>
      </c>
      <c r="E30" s="1393" t="s">
        <v>373</v>
      </c>
      <c r="F30" s="1394">
        <v>377.35489999999999</v>
      </c>
      <c r="G30" s="771">
        <v>-70.069600000000037</v>
      </c>
      <c r="H30" s="772">
        <v>-0.15660653361628618</v>
      </c>
      <c r="I30" s="1387"/>
      <c r="J30" s="1392" t="s">
        <v>373</v>
      </c>
      <c r="K30" s="1393" t="s">
        <v>373</v>
      </c>
      <c r="L30" s="1393" t="s">
        <v>373</v>
      </c>
      <c r="M30" s="1394" t="s">
        <v>373</v>
      </c>
      <c r="N30" s="771" t="s">
        <v>373</v>
      </c>
      <c r="O30" s="773" t="s">
        <v>373</v>
      </c>
      <c r="P30" s="1358"/>
      <c r="Q30" s="1392" t="s">
        <v>373</v>
      </c>
      <c r="R30" s="1393">
        <v>277.53899999999999</v>
      </c>
      <c r="S30" s="1393" t="s">
        <v>373</v>
      </c>
      <c r="T30" s="1394">
        <v>277.53899999999999</v>
      </c>
      <c r="U30" s="771" t="s">
        <v>373</v>
      </c>
      <c r="V30" s="773" t="s">
        <v>373</v>
      </c>
      <c r="W30" s="1358"/>
      <c r="X30" s="1396">
        <v>356.28300000000002</v>
      </c>
      <c r="Y30" s="1389"/>
      <c r="Z30" s="774">
        <v>-55.2774</v>
      </c>
      <c r="AA30" s="773">
        <v>-0.13431175594153377</v>
      </c>
      <c r="AB30" s="1390"/>
      <c r="AC30" s="1390"/>
      <c r="AD30" s="1390"/>
      <c r="AE30" s="1390"/>
    </row>
    <row r="31" spans="1:31" s="756" customFormat="1">
      <c r="A31" s="1391" t="s">
        <v>340</v>
      </c>
      <c r="B31" s="1358"/>
      <c r="C31" s="1392" t="s">
        <v>373</v>
      </c>
      <c r="D31" s="1393">
        <v>412.13249999999999</v>
      </c>
      <c r="E31" s="1393">
        <v>410.69229999999999</v>
      </c>
      <c r="F31" s="1394">
        <v>411.11439999999999</v>
      </c>
      <c r="G31" s="771">
        <v>2.011099999999999</v>
      </c>
      <c r="H31" s="772">
        <v>4.9158733258811704E-3</v>
      </c>
      <c r="I31" s="1387"/>
      <c r="J31" s="1392" t="s">
        <v>373</v>
      </c>
      <c r="K31" s="1393" t="s">
        <v>373</v>
      </c>
      <c r="L31" s="1393" t="s">
        <v>373</v>
      </c>
      <c r="M31" s="1394" t="s">
        <v>373</v>
      </c>
      <c r="N31" s="771" t="s">
        <v>373</v>
      </c>
      <c r="O31" s="773" t="s">
        <v>373</v>
      </c>
      <c r="P31" s="1358"/>
      <c r="Q31" s="1392" t="s">
        <v>373</v>
      </c>
      <c r="R31" s="1393" t="s">
        <v>512</v>
      </c>
      <c r="S31" s="1393" t="s">
        <v>373</v>
      </c>
      <c r="T31" s="1394" t="s">
        <v>512</v>
      </c>
      <c r="U31" s="771" t="s">
        <v>373</v>
      </c>
      <c r="V31" s="773" t="s">
        <v>373</v>
      </c>
      <c r="W31" s="1358"/>
      <c r="X31" s="1396" t="s">
        <v>512</v>
      </c>
      <c r="Y31" s="1389"/>
      <c r="Z31" s="774" t="s">
        <v>373</v>
      </c>
      <c r="AA31" s="773" t="s">
        <v>373</v>
      </c>
      <c r="AB31" s="1390"/>
      <c r="AC31" s="1390"/>
      <c r="AD31" s="1390"/>
      <c r="AE31" s="1390"/>
    </row>
    <row r="32" spans="1:31" s="756" customFormat="1">
      <c r="A32" s="1391" t="s">
        <v>341</v>
      </c>
      <c r="B32" s="1358"/>
      <c r="C32" s="1392" t="s">
        <v>512</v>
      </c>
      <c r="D32" s="1398">
        <v>536.68679999999995</v>
      </c>
      <c r="E32" s="1398" t="s">
        <v>373</v>
      </c>
      <c r="F32" s="1399" t="s">
        <v>512</v>
      </c>
      <c r="G32" s="771" t="s">
        <v>373</v>
      </c>
      <c r="H32" s="772" t="s">
        <v>373</v>
      </c>
      <c r="I32" s="1387"/>
      <c r="J32" s="1392" t="s">
        <v>373</v>
      </c>
      <c r="K32" s="1398" t="s">
        <v>373</v>
      </c>
      <c r="L32" s="1398" t="s">
        <v>373</v>
      </c>
      <c r="M32" s="1399" t="s">
        <v>373</v>
      </c>
      <c r="N32" s="771" t="s">
        <v>373</v>
      </c>
      <c r="O32" s="773" t="s">
        <v>373</v>
      </c>
      <c r="P32" s="1358"/>
      <c r="Q32" s="1392" t="s">
        <v>373</v>
      </c>
      <c r="R32" s="1398" t="s">
        <v>373</v>
      </c>
      <c r="S32" s="1398" t="s">
        <v>373</v>
      </c>
      <c r="T32" s="1399" t="s">
        <v>373</v>
      </c>
      <c r="U32" s="771" t="s">
        <v>373</v>
      </c>
      <c r="V32" s="773" t="s">
        <v>373</v>
      </c>
      <c r="W32" s="1358"/>
      <c r="X32" s="1396" t="s">
        <v>512</v>
      </c>
      <c r="Y32" s="1389"/>
      <c r="Z32" s="774" t="s">
        <v>373</v>
      </c>
      <c r="AA32" s="773" t="s">
        <v>373</v>
      </c>
      <c r="AB32" s="1390"/>
      <c r="AC32" s="1390"/>
      <c r="AD32" s="1390"/>
      <c r="AE32" s="1390"/>
    </row>
    <row r="33" spans="1:31" s="756" customFormat="1">
      <c r="A33" s="1391" t="s">
        <v>342</v>
      </c>
      <c r="B33" s="1358"/>
      <c r="C33" s="1392" t="s">
        <v>373</v>
      </c>
      <c r="D33" s="1398">
        <v>210.12289999999999</v>
      </c>
      <c r="E33" s="1398" t="s">
        <v>373</v>
      </c>
      <c r="F33" s="1399">
        <v>210.12289999999999</v>
      </c>
      <c r="G33" s="771">
        <v>3.1665999999999883</v>
      </c>
      <c r="H33" s="772">
        <v>1.5300814713057775E-2</v>
      </c>
      <c r="I33" s="1387"/>
      <c r="J33" s="1392" t="s">
        <v>373</v>
      </c>
      <c r="K33" s="1398" t="s">
        <v>373</v>
      </c>
      <c r="L33" s="1398" t="s">
        <v>373</v>
      </c>
      <c r="M33" s="1399" t="s">
        <v>373</v>
      </c>
      <c r="N33" s="771" t="s">
        <v>373</v>
      </c>
      <c r="O33" s="773" t="s">
        <v>373</v>
      </c>
      <c r="P33" s="1358"/>
      <c r="Q33" s="1392" t="s">
        <v>373</v>
      </c>
      <c r="R33" s="1398" t="s">
        <v>373</v>
      </c>
      <c r="S33" s="1398" t="s">
        <v>373</v>
      </c>
      <c r="T33" s="1399" t="s">
        <v>373</v>
      </c>
      <c r="U33" s="771" t="s">
        <v>373</v>
      </c>
      <c r="V33" s="773" t="s">
        <v>373</v>
      </c>
      <c r="W33" s="1358"/>
      <c r="X33" s="1396">
        <v>210.12289999999999</v>
      </c>
      <c r="Y33" s="1389"/>
      <c r="Z33" s="774">
        <v>3.1665999999999883</v>
      </c>
      <c r="AA33" s="773">
        <v>1.5300814713057775E-2</v>
      </c>
      <c r="AB33" s="1390"/>
      <c r="AC33" s="1390"/>
      <c r="AD33" s="1390"/>
      <c r="AE33" s="1390"/>
    </row>
    <row r="34" spans="1:31" s="756" customFormat="1">
      <c r="A34" s="1391" t="s">
        <v>343</v>
      </c>
      <c r="B34" s="1358"/>
      <c r="C34" s="1392" t="s">
        <v>373</v>
      </c>
      <c r="D34" s="1398" t="s">
        <v>373</v>
      </c>
      <c r="E34" s="1398" t="s">
        <v>373</v>
      </c>
      <c r="F34" s="1399" t="s">
        <v>373</v>
      </c>
      <c r="G34" s="771"/>
      <c r="H34" s="772" t="s">
        <v>373</v>
      </c>
      <c r="I34" s="1387"/>
      <c r="J34" s="1392" t="s">
        <v>373</v>
      </c>
      <c r="K34" s="1398" t="s">
        <v>373</v>
      </c>
      <c r="L34" s="1398" t="s">
        <v>373</v>
      </c>
      <c r="M34" s="1399" t="s">
        <v>373</v>
      </c>
      <c r="N34" s="771" t="s">
        <v>373</v>
      </c>
      <c r="O34" s="773" t="s">
        <v>373</v>
      </c>
      <c r="P34" s="1358"/>
      <c r="Q34" s="1392" t="s">
        <v>373</v>
      </c>
      <c r="R34" s="1398" t="s">
        <v>373</v>
      </c>
      <c r="S34" s="1398" t="s">
        <v>373</v>
      </c>
      <c r="T34" s="1399" t="s">
        <v>373</v>
      </c>
      <c r="U34" s="771" t="s">
        <v>373</v>
      </c>
      <c r="V34" s="773" t="s">
        <v>373</v>
      </c>
      <c r="W34" s="1358"/>
      <c r="X34" s="1396" t="s">
        <v>373</v>
      </c>
      <c r="Y34" s="1389"/>
      <c r="Z34" s="774" t="s">
        <v>373</v>
      </c>
      <c r="AA34" s="773" t="s">
        <v>373</v>
      </c>
      <c r="AB34" s="1390"/>
      <c r="AC34" s="1390"/>
      <c r="AD34" s="1390"/>
      <c r="AE34" s="1390"/>
    </row>
    <row r="35" spans="1:31" s="756" customFormat="1">
      <c r="A35" s="1391" t="s">
        <v>344</v>
      </c>
      <c r="B35" s="1358"/>
      <c r="C35" s="1392" t="s">
        <v>373</v>
      </c>
      <c r="D35" s="1393">
        <v>496.46069999999997</v>
      </c>
      <c r="E35" s="1393">
        <v>251.41579999999999</v>
      </c>
      <c r="F35" s="1394">
        <v>372.5154</v>
      </c>
      <c r="G35" s="771">
        <v>1.4785999999999717</v>
      </c>
      <c r="H35" s="772">
        <v>3.9850494614011023E-3</v>
      </c>
      <c r="I35" s="1387"/>
      <c r="J35" s="1392" t="s">
        <v>373</v>
      </c>
      <c r="K35" s="1393" t="s">
        <v>373</v>
      </c>
      <c r="L35" s="1393" t="s">
        <v>373</v>
      </c>
      <c r="M35" s="1394" t="s">
        <v>373</v>
      </c>
      <c r="N35" s="771" t="s">
        <v>373</v>
      </c>
      <c r="O35" s="773" t="s">
        <v>373</v>
      </c>
      <c r="P35" s="1358"/>
      <c r="Q35" s="1392" t="s">
        <v>373</v>
      </c>
      <c r="R35" s="1393">
        <v>493.34910000000002</v>
      </c>
      <c r="S35" s="1393">
        <v>494.20179999999999</v>
      </c>
      <c r="T35" s="1394">
        <v>494.0985</v>
      </c>
      <c r="U35" s="771">
        <v>0.61919999999997799</v>
      </c>
      <c r="V35" s="773">
        <v>1.25476387763368E-3</v>
      </c>
      <c r="W35" s="1358"/>
      <c r="X35" s="1396">
        <v>469.16899999999998</v>
      </c>
      <c r="Y35" s="1377"/>
      <c r="Z35" s="774">
        <v>0.79539999999997235</v>
      </c>
      <c r="AA35" s="773">
        <v>1.6982169789243606E-3</v>
      </c>
      <c r="AB35" s="1390"/>
      <c r="AC35" s="1390"/>
      <c r="AD35" s="1390"/>
      <c r="AE35" s="1390"/>
    </row>
    <row r="36" spans="1:31" s="756" customFormat="1">
      <c r="A36" s="1391" t="s">
        <v>345</v>
      </c>
      <c r="B36" s="1358"/>
      <c r="C36" s="1392">
        <v>478.75150000000002</v>
      </c>
      <c r="D36" s="1393">
        <v>487.76549999999997</v>
      </c>
      <c r="E36" s="1393" t="s">
        <v>373</v>
      </c>
      <c r="F36" s="1394">
        <v>481.72039999999998</v>
      </c>
      <c r="G36" s="771">
        <v>-1.2644000000000233</v>
      </c>
      <c r="H36" s="772">
        <v>-2.6178877678967316E-3</v>
      </c>
      <c r="I36" s="1387"/>
      <c r="J36" s="1392" t="s">
        <v>373</v>
      </c>
      <c r="K36" s="1393" t="s">
        <v>373</v>
      </c>
      <c r="L36" s="1393" t="s">
        <v>373</v>
      </c>
      <c r="M36" s="1394" t="s">
        <v>373</v>
      </c>
      <c r="N36" s="771" t="s">
        <v>373</v>
      </c>
      <c r="O36" s="773" t="s">
        <v>373</v>
      </c>
      <c r="P36" s="1358"/>
      <c r="Q36" s="1392">
        <v>532.07619999999997</v>
      </c>
      <c r="R36" s="1393">
        <v>519.99509999999998</v>
      </c>
      <c r="S36" s="1393" t="s">
        <v>373</v>
      </c>
      <c r="T36" s="1394">
        <v>527.22490000000005</v>
      </c>
      <c r="U36" s="771">
        <v>-3.2303999999999178</v>
      </c>
      <c r="V36" s="773">
        <v>-6.0898628027656887E-3</v>
      </c>
      <c r="W36" s="1358"/>
      <c r="X36" s="1396">
        <v>484.04090000000002</v>
      </c>
      <c r="Y36" s="1377"/>
      <c r="Z36" s="774">
        <v>-1.3646999999999707</v>
      </c>
      <c r="AA36" s="773">
        <v>-2.8114632381661675E-3</v>
      </c>
      <c r="AB36" s="1390"/>
      <c r="AC36" s="1390"/>
      <c r="AD36" s="1390"/>
      <c r="AE36" s="1390"/>
    </row>
    <row r="37" spans="1:31" s="756" customFormat="1">
      <c r="A37" s="1391" t="s">
        <v>346</v>
      </c>
      <c r="B37" s="1358"/>
      <c r="C37" s="1392" t="s">
        <v>373</v>
      </c>
      <c r="D37" s="1393">
        <v>485.97609999999997</v>
      </c>
      <c r="E37" s="1393">
        <v>494.48770000000002</v>
      </c>
      <c r="F37" s="1394">
        <v>491.67619999999999</v>
      </c>
      <c r="G37" s="771">
        <v>0.36209999999999809</v>
      </c>
      <c r="H37" s="772">
        <v>7.3700306993029763E-4</v>
      </c>
      <c r="I37" s="1387"/>
      <c r="J37" s="1392" t="s">
        <v>373</v>
      </c>
      <c r="K37" s="1393" t="s">
        <v>373</v>
      </c>
      <c r="L37" s="1393" t="s">
        <v>373</v>
      </c>
      <c r="M37" s="1394" t="s">
        <v>373</v>
      </c>
      <c r="N37" s="771" t="s">
        <v>373</v>
      </c>
      <c r="O37" s="773" t="s">
        <v>373</v>
      </c>
      <c r="P37" s="1358"/>
      <c r="Q37" s="1392" t="s">
        <v>373</v>
      </c>
      <c r="R37" s="1393">
        <v>474.25830000000002</v>
      </c>
      <c r="S37" s="1393">
        <v>459.43329999999997</v>
      </c>
      <c r="T37" s="1394">
        <v>462.97629999999998</v>
      </c>
      <c r="U37" s="771">
        <v>-7.0880999999999972</v>
      </c>
      <c r="V37" s="773">
        <v>-1.507899768627452E-2</v>
      </c>
      <c r="W37" s="1358"/>
      <c r="X37" s="1396">
        <v>491.45389999999998</v>
      </c>
      <c r="Y37" s="1377"/>
      <c r="Z37" s="774">
        <v>0.3043999999999869</v>
      </c>
      <c r="AA37" s="773">
        <v>6.1977055865880537E-4</v>
      </c>
      <c r="AB37" s="1390"/>
      <c r="AC37" s="1390"/>
      <c r="AD37" s="1390"/>
      <c r="AE37" s="1390"/>
    </row>
    <row r="38" spans="1:31" s="756" customFormat="1">
      <c r="A38" s="1391" t="s">
        <v>347</v>
      </c>
      <c r="B38" s="1358"/>
      <c r="C38" s="1392">
        <v>506.42380000000003</v>
      </c>
      <c r="D38" s="1393">
        <v>488.2971</v>
      </c>
      <c r="E38" s="1393" t="s">
        <v>373</v>
      </c>
      <c r="F38" s="1394">
        <v>498.3304</v>
      </c>
      <c r="G38" s="771">
        <v>-7.5599000000000274</v>
      </c>
      <c r="H38" s="772">
        <v>-1.4943753616149635E-2</v>
      </c>
      <c r="I38" s="1387"/>
      <c r="J38" s="1392" t="s">
        <v>373</v>
      </c>
      <c r="K38" s="1393" t="s">
        <v>373</v>
      </c>
      <c r="L38" s="1393" t="s">
        <v>373</v>
      </c>
      <c r="M38" s="1394" t="s">
        <v>373</v>
      </c>
      <c r="N38" s="771" t="s">
        <v>373</v>
      </c>
      <c r="O38" s="773" t="s">
        <v>373</v>
      </c>
      <c r="P38" s="1358"/>
      <c r="Q38" s="1392">
        <v>480.57130000000001</v>
      </c>
      <c r="R38" s="1393">
        <v>468.13670000000002</v>
      </c>
      <c r="S38" s="1393" t="s">
        <v>373</v>
      </c>
      <c r="T38" s="1394">
        <v>469.99770000000001</v>
      </c>
      <c r="U38" s="771">
        <v>-2.469099999999969</v>
      </c>
      <c r="V38" s="773">
        <v>-5.2259756664383428E-3</v>
      </c>
      <c r="W38" s="1358"/>
      <c r="X38" s="1396">
        <v>485.053</v>
      </c>
      <c r="Y38" s="1377"/>
      <c r="Z38" s="774">
        <v>-5.1741999999999848</v>
      </c>
      <c r="AA38" s="773">
        <v>-1.0554697903339516E-2</v>
      </c>
      <c r="AB38" s="1357"/>
      <c r="AC38" s="1357"/>
      <c r="AD38" s="1357"/>
      <c r="AE38" s="1357"/>
    </row>
    <row r="39" spans="1:31" s="756" customFormat="1">
      <c r="A39" s="1391" t="s">
        <v>348</v>
      </c>
      <c r="B39" s="1358"/>
      <c r="C39" s="1392">
        <v>385.416</v>
      </c>
      <c r="D39" s="1393">
        <v>420.6893</v>
      </c>
      <c r="E39" s="1393">
        <v>452.71850000000001</v>
      </c>
      <c r="F39" s="1394">
        <v>442.29230000000001</v>
      </c>
      <c r="G39" s="771">
        <v>0.36040000000002692</v>
      </c>
      <c r="H39" s="772">
        <v>8.1551026300674678E-4</v>
      </c>
      <c r="I39" s="1387"/>
      <c r="J39" s="1392" t="s">
        <v>373</v>
      </c>
      <c r="K39" s="1393" t="s">
        <v>373</v>
      </c>
      <c r="L39" s="1393" t="s">
        <v>373</v>
      </c>
      <c r="M39" s="1394" t="s">
        <v>373</v>
      </c>
      <c r="N39" s="771" t="s">
        <v>373</v>
      </c>
      <c r="O39" s="773" t="s">
        <v>373</v>
      </c>
      <c r="P39" s="1358"/>
      <c r="Q39" s="1392" t="s">
        <v>373</v>
      </c>
      <c r="R39" s="1393">
        <v>408.755</v>
      </c>
      <c r="S39" s="1393">
        <v>443.18560000000002</v>
      </c>
      <c r="T39" s="1394">
        <v>439.66590000000002</v>
      </c>
      <c r="U39" s="771">
        <v>17.189800000000048</v>
      </c>
      <c r="V39" s="773">
        <v>4.0688218812851229E-2</v>
      </c>
      <c r="W39" s="1358"/>
      <c r="X39" s="1396">
        <v>440.43529999999998</v>
      </c>
      <c r="Y39" s="1377"/>
      <c r="Z39" s="774">
        <v>12.259299999999996</v>
      </c>
      <c r="AA39" s="773">
        <v>2.8631450618437304E-2</v>
      </c>
      <c r="AB39" s="1390"/>
      <c r="AC39" s="1390"/>
      <c r="AD39" s="1390"/>
      <c r="AE39" s="1390"/>
    </row>
    <row r="40" spans="1:31" s="756" customFormat="1">
      <c r="A40" s="1391" t="s">
        <v>349</v>
      </c>
      <c r="B40" s="1358"/>
      <c r="C40" s="1392">
        <v>456.93270000000001</v>
      </c>
      <c r="D40" s="1393">
        <v>462.13479999999998</v>
      </c>
      <c r="E40" s="1393">
        <v>447.62549999999999</v>
      </c>
      <c r="F40" s="1394">
        <v>458.64409999999998</v>
      </c>
      <c r="G40" s="771">
        <v>-0.86299999999999955</v>
      </c>
      <c r="H40" s="772">
        <v>-1.8780993808366064E-3</v>
      </c>
      <c r="I40" s="1387"/>
      <c r="J40" s="1392" t="s">
        <v>373</v>
      </c>
      <c r="K40" s="1393" t="s">
        <v>373</v>
      </c>
      <c r="L40" s="1393" t="s">
        <v>373</v>
      </c>
      <c r="M40" s="1394" t="s">
        <v>373</v>
      </c>
      <c r="N40" s="771" t="s">
        <v>373</v>
      </c>
      <c r="O40" s="773" t="s">
        <v>373</v>
      </c>
      <c r="P40" s="1358"/>
      <c r="Q40" s="1392">
        <v>387.22120000000001</v>
      </c>
      <c r="R40" s="1393">
        <v>438.50420000000003</v>
      </c>
      <c r="S40" s="1393">
        <v>422.75099999999998</v>
      </c>
      <c r="T40" s="1394">
        <v>429.35789999999997</v>
      </c>
      <c r="U40" s="771">
        <v>13.658699999999953</v>
      </c>
      <c r="V40" s="773">
        <v>3.2857171724169687E-2</v>
      </c>
      <c r="W40" s="1358"/>
      <c r="X40" s="1396">
        <v>456.46550000000002</v>
      </c>
      <c r="Y40" s="1377"/>
      <c r="Z40" s="774">
        <v>0.21730000000002292</v>
      </c>
      <c r="AA40" s="773">
        <v>4.7627585160880948E-4</v>
      </c>
      <c r="AB40" s="1390"/>
      <c r="AC40" s="1390"/>
      <c r="AD40" s="1390"/>
      <c r="AE40" s="1390"/>
    </row>
    <row r="41" spans="1:31" s="756" customFormat="1">
      <c r="A41" s="1391" t="s">
        <v>350</v>
      </c>
      <c r="B41" s="1358"/>
      <c r="C41" s="1392" t="s">
        <v>373</v>
      </c>
      <c r="D41" s="1393">
        <v>457.32420000000002</v>
      </c>
      <c r="E41" s="1393" t="s">
        <v>512</v>
      </c>
      <c r="F41" s="1394" t="s">
        <v>512</v>
      </c>
      <c r="G41" s="771" t="s">
        <v>373</v>
      </c>
      <c r="H41" s="772" t="s">
        <v>373</v>
      </c>
      <c r="I41" s="1387"/>
      <c r="J41" s="1392" t="s">
        <v>373</v>
      </c>
      <c r="K41" s="1393" t="s">
        <v>373</v>
      </c>
      <c r="L41" s="1393" t="s">
        <v>373</v>
      </c>
      <c r="M41" s="1394" t="s">
        <v>373</v>
      </c>
      <c r="N41" s="771" t="s">
        <v>373</v>
      </c>
      <c r="O41" s="773" t="s">
        <v>373</v>
      </c>
      <c r="P41" s="1358"/>
      <c r="Q41" s="1392" t="s">
        <v>373</v>
      </c>
      <c r="R41" s="1393" t="s">
        <v>512</v>
      </c>
      <c r="S41" s="1393" t="s">
        <v>512</v>
      </c>
      <c r="T41" s="1394" t="s">
        <v>512</v>
      </c>
      <c r="U41" s="771" t="s">
        <v>373</v>
      </c>
      <c r="V41" s="773" t="s">
        <v>373</v>
      </c>
      <c r="W41" s="1358"/>
      <c r="X41" s="1396" t="s">
        <v>512</v>
      </c>
      <c r="Y41" s="1377"/>
      <c r="Z41" s="774" t="s">
        <v>373</v>
      </c>
      <c r="AA41" s="773" t="s">
        <v>373</v>
      </c>
      <c r="AB41" s="1390"/>
      <c r="AC41" s="1390"/>
      <c r="AD41" s="1390"/>
      <c r="AE41" s="1390"/>
    </row>
    <row r="42" spans="1:31" s="756" customFormat="1">
      <c r="A42" s="1391" t="s">
        <v>351</v>
      </c>
      <c r="B42" s="1358"/>
      <c r="C42" s="1392" t="s">
        <v>373</v>
      </c>
      <c r="D42" s="1393">
        <v>497.23200000000003</v>
      </c>
      <c r="E42" s="1393">
        <v>494.29360000000003</v>
      </c>
      <c r="F42" s="1394">
        <v>494.8922</v>
      </c>
      <c r="G42" s="771">
        <v>-0.33210000000002537</v>
      </c>
      <c r="H42" s="772">
        <v>-6.7060521868578249E-4</v>
      </c>
      <c r="I42" s="1387"/>
      <c r="J42" s="1392" t="s">
        <v>373</v>
      </c>
      <c r="K42" s="1393" t="s">
        <v>373</v>
      </c>
      <c r="L42" s="1393" t="s">
        <v>373</v>
      </c>
      <c r="M42" s="1394" t="s">
        <v>373</v>
      </c>
      <c r="N42" s="771" t="s">
        <v>373</v>
      </c>
      <c r="O42" s="773" t="s">
        <v>373</v>
      </c>
      <c r="P42" s="1358"/>
      <c r="Q42" s="1392" t="s">
        <v>373</v>
      </c>
      <c r="R42" s="1393" t="s">
        <v>373</v>
      </c>
      <c r="S42" s="1393" t="s">
        <v>373</v>
      </c>
      <c r="T42" s="1394" t="s">
        <v>373</v>
      </c>
      <c r="U42" s="771" t="s">
        <v>373</v>
      </c>
      <c r="V42" s="773" t="s">
        <v>373</v>
      </c>
      <c r="W42" s="1358"/>
      <c r="X42" s="1396">
        <v>494.8922</v>
      </c>
      <c r="Y42" s="1377"/>
      <c r="Z42" s="774">
        <v>-0.33210000000002537</v>
      </c>
      <c r="AA42" s="773">
        <v>-6.7060521868578249E-4</v>
      </c>
      <c r="AB42" s="1390"/>
      <c r="AC42" s="1390"/>
      <c r="AD42" s="1390"/>
      <c r="AE42" s="1390"/>
    </row>
    <row r="43" spans="1:31" s="756" customFormat="1" ht="13.5" thickBot="1">
      <c r="A43" s="1401" t="s">
        <v>352</v>
      </c>
      <c r="B43" s="1358"/>
      <c r="C43" s="1402" t="s">
        <v>373</v>
      </c>
      <c r="D43" s="1403">
        <v>511.81950000000001</v>
      </c>
      <c r="E43" s="1403">
        <v>526.83600000000001</v>
      </c>
      <c r="F43" s="1404">
        <v>520.57590000000005</v>
      </c>
      <c r="G43" s="776">
        <v>3.3272000000000617</v>
      </c>
      <c r="H43" s="777">
        <v>6.432495625412038E-3</v>
      </c>
      <c r="I43" s="1387"/>
      <c r="J43" s="1402" t="s">
        <v>373</v>
      </c>
      <c r="K43" s="1403" t="s">
        <v>373</v>
      </c>
      <c r="L43" s="1403" t="s">
        <v>373</v>
      </c>
      <c r="M43" s="1404" t="s">
        <v>373</v>
      </c>
      <c r="N43" s="776" t="s">
        <v>373</v>
      </c>
      <c r="O43" s="778" t="s">
        <v>373</v>
      </c>
      <c r="P43" s="1358"/>
      <c r="Q43" s="1402" t="s">
        <v>373</v>
      </c>
      <c r="R43" s="1403">
        <v>523.52710000000002</v>
      </c>
      <c r="S43" s="1403" t="s">
        <v>373</v>
      </c>
      <c r="T43" s="1404">
        <v>523.52710000000002</v>
      </c>
      <c r="U43" s="776">
        <v>23.410400000000038</v>
      </c>
      <c r="V43" s="778">
        <v>4.6809874575274302E-2</v>
      </c>
      <c r="W43" s="1358"/>
      <c r="X43" s="1405">
        <v>520.76549999999997</v>
      </c>
      <c r="Y43" s="1377"/>
      <c r="Z43" s="779">
        <v>4.6175999999999249</v>
      </c>
      <c r="AA43" s="778">
        <v>8.9462729578091427E-3</v>
      </c>
      <c r="AB43" s="1357"/>
      <c r="AC43" s="1357"/>
      <c r="AD43" s="1357"/>
      <c r="AE43" s="1357"/>
    </row>
    <row r="44" spans="1:31">
      <c r="A44" s="1406" t="s">
        <v>402</v>
      </c>
    </row>
    <row r="55" spans="3:5" ht="15">
      <c r="D55" s="1357"/>
      <c r="E55" s="759"/>
    </row>
    <row r="59" spans="3:5" ht="20.85" customHeight="1">
      <c r="C59" s="739"/>
      <c r="D59" s="780" t="s">
        <v>427</v>
      </c>
    </row>
    <row r="60" spans="3:5">
      <c r="C60" s="742"/>
      <c r="D60" s="74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4" workbookViewId="0">
      <selection activeCell="U16" sqref="U16:U17"/>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24" t="s">
        <v>417</v>
      </c>
      <c r="D1" s="825"/>
      <c r="E1" s="825"/>
      <c r="F1" s="826"/>
      <c r="G1" s="826"/>
      <c r="H1" s="825"/>
      <c r="I1" s="825"/>
      <c r="J1" s="825"/>
      <c r="K1" s="825"/>
      <c r="L1" s="825"/>
      <c r="M1" s="825"/>
      <c r="N1" s="825"/>
      <c r="O1" s="825"/>
      <c r="P1" s="825"/>
      <c r="Q1" s="825"/>
      <c r="R1" s="825"/>
      <c r="S1" s="827" t="s">
        <v>418</v>
      </c>
      <c r="U1" s="710">
        <v>0</v>
      </c>
      <c r="AE1" s="3">
        <v>0</v>
      </c>
    </row>
    <row r="2" spans="1:31" s="659" customFormat="1" ht="20.85" customHeight="1">
      <c r="A2" s="885"/>
      <c r="B2" s="885"/>
      <c r="C2" s="828"/>
      <c r="D2" s="829"/>
      <c r="E2" s="829"/>
      <c r="F2" s="830"/>
      <c r="G2" s="830"/>
      <c r="H2" s="829"/>
      <c r="I2" s="829"/>
      <c r="J2" s="829"/>
      <c r="K2" s="829"/>
      <c r="L2" s="829"/>
      <c r="M2" s="829"/>
      <c r="N2" s="829"/>
      <c r="O2" s="829"/>
      <c r="P2" s="829"/>
      <c r="Q2" s="829"/>
      <c r="R2" s="829"/>
      <c r="S2" s="831" t="s">
        <v>535</v>
      </c>
      <c r="U2" s="885"/>
    </row>
    <row r="3" spans="1:31" s="711" customFormat="1">
      <c r="C3" s="886"/>
      <c r="Q3" s="887" t="s">
        <v>537</v>
      </c>
      <c r="R3" s="888" t="s">
        <v>419</v>
      </c>
      <c r="S3" s="889">
        <v>44998</v>
      </c>
    </row>
    <row r="4" spans="1:31" s="711" customFormat="1">
      <c r="C4" s="886"/>
      <c r="D4" s="890"/>
      <c r="E4" s="890"/>
      <c r="F4" s="890"/>
      <c r="R4" s="888" t="s">
        <v>420</v>
      </c>
      <c r="S4" s="889">
        <v>45004</v>
      </c>
    </row>
    <row r="5" spans="1:31" ht="6.6" customHeight="1">
      <c r="C5" s="832"/>
    </row>
    <row r="6" spans="1:31" ht="28.35" customHeight="1">
      <c r="C6" s="1634" t="s">
        <v>421</v>
      </c>
      <c r="D6" s="1634"/>
      <c r="E6" s="1634"/>
      <c r="F6" s="1634"/>
      <c r="G6" s="1634"/>
      <c r="H6" s="1634"/>
      <c r="I6" s="1634"/>
      <c r="J6" s="1634"/>
      <c r="K6" s="1634"/>
      <c r="L6" s="1634"/>
      <c r="M6" s="1634"/>
      <c r="N6" s="1634"/>
      <c r="O6" s="1634"/>
      <c r="P6" s="1634"/>
      <c r="Q6" s="1634"/>
      <c r="R6" s="1634"/>
      <c r="S6" s="1634"/>
    </row>
    <row r="7" spans="1:31" ht="5.85" customHeight="1">
      <c r="C7" s="833"/>
      <c r="D7" s="833"/>
      <c r="E7" s="833"/>
      <c r="F7" s="833"/>
      <c r="G7" s="833"/>
      <c r="H7" s="833"/>
      <c r="I7" s="833"/>
      <c r="J7" s="833"/>
      <c r="K7" s="833"/>
      <c r="L7" s="833"/>
      <c r="M7" s="833"/>
      <c r="N7" s="833"/>
      <c r="O7" s="833"/>
      <c r="P7" s="833"/>
      <c r="Q7" s="834"/>
      <c r="R7" s="833"/>
      <c r="S7" s="833"/>
    </row>
    <row r="8" spans="1:31" ht="13.5" thickBot="1">
      <c r="A8" s="891"/>
      <c r="B8" s="891"/>
      <c r="C8" s="833"/>
      <c r="D8" s="833"/>
      <c r="E8" s="833"/>
      <c r="F8" s="833"/>
      <c r="G8" s="833"/>
      <c r="H8" s="833"/>
      <c r="I8" s="833"/>
      <c r="J8" s="833"/>
      <c r="K8" s="833"/>
      <c r="L8" s="833"/>
      <c r="M8" s="833"/>
      <c r="N8" s="833"/>
      <c r="O8" s="833"/>
      <c r="P8" s="833"/>
      <c r="Q8" s="833"/>
      <c r="R8" s="833"/>
      <c r="S8" s="833"/>
    </row>
    <row r="9" spans="1:31" ht="18.75" thickBot="1">
      <c r="A9" s="891"/>
      <c r="B9" s="891"/>
      <c r="C9" s="835" t="s">
        <v>377</v>
      </c>
      <c r="D9" s="836"/>
      <c r="E9" s="836"/>
      <c r="F9" s="836"/>
      <c r="G9" s="836"/>
      <c r="H9" s="836"/>
      <c r="I9" s="836"/>
      <c r="J9" s="836"/>
      <c r="K9" s="836"/>
      <c r="L9" s="836"/>
      <c r="M9" s="836"/>
      <c r="N9" s="836"/>
      <c r="O9" s="836"/>
      <c r="P9" s="836"/>
      <c r="Q9" s="836"/>
      <c r="R9" s="837"/>
      <c r="S9" s="833"/>
    </row>
    <row r="10" spans="1:31" ht="13.5" thickBot="1">
      <c r="A10" s="710" t="s">
        <v>379</v>
      </c>
      <c r="B10" s="710" t="s">
        <v>380</v>
      </c>
      <c r="C10" s="838"/>
      <c r="D10" s="839" t="s">
        <v>326</v>
      </c>
      <c r="E10" s="840" t="s">
        <v>329</v>
      </c>
      <c r="F10" s="840" t="s">
        <v>330</v>
      </c>
      <c r="G10" s="840" t="s">
        <v>332</v>
      </c>
      <c r="H10" s="840" t="s">
        <v>334</v>
      </c>
      <c r="I10" s="840" t="s">
        <v>335</v>
      </c>
      <c r="J10" s="840" t="s">
        <v>337</v>
      </c>
      <c r="K10" s="840" t="s">
        <v>344</v>
      </c>
      <c r="L10" s="840" t="s">
        <v>345</v>
      </c>
      <c r="M10" s="840" t="s">
        <v>346</v>
      </c>
      <c r="N10" s="840" t="s">
        <v>347</v>
      </c>
      <c r="O10" s="840" t="s">
        <v>348</v>
      </c>
      <c r="P10" s="841" t="s">
        <v>349</v>
      </c>
      <c r="Q10" s="841" t="s">
        <v>352</v>
      </c>
      <c r="R10" s="842" t="s">
        <v>378</v>
      </c>
      <c r="S10" s="833"/>
    </row>
    <row r="11" spans="1:31" ht="14.25">
      <c r="C11" s="843" t="s">
        <v>381</v>
      </c>
      <c r="D11" s="844"/>
      <c r="E11" s="845"/>
      <c r="F11" s="845"/>
      <c r="G11" s="845"/>
      <c r="H11" s="845"/>
      <c r="I11" s="845"/>
      <c r="J11" s="845"/>
      <c r="K11" s="845"/>
      <c r="L11" s="845"/>
      <c r="M11" s="845"/>
      <c r="N11" s="845"/>
      <c r="O11" s="845"/>
      <c r="P11" s="845"/>
      <c r="Q11" s="845"/>
      <c r="R11" s="846"/>
      <c r="S11" s="833"/>
    </row>
    <row r="12" spans="1:31">
      <c r="C12" s="847" t="s">
        <v>382</v>
      </c>
      <c r="D12" s="892">
        <v>81.67</v>
      </c>
      <c r="E12" s="893">
        <v>87.308899999999994</v>
      </c>
      <c r="F12" s="893">
        <v>129.59</v>
      </c>
      <c r="G12" s="893">
        <v>78.13</v>
      </c>
      <c r="H12" s="893">
        <v>140.35</v>
      </c>
      <c r="I12" s="893">
        <v>88</v>
      </c>
      <c r="J12" s="893">
        <v>127.77</v>
      </c>
      <c r="K12" s="893">
        <v>120</v>
      </c>
      <c r="L12" s="893">
        <v>146.79</v>
      </c>
      <c r="M12" s="893">
        <v>189.50200000000001</v>
      </c>
      <c r="N12" s="893" t="e">
        <v>#N/A</v>
      </c>
      <c r="O12" s="893">
        <v>46.446100000000001</v>
      </c>
      <c r="P12" s="894" t="e">
        <v>#N/A</v>
      </c>
      <c r="Q12" s="894" t="e">
        <v>#N/A</v>
      </c>
      <c r="R12" s="895">
        <v>116.3317</v>
      </c>
      <c r="S12" s="833"/>
    </row>
    <row r="13" spans="1:31">
      <c r="A13" s="896"/>
      <c r="B13" s="896"/>
      <c r="C13" s="848" t="s">
        <v>383</v>
      </c>
      <c r="D13" s="897">
        <v>76.08</v>
      </c>
      <c r="E13" s="898">
        <v>87.341399999999993</v>
      </c>
      <c r="F13" s="898">
        <v>123.15</v>
      </c>
      <c r="G13" s="898">
        <v>71.48</v>
      </c>
      <c r="H13" s="898">
        <v>137.72999999999999</v>
      </c>
      <c r="I13" s="898">
        <v>88</v>
      </c>
      <c r="J13" s="898">
        <v>123.51</v>
      </c>
      <c r="K13" s="898">
        <v>112</v>
      </c>
      <c r="L13" s="898">
        <v>110.94</v>
      </c>
      <c r="M13" s="898">
        <v>183.298</v>
      </c>
      <c r="N13" s="898" t="e">
        <v>#N/A</v>
      </c>
      <c r="O13" s="898">
        <v>51.457599999999999</v>
      </c>
      <c r="P13" s="899" t="e">
        <v>#N/A</v>
      </c>
      <c r="Q13" s="899" t="e">
        <v>#N/A</v>
      </c>
      <c r="R13" s="900">
        <v>111.4372</v>
      </c>
      <c r="S13" s="833"/>
    </row>
    <row r="14" spans="1:31">
      <c r="A14" s="896"/>
      <c r="B14" s="896"/>
      <c r="C14" s="849" t="s">
        <v>384</v>
      </c>
      <c r="D14" s="901">
        <v>-5.5900000000000034</v>
      </c>
      <c r="E14" s="902">
        <v>-3.2499999999998863E-2</v>
      </c>
      <c r="F14" s="902">
        <v>6.4399999999999977</v>
      </c>
      <c r="G14" s="902">
        <v>6.6499999999999915</v>
      </c>
      <c r="H14" s="902">
        <v>2.6200000000000045</v>
      </c>
      <c r="I14" s="902">
        <v>0</v>
      </c>
      <c r="J14" s="902">
        <v>4.2599999999999909</v>
      </c>
      <c r="K14" s="902">
        <v>8</v>
      </c>
      <c r="L14" s="902">
        <v>35.849999999999994</v>
      </c>
      <c r="M14" s="902">
        <v>6.2040000000000077</v>
      </c>
      <c r="N14" s="903" t="e">
        <v>#N/A</v>
      </c>
      <c r="O14" s="902">
        <v>-5.0114999999999981</v>
      </c>
      <c r="P14" s="904"/>
      <c r="Q14" s="905"/>
      <c r="R14" s="906">
        <v>4.8944999999999936</v>
      </c>
      <c r="S14" s="833"/>
    </row>
    <row r="15" spans="1:31">
      <c r="A15" s="907"/>
      <c r="B15" s="907"/>
      <c r="C15" s="849" t="s">
        <v>385</v>
      </c>
      <c r="D15" s="850">
        <v>70.204424073575822</v>
      </c>
      <c r="E15" s="851">
        <v>75.0516841067396</v>
      </c>
      <c r="F15" s="851">
        <v>111.39697949913912</v>
      </c>
      <c r="G15" s="851">
        <v>67.161401406495386</v>
      </c>
      <c r="H15" s="851">
        <v>120.64639302958695</v>
      </c>
      <c r="I15" s="851">
        <v>75.645761215558622</v>
      </c>
      <c r="J15" s="851">
        <v>109.83248761945367</v>
      </c>
      <c r="K15" s="851">
        <v>103.15331074848902</v>
      </c>
      <c r="L15" s="851">
        <v>126.18228737308918</v>
      </c>
      <c r="M15" s="851">
        <v>162.89798911216806</v>
      </c>
      <c r="N15" s="851"/>
      <c r="O15" s="851">
        <v>39.925574886294967</v>
      </c>
      <c r="P15" s="852"/>
      <c r="Q15" s="852"/>
      <c r="R15" s="853"/>
      <c r="S15" s="833"/>
    </row>
    <row r="16" spans="1:31">
      <c r="A16" s="710" t="s">
        <v>379</v>
      </c>
      <c r="B16" s="710" t="s">
        <v>387</v>
      </c>
      <c r="C16" s="854" t="s">
        <v>386</v>
      </c>
      <c r="D16" s="855">
        <v>3.05</v>
      </c>
      <c r="E16" s="856">
        <v>3.17</v>
      </c>
      <c r="F16" s="856">
        <v>21.77</v>
      </c>
      <c r="G16" s="856">
        <v>8.5500000000000007</v>
      </c>
      <c r="H16" s="856">
        <v>4.59</v>
      </c>
      <c r="I16" s="856">
        <v>18.87</v>
      </c>
      <c r="J16" s="856">
        <v>10.48</v>
      </c>
      <c r="K16" s="856">
        <v>8.83</v>
      </c>
      <c r="L16" s="856">
        <v>2.99</v>
      </c>
      <c r="M16" s="856">
        <v>11.56</v>
      </c>
      <c r="N16" s="856">
        <v>0</v>
      </c>
      <c r="O16" s="856">
        <v>6.14</v>
      </c>
      <c r="P16" s="857"/>
      <c r="Q16" s="858"/>
      <c r="R16" s="859">
        <v>100</v>
      </c>
      <c r="S16" s="833"/>
    </row>
    <row r="17" spans="1:19" ht="14.25">
      <c r="C17" s="843" t="s">
        <v>388</v>
      </c>
      <c r="D17" s="860"/>
      <c r="E17" s="861"/>
      <c r="F17" s="861"/>
      <c r="G17" s="861"/>
      <c r="H17" s="861"/>
      <c r="I17" s="861"/>
      <c r="J17" s="861"/>
      <c r="K17" s="861"/>
      <c r="L17" s="861"/>
      <c r="M17" s="861"/>
      <c r="N17" s="861"/>
      <c r="O17" s="861"/>
      <c r="P17" s="861"/>
      <c r="Q17" s="861"/>
      <c r="R17" s="862"/>
      <c r="S17" s="833"/>
    </row>
    <row r="18" spans="1:19">
      <c r="C18" s="847" t="s">
        <v>382</v>
      </c>
      <c r="D18" s="892">
        <v>364.44</v>
      </c>
      <c r="E18" s="893">
        <v>164.60220000000001</v>
      </c>
      <c r="F18" s="893">
        <v>249.3</v>
      </c>
      <c r="G18" s="893">
        <v>178.78</v>
      </c>
      <c r="H18" s="893">
        <v>263</v>
      </c>
      <c r="I18" s="893">
        <v>231</v>
      </c>
      <c r="J18" s="893">
        <v>257.98</v>
      </c>
      <c r="K18" s="893">
        <v>238</v>
      </c>
      <c r="L18" s="893">
        <v>335.51</v>
      </c>
      <c r="M18" s="893">
        <v>267.98230000000001</v>
      </c>
      <c r="N18" s="893" t="e">
        <v>#N/A</v>
      </c>
      <c r="O18" s="893">
        <v>324.00439999999998</v>
      </c>
      <c r="P18" s="894"/>
      <c r="Q18" s="894"/>
      <c r="R18" s="895">
        <v>250.5823</v>
      </c>
      <c r="S18" s="833"/>
    </row>
    <row r="19" spans="1:19">
      <c r="A19" s="896"/>
      <c r="B19" s="896"/>
      <c r="C19" s="848" t="s">
        <v>383</v>
      </c>
      <c r="D19" s="897">
        <v>350</v>
      </c>
      <c r="E19" s="898">
        <v>164.60220000000001</v>
      </c>
      <c r="F19" s="898">
        <v>250.1</v>
      </c>
      <c r="G19" s="898">
        <v>175.46</v>
      </c>
      <c r="H19" s="898">
        <v>262.08999999999997</v>
      </c>
      <c r="I19" s="898">
        <v>227</v>
      </c>
      <c r="J19" s="898">
        <v>255.63</v>
      </c>
      <c r="K19" s="898">
        <v>230</v>
      </c>
      <c r="L19" s="898">
        <v>317.8</v>
      </c>
      <c r="M19" s="898">
        <v>263.78280000000001</v>
      </c>
      <c r="N19" s="898" t="e">
        <v>#N/A</v>
      </c>
      <c r="O19" s="898">
        <v>285.55900000000003</v>
      </c>
      <c r="P19" s="899"/>
      <c r="Q19" s="899"/>
      <c r="R19" s="900">
        <v>245.4538</v>
      </c>
      <c r="S19" s="833"/>
    </row>
    <row r="20" spans="1:19">
      <c r="A20" s="896"/>
      <c r="B20" s="896"/>
      <c r="C20" s="849" t="s">
        <v>384</v>
      </c>
      <c r="D20" s="901">
        <v>-14.439999999999998</v>
      </c>
      <c r="E20" s="903">
        <v>0</v>
      </c>
      <c r="F20" s="902">
        <v>-0.79999999999998295</v>
      </c>
      <c r="G20" s="902">
        <v>3.3199999999999932</v>
      </c>
      <c r="H20" s="902">
        <v>0.91000000000002501</v>
      </c>
      <c r="I20" s="902">
        <v>4</v>
      </c>
      <c r="J20" s="902">
        <v>2.3500000000000227</v>
      </c>
      <c r="K20" s="902">
        <v>8</v>
      </c>
      <c r="L20" s="902">
        <v>17.70999999999998</v>
      </c>
      <c r="M20" s="902">
        <v>4.1995000000000005</v>
      </c>
      <c r="N20" s="903">
        <v>0</v>
      </c>
      <c r="O20" s="902">
        <v>38.44539999999995</v>
      </c>
      <c r="P20" s="904"/>
      <c r="Q20" s="905"/>
      <c r="R20" s="906">
        <v>5.1285000000000025</v>
      </c>
      <c r="S20" s="833"/>
    </row>
    <row r="21" spans="1:19">
      <c r="A21" s="907"/>
      <c r="B21" s="907"/>
      <c r="C21" s="849" t="s">
        <v>385</v>
      </c>
      <c r="D21" s="850">
        <v>145.43724756297632</v>
      </c>
      <c r="E21" s="863">
        <v>65.687879790392216</v>
      </c>
      <c r="F21" s="851">
        <v>99.48827191705081</v>
      </c>
      <c r="G21" s="851">
        <v>71.345821312997771</v>
      </c>
      <c r="H21" s="851">
        <v>104.9555375619108</v>
      </c>
      <c r="I21" s="851">
        <v>92.185282041069939</v>
      </c>
      <c r="J21" s="851">
        <v>102.9522037270789</v>
      </c>
      <c r="K21" s="851">
        <v>94.978775436253883</v>
      </c>
      <c r="L21" s="851">
        <v>133.89213843116613</v>
      </c>
      <c r="M21" s="851">
        <v>106.94382643945721</v>
      </c>
      <c r="N21" s="851"/>
      <c r="O21" s="851">
        <v>129.30059305864779</v>
      </c>
      <c r="P21" s="852"/>
      <c r="Q21" s="852"/>
      <c r="R21" s="853"/>
      <c r="S21" s="833"/>
    </row>
    <row r="22" spans="1:19" ht="13.5" thickBot="1">
      <c r="C22" s="864" t="s">
        <v>386</v>
      </c>
      <c r="D22" s="865">
        <v>3.56</v>
      </c>
      <c r="E22" s="866">
        <v>2.4</v>
      </c>
      <c r="F22" s="866">
        <v>17.25</v>
      </c>
      <c r="G22" s="866">
        <v>9.2899999999999991</v>
      </c>
      <c r="H22" s="866">
        <v>11.25</v>
      </c>
      <c r="I22" s="866">
        <v>27.96</v>
      </c>
      <c r="J22" s="866">
        <v>8.51</v>
      </c>
      <c r="K22" s="866">
        <v>6.21</v>
      </c>
      <c r="L22" s="866">
        <v>2.76</v>
      </c>
      <c r="M22" s="866">
        <v>8.8800000000000008</v>
      </c>
      <c r="N22" s="866">
        <v>0</v>
      </c>
      <c r="O22" s="866">
        <v>4.33</v>
      </c>
      <c r="P22" s="867"/>
      <c r="Q22" s="868"/>
      <c r="R22" s="869">
        <v>102.4</v>
      </c>
      <c r="S22" s="833"/>
    </row>
    <row r="23" spans="1:19" ht="13.5" thickBot="1">
      <c r="A23" s="891"/>
      <c r="B23" s="891"/>
      <c r="C23" s="833"/>
      <c r="D23" s="833"/>
      <c r="E23" s="833"/>
      <c r="F23" s="833"/>
      <c r="G23" s="833"/>
      <c r="H23" s="833"/>
      <c r="I23" s="833"/>
      <c r="J23" s="833"/>
      <c r="K23" s="833"/>
      <c r="L23" s="833"/>
      <c r="M23" s="833"/>
      <c r="N23" s="833"/>
      <c r="O23" s="833"/>
      <c r="P23" s="833"/>
      <c r="Q23" s="833"/>
      <c r="R23" s="833"/>
      <c r="S23" s="833"/>
    </row>
    <row r="24" spans="1:19" ht="18.75" thickBot="1">
      <c r="A24" s="891"/>
      <c r="B24" s="891"/>
      <c r="C24" s="870" t="s">
        <v>389</v>
      </c>
      <c r="D24" s="836"/>
      <c r="E24" s="836"/>
      <c r="F24" s="836"/>
      <c r="G24" s="836"/>
      <c r="H24" s="836"/>
      <c r="I24" s="836"/>
      <c r="J24" s="836"/>
      <c r="K24" s="836"/>
      <c r="L24" s="836"/>
      <c r="M24" s="836"/>
      <c r="N24" s="836"/>
      <c r="O24" s="836"/>
      <c r="P24" s="836"/>
      <c r="Q24" s="836"/>
      <c r="R24" s="837"/>
      <c r="S24" s="833"/>
    </row>
    <row r="25" spans="1:19" ht="13.5" thickBot="1">
      <c r="A25" s="710" t="s">
        <v>390</v>
      </c>
      <c r="B25" s="710" t="s">
        <v>391</v>
      </c>
      <c r="C25" s="838"/>
      <c r="D25" s="839" t="s">
        <v>326</v>
      </c>
      <c r="E25" s="840" t="s">
        <v>329</v>
      </c>
      <c r="F25" s="840" t="s">
        <v>330</v>
      </c>
      <c r="G25" s="840" t="s">
        <v>332</v>
      </c>
      <c r="H25" s="840" t="s">
        <v>334</v>
      </c>
      <c r="I25" s="840" t="s">
        <v>335</v>
      </c>
      <c r="J25" s="840" t="s">
        <v>337</v>
      </c>
      <c r="K25" s="840" t="s">
        <v>344</v>
      </c>
      <c r="L25" s="840" t="s">
        <v>345</v>
      </c>
      <c r="M25" s="840" t="s">
        <v>346</v>
      </c>
      <c r="N25" s="840" t="s">
        <v>347</v>
      </c>
      <c r="O25" s="840" t="s">
        <v>348</v>
      </c>
      <c r="P25" s="841" t="s">
        <v>349</v>
      </c>
      <c r="Q25" s="841" t="s">
        <v>352</v>
      </c>
      <c r="R25" s="842" t="s">
        <v>378</v>
      </c>
      <c r="S25" s="833"/>
    </row>
    <row r="26" spans="1:19" ht="14.25">
      <c r="C26" s="843" t="s">
        <v>392</v>
      </c>
      <c r="D26" s="844"/>
      <c r="E26" s="845"/>
      <c r="F26" s="845"/>
      <c r="G26" s="845"/>
      <c r="H26" s="845"/>
      <c r="I26" s="845"/>
      <c r="J26" s="845"/>
      <c r="K26" s="845"/>
      <c r="L26" s="845"/>
      <c r="M26" s="845"/>
      <c r="N26" s="845"/>
      <c r="O26" s="845"/>
      <c r="P26" s="845"/>
      <c r="Q26" s="845"/>
      <c r="R26" s="846"/>
      <c r="S26" s="833"/>
    </row>
    <row r="27" spans="1:19">
      <c r="C27" s="847" t="s">
        <v>393</v>
      </c>
      <c r="D27" s="892">
        <v>4.6500000000000004</v>
      </c>
      <c r="E27" s="893"/>
      <c r="F27" s="893"/>
      <c r="G27" s="893">
        <v>2.89</v>
      </c>
      <c r="H27" s="893">
        <v>3.4</v>
      </c>
      <c r="I27" s="893">
        <v>3.46</v>
      </c>
      <c r="J27" s="893">
        <v>3.36</v>
      </c>
      <c r="K27" s="893"/>
      <c r="L27" s="893">
        <v>2.66</v>
      </c>
      <c r="M27" s="893"/>
      <c r="N27" s="893"/>
      <c r="O27" s="893"/>
      <c r="P27" s="894"/>
      <c r="Q27" s="894">
        <v>2.3235999999999999</v>
      </c>
      <c r="R27" s="895">
        <v>3.3071000000000002</v>
      </c>
      <c r="S27" s="833"/>
    </row>
    <row r="28" spans="1:19">
      <c r="A28" s="896"/>
      <c r="B28" s="896"/>
      <c r="C28" s="848" t="s">
        <v>383</v>
      </c>
      <c r="D28" s="897">
        <v>4.6500000000000004</v>
      </c>
      <c r="E28" s="871"/>
      <c r="F28" s="872"/>
      <c r="G28" s="872">
        <v>2.76</v>
      </c>
      <c r="H28" s="872">
        <v>3.35</v>
      </c>
      <c r="I28" s="872">
        <v>3.44</v>
      </c>
      <c r="J28" s="872">
        <v>3.35</v>
      </c>
      <c r="K28" s="872"/>
      <c r="L28" s="872">
        <v>2.78</v>
      </c>
      <c r="M28" s="872"/>
      <c r="N28" s="872"/>
      <c r="O28" s="872"/>
      <c r="P28" s="873"/>
      <c r="Q28" s="873">
        <v>2.4733000000000001</v>
      </c>
      <c r="R28" s="900">
        <v>3.2822</v>
      </c>
      <c r="S28" s="833"/>
    </row>
    <row r="29" spans="1:19">
      <c r="A29" s="896"/>
      <c r="B29" s="896"/>
      <c r="C29" s="849" t="s">
        <v>384</v>
      </c>
      <c r="D29" s="901">
        <v>0</v>
      </c>
      <c r="E29" s="903"/>
      <c r="F29" s="902"/>
      <c r="G29" s="902">
        <v>0.13000000000000034</v>
      </c>
      <c r="H29" s="902">
        <v>4.9999999999999822E-2</v>
      </c>
      <c r="I29" s="902">
        <v>2.0000000000000018E-2</v>
      </c>
      <c r="J29" s="902">
        <v>9.9999999999997868E-3</v>
      </c>
      <c r="K29" s="902"/>
      <c r="L29" s="902">
        <v>-0.11999999999999966</v>
      </c>
      <c r="M29" s="902"/>
      <c r="N29" s="903"/>
      <c r="O29" s="903"/>
      <c r="P29" s="905"/>
      <c r="Q29" s="904">
        <v>-0.14970000000000017</v>
      </c>
      <c r="R29" s="906">
        <v>2.4900000000000144E-2</v>
      </c>
      <c r="S29" s="833"/>
    </row>
    <row r="30" spans="1:19">
      <c r="A30" s="907"/>
      <c r="B30" s="907"/>
      <c r="C30" s="849" t="s">
        <v>385</v>
      </c>
      <c r="D30" s="850">
        <v>140.60657373529679</v>
      </c>
      <c r="E30" s="863"/>
      <c r="F30" s="851"/>
      <c r="G30" s="851">
        <v>87.38774152580811</v>
      </c>
      <c r="H30" s="851">
        <v>102.80910767742131</v>
      </c>
      <c r="I30" s="851">
        <v>104.62338604819932</v>
      </c>
      <c r="J30" s="851">
        <v>101.59958876356929</v>
      </c>
      <c r="K30" s="851"/>
      <c r="L30" s="851">
        <v>80.433007771159026</v>
      </c>
      <c r="M30" s="851"/>
      <c r="N30" s="851"/>
      <c r="O30" s="851"/>
      <c r="P30" s="852"/>
      <c r="Q30" s="852">
        <v>70.260953705663567</v>
      </c>
      <c r="R30" s="874"/>
      <c r="S30" s="833"/>
    </row>
    <row r="31" spans="1:19">
      <c r="A31" s="710" t="s">
        <v>390</v>
      </c>
      <c r="B31" s="710" t="s">
        <v>394</v>
      </c>
      <c r="C31" s="854" t="s">
        <v>386</v>
      </c>
      <c r="D31" s="855">
        <v>5.46</v>
      </c>
      <c r="E31" s="856"/>
      <c r="F31" s="856"/>
      <c r="G31" s="856">
        <v>21.03</v>
      </c>
      <c r="H31" s="856">
        <v>8</v>
      </c>
      <c r="I31" s="856">
        <v>44.32</v>
      </c>
      <c r="J31" s="856">
        <v>7.76</v>
      </c>
      <c r="K31" s="856"/>
      <c r="L31" s="856">
        <v>4.62</v>
      </c>
      <c r="M31" s="856"/>
      <c r="N31" s="856"/>
      <c r="O31" s="856"/>
      <c r="P31" s="857"/>
      <c r="Q31" s="858">
        <v>4.46</v>
      </c>
      <c r="R31" s="859">
        <v>100</v>
      </c>
      <c r="S31" s="833"/>
    </row>
    <row r="32" spans="1:19" ht="14.25">
      <c r="C32" s="843" t="s">
        <v>395</v>
      </c>
      <c r="D32" s="860"/>
      <c r="E32" s="861"/>
      <c r="F32" s="861"/>
      <c r="G32" s="861"/>
      <c r="H32" s="861"/>
      <c r="I32" s="861"/>
      <c r="J32" s="861"/>
      <c r="K32" s="861"/>
      <c r="L32" s="861"/>
      <c r="M32" s="861"/>
      <c r="N32" s="861"/>
      <c r="O32" s="861"/>
      <c r="P32" s="861"/>
      <c r="Q32" s="861"/>
      <c r="R32" s="862"/>
      <c r="S32" s="833"/>
    </row>
    <row r="33" spans="1:19">
      <c r="C33" s="847" t="s">
        <v>393</v>
      </c>
      <c r="D33" s="892">
        <v>4.4400000000000004</v>
      </c>
      <c r="E33" s="893"/>
      <c r="F33" s="893">
        <v>4.6900000000000004</v>
      </c>
      <c r="G33" s="893">
        <v>2.59</v>
      </c>
      <c r="H33" s="893" t="e">
        <v>#N/A</v>
      </c>
      <c r="I33" s="893">
        <v>3.37</v>
      </c>
      <c r="J33" s="893">
        <v>3.7</v>
      </c>
      <c r="K33" s="893"/>
      <c r="L33" s="893">
        <v>2.59</v>
      </c>
      <c r="M33" s="893"/>
      <c r="N33" s="893"/>
      <c r="O33" s="893"/>
      <c r="P33" s="894"/>
      <c r="Q33" s="894">
        <v>2.2216</v>
      </c>
      <c r="R33" s="895">
        <v>3.5116000000000001</v>
      </c>
      <c r="S33" s="833"/>
    </row>
    <row r="34" spans="1:19">
      <c r="A34" s="896"/>
      <c r="B34" s="896"/>
      <c r="C34" s="848" t="s">
        <v>383</v>
      </c>
      <c r="D34" s="897">
        <v>4.4400000000000004</v>
      </c>
      <c r="E34" s="898"/>
      <c r="F34" s="898">
        <v>4.63</v>
      </c>
      <c r="G34" s="898">
        <v>2.54</v>
      </c>
      <c r="H34" s="898" t="e">
        <v>#N/A</v>
      </c>
      <c r="I34" s="898">
        <v>3.37</v>
      </c>
      <c r="J34" s="898">
        <v>3.69</v>
      </c>
      <c r="K34" s="898"/>
      <c r="L34" s="898">
        <v>2.02</v>
      </c>
      <c r="M34" s="898"/>
      <c r="N34" s="898"/>
      <c r="O34" s="898"/>
      <c r="P34" s="899"/>
      <c r="Q34" s="899">
        <v>1.5430999999999999</v>
      </c>
      <c r="R34" s="900">
        <v>3.4272999999999998</v>
      </c>
      <c r="S34" s="833"/>
    </row>
    <row r="35" spans="1:19">
      <c r="A35" s="896"/>
      <c r="B35" s="896"/>
      <c r="C35" s="849" t="s">
        <v>384</v>
      </c>
      <c r="D35" s="901">
        <v>0</v>
      </c>
      <c r="E35" s="903"/>
      <c r="F35" s="902">
        <v>6.0000000000000497E-2</v>
      </c>
      <c r="G35" s="902">
        <v>4.9999999999999822E-2</v>
      </c>
      <c r="H35" s="902" t="e">
        <v>#N/A</v>
      </c>
      <c r="I35" s="902">
        <v>0</v>
      </c>
      <c r="J35" s="902">
        <v>1.0000000000000231E-2</v>
      </c>
      <c r="K35" s="902"/>
      <c r="L35" s="902">
        <v>0.56999999999999984</v>
      </c>
      <c r="M35" s="903"/>
      <c r="N35" s="903"/>
      <c r="O35" s="903"/>
      <c r="P35" s="905"/>
      <c r="Q35" s="904">
        <v>0.6785000000000001</v>
      </c>
      <c r="R35" s="906">
        <v>8.4300000000000264E-2</v>
      </c>
      <c r="S35" s="833"/>
    </row>
    <row r="36" spans="1:19">
      <c r="A36" s="907"/>
      <c r="B36" s="907"/>
      <c r="C36" s="849" t="s">
        <v>385</v>
      </c>
      <c r="D36" s="850">
        <v>126.43809089873564</v>
      </c>
      <c r="E36" s="863"/>
      <c r="F36" s="851">
        <v>133.55735277366443</v>
      </c>
      <c r="G36" s="851">
        <v>73.75555302426244</v>
      </c>
      <c r="H36" s="851" t="e">
        <v>#N/A</v>
      </c>
      <c r="I36" s="851">
        <v>95.967650074040321</v>
      </c>
      <c r="J36" s="851">
        <v>105.36507574894635</v>
      </c>
      <c r="K36" s="851"/>
      <c r="L36" s="851">
        <v>73.75555302426244</v>
      </c>
      <c r="M36" s="851"/>
      <c r="N36" s="851"/>
      <c r="O36" s="851"/>
      <c r="P36" s="852"/>
      <c r="Q36" s="852">
        <v>63.264608725367353</v>
      </c>
      <c r="R36" s="853"/>
      <c r="S36" s="833"/>
    </row>
    <row r="37" spans="1:19">
      <c r="A37" s="710" t="s">
        <v>390</v>
      </c>
      <c r="B37" s="710" t="s">
        <v>396</v>
      </c>
      <c r="C37" s="854" t="s">
        <v>386</v>
      </c>
      <c r="D37" s="855">
        <v>2.91</v>
      </c>
      <c r="E37" s="856"/>
      <c r="F37" s="856">
        <v>24.6</v>
      </c>
      <c r="G37" s="856">
        <v>24.33</v>
      </c>
      <c r="H37" s="856">
        <v>0</v>
      </c>
      <c r="I37" s="856">
        <v>21.81</v>
      </c>
      <c r="J37" s="856">
        <v>16.37</v>
      </c>
      <c r="K37" s="856"/>
      <c r="L37" s="856">
        <v>4.87</v>
      </c>
      <c r="M37" s="856"/>
      <c r="N37" s="856"/>
      <c r="O37" s="856"/>
      <c r="P37" s="857"/>
      <c r="Q37" s="858">
        <v>3.54</v>
      </c>
      <c r="R37" s="859">
        <v>100.01000000000002</v>
      </c>
      <c r="S37" s="833"/>
    </row>
    <row r="38" spans="1:19" ht="14.25">
      <c r="C38" s="843" t="s">
        <v>397</v>
      </c>
      <c r="D38" s="860"/>
      <c r="E38" s="861"/>
      <c r="F38" s="861"/>
      <c r="G38" s="861"/>
      <c r="H38" s="861"/>
      <c r="I38" s="861"/>
      <c r="J38" s="861"/>
      <c r="K38" s="861"/>
      <c r="L38" s="861"/>
      <c r="M38" s="861"/>
      <c r="N38" s="861"/>
      <c r="O38" s="861"/>
      <c r="P38" s="861"/>
      <c r="Q38" s="861"/>
      <c r="R38" s="862"/>
      <c r="S38" s="833"/>
    </row>
    <row r="39" spans="1:19">
      <c r="C39" s="847" t="s">
        <v>393</v>
      </c>
      <c r="D39" s="892">
        <v>3.2</v>
      </c>
      <c r="E39" s="893"/>
      <c r="F39" s="893">
        <v>2.61</v>
      </c>
      <c r="G39" s="893">
        <v>2.64</v>
      </c>
      <c r="H39" s="893" t="e">
        <v>#N/A</v>
      </c>
      <c r="I39" s="893">
        <v>3.15</v>
      </c>
      <c r="J39" s="893">
        <v>2.98</v>
      </c>
      <c r="K39" s="893"/>
      <c r="L39" s="893">
        <v>2.38</v>
      </c>
      <c r="M39" s="893"/>
      <c r="N39" s="893"/>
      <c r="O39" s="893"/>
      <c r="P39" s="894"/>
      <c r="Q39" s="894">
        <v>2.1480000000000001</v>
      </c>
      <c r="R39" s="895">
        <v>2.8675000000000002</v>
      </c>
      <c r="S39" s="833"/>
    </row>
    <row r="40" spans="1:19">
      <c r="A40" s="896"/>
      <c r="B40" s="896"/>
      <c r="C40" s="848" t="s">
        <v>383</v>
      </c>
      <c r="D40" s="897">
        <v>3.2</v>
      </c>
      <c r="E40" s="898"/>
      <c r="F40" s="898">
        <v>2.5499999999999998</v>
      </c>
      <c r="G40" s="898">
        <v>2.64</v>
      </c>
      <c r="H40" s="898" t="e">
        <v>#N/A</v>
      </c>
      <c r="I40" s="898">
        <v>3.15</v>
      </c>
      <c r="J40" s="898">
        <v>2.98</v>
      </c>
      <c r="K40" s="898"/>
      <c r="L40" s="898">
        <v>2.37</v>
      </c>
      <c r="M40" s="898"/>
      <c r="N40" s="898"/>
      <c r="O40" s="898"/>
      <c r="P40" s="899"/>
      <c r="Q40" s="899">
        <v>2.351</v>
      </c>
      <c r="R40" s="900">
        <v>2.8544999999999998</v>
      </c>
      <c r="S40" s="833"/>
    </row>
    <row r="41" spans="1:19">
      <c r="A41" s="896"/>
      <c r="B41" s="896"/>
      <c r="C41" s="849" t="s">
        <v>384</v>
      </c>
      <c r="D41" s="901">
        <v>0</v>
      </c>
      <c r="E41" s="903"/>
      <c r="F41" s="902">
        <v>6.0000000000000053E-2</v>
      </c>
      <c r="G41" s="902">
        <v>0</v>
      </c>
      <c r="H41" s="902" t="e">
        <v>#N/A</v>
      </c>
      <c r="I41" s="902">
        <v>0</v>
      </c>
      <c r="J41" s="902">
        <v>0</v>
      </c>
      <c r="K41" s="902"/>
      <c r="L41" s="902">
        <v>9.9999999999997868E-3</v>
      </c>
      <c r="M41" s="903"/>
      <c r="N41" s="903"/>
      <c r="O41" s="903"/>
      <c r="P41" s="905"/>
      <c r="Q41" s="904">
        <v>-0.20299999999999985</v>
      </c>
      <c r="R41" s="906">
        <v>1.3000000000000345E-2</v>
      </c>
      <c r="S41" s="833"/>
    </row>
    <row r="42" spans="1:19">
      <c r="A42" s="907"/>
      <c r="B42" s="907"/>
      <c r="C42" s="849" t="s">
        <v>385</v>
      </c>
      <c r="D42" s="850">
        <v>111.5954664341761</v>
      </c>
      <c r="E42" s="863"/>
      <c r="F42" s="851">
        <v>91.020052310374879</v>
      </c>
      <c r="G42" s="851">
        <v>92.066259808195298</v>
      </c>
      <c r="H42" s="851" t="e">
        <v>#N/A</v>
      </c>
      <c r="I42" s="851">
        <v>109.85178727114211</v>
      </c>
      <c r="J42" s="851">
        <v>103.92327811682649</v>
      </c>
      <c r="K42" s="851"/>
      <c r="L42" s="851">
        <v>82.999128160418479</v>
      </c>
      <c r="M42" s="851"/>
      <c r="N42" s="851"/>
      <c r="O42" s="851"/>
      <c r="P42" s="852"/>
      <c r="Q42" s="852">
        <v>74.908456843940712</v>
      </c>
      <c r="R42" s="853"/>
      <c r="S42" s="833"/>
    </row>
    <row r="43" spans="1:19" ht="13.5" thickBot="1">
      <c r="C43" s="864" t="s">
        <v>386</v>
      </c>
      <c r="D43" s="865">
        <v>5.08</v>
      </c>
      <c r="E43" s="866"/>
      <c r="F43" s="866">
        <v>24.92</v>
      </c>
      <c r="G43" s="866">
        <v>13.78</v>
      </c>
      <c r="H43" s="866">
        <v>0</v>
      </c>
      <c r="I43" s="866">
        <v>32.659999999999997</v>
      </c>
      <c r="J43" s="866">
        <v>14.49</v>
      </c>
      <c r="K43" s="866"/>
      <c r="L43" s="866">
        <v>3.69</v>
      </c>
      <c r="M43" s="866"/>
      <c r="N43" s="866"/>
      <c r="O43" s="866"/>
      <c r="P43" s="867"/>
      <c r="Q43" s="868">
        <v>3.08</v>
      </c>
      <c r="R43" s="869">
        <v>99.999999999999986</v>
      </c>
      <c r="S43" s="833"/>
    </row>
    <row r="44" spans="1:19" ht="13.5" thickBot="1">
      <c r="A44" s="891" t="s">
        <v>398</v>
      </c>
      <c r="B44" s="891" t="s">
        <v>399</v>
      </c>
      <c r="C44" s="833"/>
      <c r="D44" s="833"/>
      <c r="E44" s="833"/>
      <c r="F44" s="833"/>
      <c r="G44" s="833"/>
      <c r="H44" s="833"/>
      <c r="I44" s="833"/>
      <c r="J44" s="833"/>
      <c r="K44" s="833"/>
      <c r="L44" s="833"/>
      <c r="M44" s="833"/>
      <c r="N44" s="833"/>
      <c r="O44" s="833"/>
      <c r="P44" s="833"/>
      <c r="Q44" s="833"/>
      <c r="R44" s="833"/>
      <c r="S44" s="833"/>
    </row>
    <row r="45" spans="1:19" ht="18.75" thickBot="1">
      <c r="A45" s="891"/>
      <c r="B45" s="891"/>
      <c r="C45" s="835" t="s">
        <v>400</v>
      </c>
      <c r="D45" s="836"/>
      <c r="E45" s="836"/>
      <c r="F45" s="836"/>
      <c r="G45" s="836"/>
      <c r="H45" s="836"/>
      <c r="I45" s="836"/>
      <c r="J45" s="836"/>
      <c r="K45" s="836"/>
      <c r="L45" s="836"/>
      <c r="M45" s="836"/>
      <c r="N45" s="836"/>
      <c r="O45" s="836"/>
      <c r="P45" s="836"/>
      <c r="Q45" s="836"/>
      <c r="R45" s="837"/>
      <c r="S45" s="833"/>
    </row>
    <row r="46" spans="1:19" ht="13.5" thickBot="1">
      <c r="C46" s="838"/>
      <c r="D46" s="839" t="s">
        <v>326</v>
      </c>
      <c r="E46" s="840" t="s">
        <v>329</v>
      </c>
      <c r="F46" s="840" t="s">
        <v>330</v>
      </c>
      <c r="G46" s="840" t="s">
        <v>332</v>
      </c>
      <c r="H46" s="840" t="s">
        <v>334</v>
      </c>
      <c r="I46" s="840" t="s">
        <v>335</v>
      </c>
      <c r="J46" s="840" t="s">
        <v>337</v>
      </c>
      <c r="K46" s="840" t="s">
        <v>344</v>
      </c>
      <c r="L46" s="840" t="s">
        <v>345</v>
      </c>
      <c r="M46" s="840" t="s">
        <v>346</v>
      </c>
      <c r="N46" s="840" t="s">
        <v>347</v>
      </c>
      <c r="O46" s="840" t="s">
        <v>348</v>
      </c>
      <c r="P46" s="841" t="s">
        <v>349</v>
      </c>
      <c r="Q46" s="841" t="s">
        <v>352</v>
      </c>
      <c r="R46" s="842" t="s">
        <v>378</v>
      </c>
      <c r="S46" s="833"/>
    </row>
    <row r="47" spans="1:19">
      <c r="C47" s="875" t="s">
        <v>401</v>
      </c>
      <c r="D47" s="876">
        <v>718.25</v>
      </c>
      <c r="E47" s="877"/>
      <c r="F47" s="878">
        <v>611</v>
      </c>
      <c r="G47" s="878"/>
      <c r="H47" s="878"/>
      <c r="I47" s="878">
        <v>737</v>
      </c>
      <c r="J47" s="878">
        <v>615.12</v>
      </c>
      <c r="K47" s="877">
        <v>601.29999999999995</v>
      </c>
      <c r="L47" s="877"/>
      <c r="M47" s="877"/>
      <c r="N47" s="877">
        <v>478.85</v>
      </c>
      <c r="O47" s="877"/>
      <c r="P47" s="877">
        <v>436.7</v>
      </c>
      <c r="Q47" s="877"/>
      <c r="R47" s="879">
        <v>652.16629999999998</v>
      </c>
      <c r="S47" s="833"/>
    </row>
    <row r="48" spans="1:19">
      <c r="A48" s="896"/>
      <c r="B48" s="896"/>
      <c r="C48" s="880" t="s">
        <v>383</v>
      </c>
      <c r="D48" s="881">
        <v>718.25</v>
      </c>
      <c r="E48" s="882"/>
      <c r="F48" s="882">
        <v>604</v>
      </c>
      <c r="G48" s="882"/>
      <c r="H48" s="882"/>
      <c r="I48" s="882">
        <v>734</v>
      </c>
      <c r="J48" s="882">
        <v>636.38</v>
      </c>
      <c r="K48" s="882">
        <v>601.29999999999995</v>
      </c>
      <c r="L48" s="882"/>
      <c r="M48" s="882"/>
      <c r="N48" s="882">
        <v>476.95</v>
      </c>
      <c r="O48" s="882"/>
      <c r="P48" s="882">
        <v>437.18</v>
      </c>
      <c r="Q48" s="883"/>
      <c r="R48" s="884">
        <v>654.05370000000005</v>
      </c>
      <c r="S48" s="833"/>
    </row>
    <row r="49" spans="1:19">
      <c r="A49" s="896"/>
      <c r="B49" s="896"/>
      <c r="C49" s="849" t="s">
        <v>384</v>
      </c>
      <c r="D49" s="901">
        <v>0</v>
      </c>
      <c r="E49" s="903"/>
      <c r="F49" s="902">
        <v>7</v>
      </c>
      <c r="G49" s="902"/>
      <c r="H49" s="902"/>
      <c r="I49" s="902">
        <v>3</v>
      </c>
      <c r="J49" s="902">
        <v>-21.259999999999991</v>
      </c>
      <c r="K49" s="902">
        <v>0</v>
      </c>
      <c r="L49" s="902"/>
      <c r="M49" s="902"/>
      <c r="N49" s="902">
        <v>1.9000000000000341</v>
      </c>
      <c r="O49" s="902"/>
      <c r="P49" s="902">
        <v>-0.48000000000001819</v>
      </c>
      <c r="Q49" s="905"/>
      <c r="R49" s="906">
        <v>-1.8874000000000706</v>
      </c>
      <c r="S49" s="833"/>
    </row>
    <row r="50" spans="1:19">
      <c r="A50" s="907"/>
      <c r="B50" s="907"/>
      <c r="C50" s="849" t="s">
        <v>385</v>
      </c>
      <c r="D50" s="850">
        <v>110.13295228532969</v>
      </c>
      <c r="E50" s="851"/>
      <c r="F50" s="851">
        <v>93.687760315122077</v>
      </c>
      <c r="G50" s="851"/>
      <c r="H50" s="851"/>
      <c r="I50" s="851">
        <v>113.00798584655479</v>
      </c>
      <c r="J50" s="851">
        <v>94.319501022975288</v>
      </c>
      <c r="K50" s="851">
        <v>92.200409619448294</v>
      </c>
      <c r="L50" s="851"/>
      <c r="M50" s="851"/>
      <c r="N50" s="851">
        <v>73.42452377560754</v>
      </c>
      <c r="O50" s="851"/>
      <c r="P50" s="851">
        <v>66.961448329973507</v>
      </c>
      <c r="Q50" s="852"/>
      <c r="R50" s="874"/>
      <c r="S50" s="833"/>
    </row>
    <row r="51" spans="1:19" ht="13.5" thickBot="1">
      <c r="C51" s="864" t="s">
        <v>386</v>
      </c>
      <c r="D51" s="865">
        <v>7.56</v>
      </c>
      <c r="E51" s="866"/>
      <c r="F51" s="866">
        <v>8.02</v>
      </c>
      <c r="G51" s="866"/>
      <c r="H51" s="866"/>
      <c r="I51" s="866">
        <v>30.45</v>
      </c>
      <c r="J51" s="866">
        <v>15.93</v>
      </c>
      <c r="K51" s="866">
        <v>36.32</v>
      </c>
      <c r="L51" s="866"/>
      <c r="M51" s="866"/>
      <c r="N51" s="866">
        <v>1.37</v>
      </c>
      <c r="O51" s="866"/>
      <c r="P51" s="867">
        <v>0.36</v>
      </c>
      <c r="Q51" s="868"/>
      <c r="R51" s="869">
        <v>100.01</v>
      </c>
      <c r="S51" s="833"/>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workbookViewId="0">
      <selection activeCell="A18" sqref="A18:F26"/>
    </sheetView>
  </sheetViews>
  <sheetFormatPr defaultRowHeight="12.75"/>
  <cols>
    <col min="1" max="1" width="18.85546875" style="1128" customWidth="1"/>
    <col min="2" max="2" width="14.28515625" style="1128" customWidth="1"/>
    <col min="3" max="3" width="13.7109375" style="1128" customWidth="1"/>
    <col min="4" max="4" width="15" style="1128" customWidth="1"/>
    <col min="5" max="5" width="14.28515625" style="1128" customWidth="1"/>
    <col min="6" max="6" width="18.42578125" style="1128" customWidth="1"/>
    <col min="7" max="7" width="9.140625" style="1128"/>
    <col min="8" max="8" width="18.85546875" style="1128" bestFit="1" customWidth="1"/>
    <col min="9" max="9" width="12.5703125" style="1128" customWidth="1"/>
    <col min="10" max="251" width="9.140625" style="1128"/>
    <col min="252" max="252" width="4.42578125" style="1128" customWidth="1"/>
    <col min="253" max="253" width="20.85546875" style="1128" customWidth="1"/>
    <col min="254" max="255" width="12" style="1128" customWidth="1"/>
    <col min="256" max="256" width="14.5703125" style="1128" customWidth="1"/>
    <col min="257" max="257" width="12.42578125" style="1128" customWidth="1"/>
    <col min="258" max="258" width="19.7109375" style="1128" customWidth="1"/>
    <col min="259" max="259" width="9.140625" style="1128"/>
    <col min="260" max="260" width="16.85546875" style="1128" customWidth="1"/>
    <col min="261" max="261" width="12.5703125" style="1128" customWidth="1"/>
    <col min="262" max="262" width="11.7109375" style="1128" customWidth="1"/>
    <col min="263" max="263" width="12.28515625" style="1128" customWidth="1"/>
    <col min="264" max="507" width="9.140625" style="1128"/>
    <col min="508" max="508" width="4.42578125" style="1128" customWidth="1"/>
    <col min="509" max="509" width="20.85546875" style="1128" customWidth="1"/>
    <col min="510" max="511" width="12" style="1128" customWidth="1"/>
    <col min="512" max="512" width="14.5703125" style="1128" customWidth="1"/>
    <col min="513" max="513" width="12.42578125" style="1128" customWidth="1"/>
    <col min="514" max="514" width="19.7109375" style="1128" customWidth="1"/>
    <col min="515" max="515" width="9.140625" style="1128"/>
    <col min="516" max="516" width="16.85546875" style="1128" customWidth="1"/>
    <col min="517" max="517" width="12.5703125" style="1128" customWidth="1"/>
    <col min="518" max="518" width="11.7109375" style="1128" customWidth="1"/>
    <col min="519" max="519" width="12.28515625" style="1128" customWidth="1"/>
    <col min="520" max="763" width="9.140625" style="1128"/>
    <col min="764" max="764" width="4.42578125" style="1128" customWidth="1"/>
    <col min="765" max="765" width="20.85546875" style="1128" customWidth="1"/>
    <col min="766" max="767" width="12" style="1128" customWidth="1"/>
    <col min="768" max="768" width="14.5703125" style="1128" customWidth="1"/>
    <col min="769" max="769" width="12.42578125" style="1128" customWidth="1"/>
    <col min="770" max="770" width="19.7109375" style="1128" customWidth="1"/>
    <col min="771" max="771" width="9.140625" style="1128"/>
    <col min="772" max="772" width="16.85546875" style="1128" customWidth="1"/>
    <col min="773" max="773" width="12.5703125" style="1128" customWidth="1"/>
    <col min="774" max="774" width="11.7109375" style="1128" customWidth="1"/>
    <col min="775" max="775" width="12.28515625" style="1128" customWidth="1"/>
    <col min="776" max="1019" width="9.140625" style="1128"/>
    <col min="1020" max="1020" width="4.42578125" style="1128" customWidth="1"/>
    <col min="1021" max="1021" width="20.85546875" style="1128" customWidth="1"/>
    <col min="1022" max="1023" width="12" style="1128" customWidth="1"/>
    <col min="1024" max="1024" width="14.5703125" style="1128" customWidth="1"/>
    <col min="1025" max="1025" width="12.42578125" style="1128" customWidth="1"/>
    <col min="1026" max="1026" width="19.7109375" style="1128" customWidth="1"/>
    <col min="1027" max="1027" width="9.140625" style="1128"/>
    <col min="1028" max="1028" width="16.85546875" style="1128" customWidth="1"/>
    <col min="1029" max="1029" width="12.5703125" style="1128" customWidth="1"/>
    <col min="1030" max="1030" width="11.7109375" style="1128" customWidth="1"/>
    <col min="1031" max="1031" width="12.28515625" style="1128" customWidth="1"/>
    <col min="1032" max="1275" width="9.140625" style="1128"/>
    <col min="1276" max="1276" width="4.42578125" style="1128" customWidth="1"/>
    <col min="1277" max="1277" width="20.85546875" style="1128" customWidth="1"/>
    <col min="1278" max="1279" width="12" style="1128" customWidth="1"/>
    <col min="1280" max="1280" width="14.5703125" style="1128" customWidth="1"/>
    <col min="1281" max="1281" width="12.42578125" style="1128" customWidth="1"/>
    <col min="1282" max="1282" width="19.7109375" style="1128" customWidth="1"/>
    <col min="1283" max="1283" width="9.140625" style="1128"/>
    <col min="1284" max="1284" width="16.85546875" style="1128" customWidth="1"/>
    <col min="1285" max="1285" width="12.5703125" style="1128" customWidth="1"/>
    <col min="1286" max="1286" width="11.7109375" style="1128" customWidth="1"/>
    <col min="1287" max="1287" width="12.28515625" style="1128" customWidth="1"/>
    <col min="1288" max="1531" width="9.140625" style="1128"/>
    <col min="1532" max="1532" width="4.42578125" style="1128" customWidth="1"/>
    <col min="1533" max="1533" width="20.85546875" style="1128" customWidth="1"/>
    <col min="1534" max="1535" width="12" style="1128" customWidth="1"/>
    <col min="1536" max="1536" width="14.5703125" style="1128" customWidth="1"/>
    <col min="1537" max="1537" width="12.42578125" style="1128" customWidth="1"/>
    <col min="1538" max="1538" width="19.7109375" style="1128" customWidth="1"/>
    <col min="1539" max="1539" width="9.140625" style="1128"/>
    <col min="1540" max="1540" width="16.85546875" style="1128" customWidth="1"/>
    <col min="1541" max="1541" width="12.5703125" style="1128" customWidth="1"/>
    <col min="1542" max="1542" width="11.7109375" style="1128" customWidth="1"/>
    <col min="1543" max="1543" width="12.28515625" style="1128" customWidth="1"/>
    <col min="1544" max="1787" width="9.140625" style="1128"/>
    <col min="1788" max="1788" width="4.42578125" style="1128" customWidth="1"/>
    <col min="1789" max="1789" width="20.85546875" style="1128" customWidth="1"/>
    <col min="1790" max="1791" width="12" style="1128" customWidth="1"/>
    <col min="1792" max="1792" width="14.5703125" style="1128" customWidth="1"/>
    <col min="1793" max="1793" width="12.42578125" style="1128" customWidth="1"/>
    <col min="1794" max="1794" width="19.7109375" style="1128" customWidth="1"/>
    <col min="1795" max="1795" width="9.140625" style="1128"/>
    <col min="1796" max="1796" width="16.85546875" style="1128" customWidth="1"/>
    <col min="1797" max="1797" width="12.5703125" style="1128" customWidth="1"/>
    <col min="1798" max="1798" width="11.7109375" style="1128" customWidth="1"/>
    <col min="1799" max="1799" width="12.28515625" style="1128" customWidth="1"/>
    <col min="1800" max="2043" width="9.140625" style="1128"/>
    <col min="2044" max="2044" width="4.42578125" style="1128" customWidth="1"/>
    <col min="2045" max="2045" width="20.85546875" style="1128" customWidth="1"/>
    <col min="2046" max="2047" width="12" style="1128" customWidth="1"/>
    <col min="2048" max="2048" width="14.5703125" style="1128" customWidth="1"/>
    <col min="2049" max="2049" width="12.42578125" style="1128" customWidth="1"/>
    <col min="2050" max="2050" width="19.7109375" style="1128" customWidth="1"/>
    <col min="2051" max="2051" width="9.140625" style="1128"/>
    <col min="2052" max="2052" width="16.85546875" style="1128" customWidth="1"/>
    <col min="2053" max="2053" width="12.5703125" style="1128" customWidth="1"/>
    <col min="2054" max="2054" width="11.7109375" style="1128" customWidth="1"/>
    <col min="2055" max="2055" width="12.28515625" style="1128" customWidth="1"/>
    <col min="2056" max="2299" width="9.140625" style="1128"/>
    <col min="2300" max="2300" width="4.42578125" style="1128" customWidth="1"/>
    <col min="2301" max="2301" width="20.85546875" style="1128" customWidth="1"/>
    <col min="2302" max="2303" width="12" style="1128" customWidth="1"/>
    <col min="2304" max="2304" width="14.5703125" style="1128" customWidth="1"/>
    <col min="2305" max="2305" width="12.42578125" style="1128" customWidth="1"/>
    <col min="2306" max="2306" width="19.7109375" style="1128" customWidth="1"/>
    <col min="2307" max="2307" width="9.140625" style="1128"/>
    <col min="2308" max="2308" width="16.85546875" style="1128" customWidth="1"/>
    <col min="2309" max="2309" width="12.5703125" style="1128" customWidth="1"/>
    <col min="2310" max="2310" width="11.7109375" style="1128" customWidth="1"/>
    <col min="2311" max="2311" width="12.28515625" style="1128" customWidth="1"/>
    <col min="2312" max="2555" width="9.140625" style="1128"/>
    <col min="2556" max="2556" width="4.42578125" style="1128" customWidth="1"/>
    <col min="2557" max="2557" width="20.85546875" style="1128" customWidth="1"/>
    <col min="2558" max="2559" width="12" style="1128" customWidth="1"/>
    <col min="2560" max="2560" width="14.5703125" style="1128" customWidth="1"/>
    <col min="2561" max="2561" width="12.42578125" style="1128" customWidth="1"/>
    <col min="2562" max="2562" width="19.7109375" style="1128" customWidth="1"/>
    <col min="2563" max="2563" width="9.140625" style="1128"/>
    <col min="2564" max="2564" width="16.85546875" style="1128" customWidth="1"/>
    <col min="2565" max="2565" width="12.5703125" style="1128" customWidth="1"/>
    <col min="2566" max="2566" width="11.7109375" style="1128" customWidth="1"/>
    <col min="2567" max="2567" width="12.28515625" style="1128" customWidth="1"/>
    <col min="2568" max="2811" width="9.140625" style="1128"/>
    <col min="2812" max="2812" width="4.42578125" style="1128" customWidth="1"/>
    <col min="2813" max="2813" width="20.85546875" style="1128" customWidth="1"/>
    <col min="2814" max="2815" width="12" style="1128" customWidth="1"/>
    <col min="2816" max="2816" width="14.5703125" style="1128" customWidth="1"/>
    <col min="2817" max="2817" width="12.42578125" style="1128" customWidth="1"/>
    <col min="2818" max="2818" width="19.7109375" style="1128" customWidth="1"/>
    <col min="2819" max="2819" width="9.140625" style="1128"/>
    <col min="2820" max="2820" width="16.85546875" style="1128" customWidth="1"/>
    <col min="2821" max="2821" width="12.5703125" style="1128" customWidth="1"/>
    <col min="2822" max="2822" width="11.7109375" style="1128" customWidth="1"/>
    <col min="2823" max="2823" width="12.28515625" style="1128" customWidth="1"/>
    <col min="2824" max="3067" width="9.140625" style="1128"/>
    <col min="3068" max="3068" width="4.42578125" style="1128" customWidth="1"/>
    <col min="3069" max="3069" width="20.85546875" style="1128" customWidth="1"/>
    <col min="3070" max="3071" width="12" style="1128" customWidth="1"/>
    <col min="3072" max="3072" width="14.5703125" style="1128" customWidth="1"/>
    <col min="3073" max="3073" width="12.42578125" style="1128" customWidth="1"/>
    <col min="3074" max="3074" width="19.7109375" style="1128" customWidth="1"/>
    <col min="3075" max="3075" width="9.140625" style="1128"/>
    <col min="3076" max="3076" width="16.85546875" style="1128" customWidth="1"/>
    <col min="3077" max="3077" width="12.5703125" style="1128" customWidth="1"/>
    <col min="3078" max="3078" width="11.7109375" style="1128" customWidth="1"/>
    <col min="3079" max="3079" width="12.28515625" style="1128" customWidth="1"/>
    <col min="3080" max="3323" width="9.140625" style="1128"/>
    <col min="3324" max="3324" width="4.42578125" style="1128" customWidth="1"/>
    <col min="3325" max="3325" width="20.85546875" style="1128" customWidth="1"/>
    <col min="3326" max="3327" width="12" style="1128" customWidth="1"/>
    <col min="3328" max="3328" width="14.5703125" style="1128" customWidth="1"/>
    <col min="3329" max="3329" width="12.42578125" style="1128" customWidth="1"/>
    <col min="3330" max="3330" width="19.7109375" style="1128" customWidth="1"/>
    <col min="3331" max="3331" width="9.140625" style="1128"/>
    <col min="3332" max="3332" width="16.85546875" style="1128" customWidth="1"/>
    <col min="3333" max="3333" width="12.5703125" style="1128" customWidth="1"/>
    <col min="3334" max="3334" width="11.7109375" style="1128" customWidth="1"/>
    <col min="3335" max="3335" width="12.28515625" style="1128" customWidth="1"/>
    <col min="3336" max="3579" width="9.140625" style="1128"/>
    <col min="3580" max="3580" width="4.42578125" style="1128" customWidth="1"/>
    <col min="3581" max="3581" width="20.85546875" style="1128" customWidth="1"/>
    <col min="3582" max="3583" width="12" style="1128" customWidth="1"/>
    <col min="3584" max="3584" width="14.5703125" style="1128" customWidth="1"/>
    <col min="3585" max="3585" width="12.42578125" style="1128" customWidth="1"/>
    <col min="3586" max="3586" width="19.7109375" style="1128" customWidth="1"/>
    <col min="3587" max="3587" width="9.140625" style="1128"/>
    <col min="3588" max="3588" width="16.85546875" style="1128" customWidth="1"/>
    <col min="3589" max="3589" width="12.5703125" style="1128" customWidth="1"/>
    <col min="3590" max="3590" width="11.7109375" style="1128" customWidth="1"/>
    <col min="3591" max="3591" width="12.28515625" style="1128" customWidth="1"/>
    <col min="3592" max="3835" width="9.140625" style="1128"/>
    <col min="3836" max="3836" width="4.42578125" style="1128" customWidth="1"/>
    <col min="3837" max="3837" width="20.85546875" style="1128" customWidth="1"/>
    <col min="3838" max="3839" width="12" style="1128" customWidth="1"/>
    <col min="3840" max="3840" width="14.5703125" style="1128" customWidth="1"/>
    <col min="3841" max="3841" width="12.42578125" style="1128" customWidth="1"/>
    <col min="3842" max="3842" width="19.7109375" style="1128" customWidth="1"/>
    <col min="3843" max="3843" width="9.140625" style="1128"/>
    <col min="3844" max="3844" width="16.85546875" style="1128" customWidth="1"/>
    <col min="3845" max="3845" width="12.5703125" style="1128" customWidth="1"/>
    <col min="3846" max="3846" width="11.7109375" style="1128" customWidth="1"/>
    <col min="3847" max="3847" width="12.28515625" style="1128" customWidth="1"/>
    <col min="3848" max="4091" width="9.140625" style="1128"/>
    <col min="4092" max="4092" width="4.42578125" style="1128" customWidth="1"/>
    <col min="4093" max="4093" width="20.85546875" style="1128" customWidth="1"/>
    <col min="4094" max="4095" width="12" style="1128" customWidth="1"/>
    <col min="4096" max="4096" width="14.5703125" style="1128" customWidth="1"/>
    <col min="4097" max="4097" width="12.42578125" style="1128" customWidth="1"/>
    <col min="4098" max="4098" width="19.7109375" style="1128" customWidth="1"/>
    <col min="4099" max="4099" width="9.140625" style="1128"/>
    <col min="4100" max="4100" width="16.85546875" style="1128" customWidth="1"/>
    <col min="4101" max="4101" width="12.5703125" style="1128" customWidth="1"/>
    <col min="4102" max="4102" width="11.7109375" style="1128" customWidth="1"/>
    <col min="4103" max="4103" width="12.28515625" style="1128" customWidth="1"/>
    <col min="4104" max="4347" width="9.140625" style="1128"/>
    <col min="4348" max="4348" width="4.42578125" style="1128" customWidth="1"/>
    <col min="4349" max="4349" width="20.85546875" style="1128" customWidth="1"/>
    <col min="4350" max="4351" width="12" style="1128" customWidth="1"/>
    <col min="4352" max="4352" width="14.5703125" style="1128" customWidth="1"/>
    <col min="4353" max="4353" width="12.42578125" style="1128" customWidth="1"/>
    <col min="4354" max="4354" width="19.7109375" style="1128" customWidth="1"/>
    <col min="4355" max="4355" width="9.140625" style="1128"/>
    <col min="4356" max="4356" width="16.85546875" style="1128" customWidth="1"/>
    <col min="4357" max="4357" width="12.5703125" style="1128" customWidth="1"/>
    <col min="4358" max="4358" width="11.7109375" style="1128" customWidth="1"/>
    <col min="4359" max="4359" width="12.28515625" style="1128" customWidth="1"/>
    <col min="4360" max="4603" width="9.140625" style="1128"/>
    <col min="4604" max="4604" width="4.42578125" style="1128" customWidth="1"/>
    <col min="4605" max="4605" width="20.85546875" style="1128" customWidth="1"/>
    <col min="4606" max="4607" width="12" style="1128" customWidth="1"/>
    <col min="4608" max="4608" width="14.5703125" style="1128" customWidth="1"/>
    <col min="4609" max="4609" width="12.42578125" style="1128" customWidth="1"/>
    <col min="4610" max="4610" width="19.7109375" style="1128" customWidth="1"/>
    <col min="4611" max="4611" width="9.140625" style="1128"/>
    <col min="4612" max="4612" width="16.85546875" style="1128" customWidth="1"/>
    <col min="4613" max="4613" width="12.5703125" style="1128" customWidth="1"/>
    <col min="4614" max="4614" width="11.7109375" style="1128" customWidth="1"/>
    <col min="4615" max="4615" width="12.28515625" style="1128" customWidth="1"/>
    <col min="4616" max="4859" width="9.140625" style="1128"/>
    <col min="4860" max="4860" width="4.42578125" style="1128" customWidth="1"/>
    <col min="4861" max="4861" width="20.85546875" style="1128" customWidth="1"/>
    <col min="4862" max="4863" width="12" style="1128" customWidth="1"/>
    <col min="4864" max="4864" width="14.5703125" style="1128" customWidth="1"/>
    <col min="4865" max="4865" width="12.42578125" style="1128" customWidth="1"/>
    <col min="4866" max="4866" width="19.7109375" style="1128" customWidth="1"/>
    <col min="4867" max="4867" width="9.140625" style="1128"/>
    <col min="4868" max="4868" width="16.85546875" style="1128" customWidth="1"/>
    <col min="4869" max="4869" width="12.5703125" style="1128" customWidth="1"/>
    <col min="4870" max="4870" width="11.7109375" style="1128" customWidth="1"/>
    <col min="4871" max="4871" width="12.28515625" style="1128" customWidth="1"/>
    <col min="4872" max="5115" width="9.140625" style="1128"/>
    <col min="5116" max="5116" width="4.42578125" style="1128" customWidth="1"/>
    <col min="5117" max="5117" width="20.85546875" style="1128" customWidth="1"/>
    <col min="5118" max="5119" width="12" style="1128" customWidth="1"/>
    <col min="5120" max="5120" width="14.5703125" style="1128" customWidth="1"/>
    <col min="5121" max="5121" width="12.42578125" style="1128" customWidth="1"/>
    <col min="5122" max="5122" width="19.7109375" style="1128" customWidth="1"/>
    <col min="5123" max="5123" width="9.140625" style="1128"/>
    <col min="5124" max="5124" width="16.85546875" style="1128" customWidth="1"/>
    <col min="5125" max="5125" width="12.5703125" style="1128" customWidth="1"/>
    <col min="5126" max="5126" width="11.7109375" style="1128" customWidth="1"/>
    <col min="5127" max="5127" width="12.28515625" style="1128" customWidth="1"/>
    <col min="5128" max="5371" width="9.140625" style="1128"/>
    <col min="5372" max="5372" width="4.42578125" style="1128" customWidth="1"/>
    <col min="5373" max="5373" width="20.85546875" style="1128" customWidth="1"/>
    <col min="5374" max="5375" width="12" style="1128" customWidth="1"/>
    <col min="5376" max="5376" width="14.5703125" style="1128" customWidth="1"/>
    <col min="5377" max="5377" width="12.42578125" style="1128" customWidth="1"/>
    <col min="5378" max="5378" width="19.7109375" style="1128" customWidth="1"/>
    <col min="5379" max="5379" width="9.140625" style="1128"/>
    <col min="5380" max="5380" width="16.85546875" style="1128" customWidth="1"/>
    <col min="5381" max="5381" width="12.5703125" style="1128" customWidth="1"/>
    <col min="5382" max="5382" width="11.7109375" style="1128" customWidth="1"/>
    <col min="5383" max="5383" width="12.28515625" style="1128" customWidth="1"/>
    <col min="5384" max="5627" width="9.140625" style="1128"/>
    <col min="5628" max="5628" width="4.42578125" style="1128" customWidth="1"/>
    <col min="5629" max="5629" width="20.85546875" style="1128" customWidth="1"/>
    <col min="5630" max="5631" width="12" style="1128" customWidth="1"/>
    <col min="5632" max="5632" width="14.5703125" style="1128" customWidth="1"/>
    <col min="5633" max="5633" width="12.42578125" style="1128" customWidth="1"/>
    <col min="5634" max="5634" width="19.7109375" style="1128" customWidth="1"/>
    <col min="5635" max="5635" width="9.140625" style="1128"/>
    <col min="5636" max="5636" width="16.85546875" style="1128" customWidth="1"/>
    <col min="5637" max="5637" width="12.5703125" style="1128" customWidth="1"/>
    <col min="5638" max="5638" width="11.7109375" style="1128" customWidth="1"/>
    <col min="5639" max="5639" width="12.28515625" style="1128" customWidth="1"/>
    <col min="5640" max="5883" width="9.140625" style="1128"/>
    <col min="5884" max="5884" width="4.42578125" style="1128" customWidth="1"/>
    <col min="5885" max="5885" width="20.85546875" style="1128" customWidth="1"/>
    <col min="5886" max="5887" width="12" style="1128" customWidth="1"/>
    <col min="5888" max="5888" width="14.5703125" style="1128" customWidth="1"/>
    <col min="5889" max="5889" width="12.42578125" style="1128" customWidth="1"/>
    <col min="5890" max="5890" width="19.7109375" style="1128" customWidth="1"/>
    <col min="5891" max="5891" width="9.140625" style="1128"/>
    <col min="5892" max="5892" width="16.85546875" style="1128" customWidth="1"/>
    <col min="5893" max="5893" width="12.5703125" style="1128" customWidth="1"/>
    <col min="5894" max="5894" width="11.7109375" style="1128" customWidth="1"/>
    <col min="5895" max="5895" width="12.28515625" style="1128" customWidth="1"/>
    <col min="5896" max="6139" width="9.140625" style="1128"/>
    <col min="6140" max="6140" width="4.42578125" style="1128" customWidth="1"/>
    <col min="6141" max="6141" width="20.85546875" style="1128" customWidth="1"/>
    <col min="6142" max="6143" width="12" style="1128" customWidth="1"/>
    <col min="6144" max="6144" width="14.5703125" style="1128" customWidth="1"/>
    <col min="6145" max="6145" width="12.42578125" style="1128" customWidth="1"/>
    <col min="6146" max="6146" width="19.7109375" style="1128" customWidth="1"/>
    <col min="6147" max="6147" width="9.140625" style="1128"/>
    <col min="6148" max="6148" width="16.85546875" style="1128" customWidth="1"/>
    <col min="6149" max="6149" width="12.5703125" style="1128" customWidth="1"/>
    <col min="6150" max="6150" width="11.7109375" style="1128" customWidth="1"/>
    <col min="6151" max="6151" width="12.28515625" style="1128" customWidth="1"/>
    <col min="6152" max="6395" width="9.140625" style="1128"/>
    <col min="6396" max="6396" width="4.42578125" style="1128" customWidth="1"/>
    <col min="6397" max="6397" width="20.85546875" style="1128" customWidth="1"/>
    <col min="6398" max="6399" width="12" style="1128" customWidth="1"/>
    <col min="6400" max="6400" width="14.5703125" style="1128" customWidth="1"/>
    <col min="6401" max="6401" width="12.42578125" style="1128" customWidth="1"/>
    <col min="6402" max="6402" width="19.7109375" style="1128" customWidth="1"/>
    <col min="6403" max="6403" width="9.140625" style="1128"/>
    <col min="6404" max="6404" width="16.85546875" style="1128" customWidth="1"/>
    <col min="6405" max="6405" width="12.5703125" style="1128" customWidth="1"/>
    <col min="6406" max="6406" width="11.7109375" style="1128" customWidth="1"/>
    <col min="6407" max="6407" width="12.28515625" style="1128" customWidth="1"/>
    <col min="6408" max="6651" width="9.140625" style="1128"/>
    <col min="6652" max="6652" width="4.42578125" style="1128" customWidth="1"/>
    <col min="6653" max="6653" width="20.85546875" style="1128" customWidth="1"/>
    <col min="6654" max="6655" width="12" style="1128" customWidth="1"/>
    <col min="6656" max="6656" width="14.5703125" style="1128" customWidth="1"/>
    <col min="6657" max="6657" width="12.42578125" style="1128" customWidth="1"/>
    <col min="6658" max="6658" width="19.7109375" style="1128" customWidth="1"/>
    <col min="6659" max="6659" width="9.140625" style="1128"/>
    <col min="6660" max="6660" width="16.85546875" style="1128" customWidth="1"/>
    <col min="6661" max="6661" width="12.5703125" style="1128" customWidth="1"/>
    <col min="6662" max="6662" width="11.7109375" style="1128" customWidth="1"/>
    <col min="6663" max="6663" width="12.28515625" style="1128" customWidth="1"/>
    <col min="6664" max="6907" width="9.140625" style="1128"/>
    <col min="6908" max="6908" width="4.42578125" style="1128" customWidth="1"/>
    <col min="6909" max="6909" width="20.85546875" style="1128" customWidth="1"/>
    <col min="6910" max="6911" width="12" style="1128" customWidth="1"/>
    <col min="6912" max="6912" width="14.5703125" style="1128" customWidth="1"/>
    <col min="6913" max="6913" width="12.42578125" style="1128" customWidth="1"/>
    <col min="6914" max="6914" width="19.7109375" style="1128" customWidth="1"/>
    <col min="6915" max="6915" width="9.140625" style="1128"/>
    <col min="6916" max="6916" width="16.85546875" style="1128" customWidth="1"/>
    <col min="6917" max="6917" width="12.5703125" style="1128" customWidth="1"/>
    <col min="6918" max="6918" width="11.7109375" style="1128" customWidth="1"/>
    <col min="6919" max="6919" width="12.28515625" style="1128" customWidth="1"/>
    <col min="6920" max="7163" width="9.140625" style="1128"/>
    <col min="7164" max="7164" width="4.42578125" style="1128" customWidth="1"/>
    <col min="7165" max="7165" width="20.85546875" style="1128" customWidth="1"/>
    <col min="7166" max="7167" width="12" style="1128" customWidth="1"/>
    <col min="7168" max="7168" width="14.5703125" style="1128" customWidth="1"/>
    <col min="7169" max="7169" width="12.42578125" style="1128" customWidth="1"/>
    <col min="7170" max="7170" width="19.7109375" style="1128" customWidth="1"/>
    <col min="7171" max="7171" width="9.140625" style="1128"/>
    <col min="7172" max="7172" width="16.85546875" style="1128" customWidth="1"/>
    <col min="7173" max="7173" width="12.5703125" style="1128" customWidth="1"/>
    <col min="7174" max="7174" width="11.7109375" style="1128" customWidth="1"/>
    <col min="7175" max="7175" width="12.28515625" style="1128" customWidth="1"/>
    <col min="7176" max="7419" width="9.140625" style="1128"/>
    <col min="7420" max="7420" width="4.42578125" style="1128" customWidth="1"/>
    <col min="7421" max="7421" width="20.85546875" style="1128" customWidth="1"/>
    <col min="7422" max="7423" width="12" style="1128" customWidth="1"/>
    <col min="7424" max="7424" width="14.5703125" style="1128" customWidth="1"/>
    <col min="7425" max="7425" width="12.42578125" style="1128" customWidth="1"/>
    <col min="7426" max="7426" width="19.7109375" style="1128" customWidth="1"/>
    <col min="7427" max="7427" width="9.140625" style="1128"/>
    <col min="7428" max="7428" width="16.85546875" style="1128" customWidth="1"/>
    <col min="7429" max="7429" width="12.5703125" style="1128" customWidth="1"/>
    <col min="7430" max="7430" width="11.7109375" style="1128" customWidth="1"/>
    <col min="7431" max="7431" width="12.28515625" style="1128" customWidth="1"/>
    <col min="7432" max="7675" width="9.140625" style="1128"/>
    <col min="7676" max="7676" width="4.42578125" style="1128" customWidth="1"/>
    <col min="7677" max="7677" width="20.85546875" style="1128" customWidth="1"/>
    <col min="7678" max="7679" width="12" style="1128" customWidth="1"/>
    <col min="7680" max="7680" width="14.5703125" style="1128" customWidth="1"/>
    <col min="7681" max="7681" width="12.42578125" style="1128" customWidth="1"/>
    <col min="7682" max="7682" width="19.7109375" style="1128" customWidth="1"/>
    <col min="7683" max="7683" width="9.140625" style="1128"/>
    <col min="7684" max="7684" width="16.85546875" style="1128" customWidth="1"/>
    <col min="7685" max="7685" width="12.5703125" style="1128" customWidth="1"/>
    <col min="7686" max="7686" width="11.7109375" style="1128" customWidth="1"/>
    <col min="7687" max="7687" width="12.28515625" style="1128" customWidth="1"/>
    <col min="7688" max="7931" width="9.140625" style="1128"/>
    <col min="7932" max="7932" width="4.42578125" style="1128" customWidth="1"/>
    <col min="7933" max="7933" width="20.85546875" style="1128" customWidth="1"/>
    <col min="7934" max="7935" width="12" style="1128" customWidth="1"/>
    <col min="7936" max="7936" width="14.5703125" style="1128" customWidth="1"/>
    <col min="7937" max="7937" width="12.42578125" style="1128" customWidth="1"/>
    <col min="7938" max="7938" width="19.7109375" style="1128" customWidth="1"/>
    <col min="7939" max="7939" width="9.140625" style="1128"/>
    <col min="7940" max="7940" width="16.85546875" style="1128" customWidth="1"/>
    <col min="7941" max="7941" width="12.5703125" style="1128" customWidth="1"/>
    <col min="7942" max="7942" width="11.7109375" style="1128" customWidth="1"/>
    <col min="7943" max="7943" width="12.28515625" style="1128" customWidth="1"/>
    <col min="7944" max="8187" width="9.140625" style="1128"/>
    <col min="8188" max="8188" width="4.42578125" style="1128" customWidth="1"/>
    <col min="8189" max="8189" width="20.85546875" style="1128" customWidth="1"/>
    <col min="8190" max="8191" width="12" style="1128" customWidth="1"/>
    <col min="8192" max="8192" width="14.5703125" style="1128" customWidth="1"/>
    <col min="8193" max="8193" width="12.42578125" style="1128" customWidth="1"/>
    <col min="8194" max="8194" width="19.7109375" style="1128" customWidth="1"/>
    <col min="8195" max="8195" width="9.140625" style="1128"/>
    <col min="8196" max="8196" width="16.85546875" style="1128" customWidth="1"/>
    <col min="8197" max="8197" width="12.5703125" style="1128" customWidth="1"/>
    <col min="8198" max="8198" width="11.7109375" style="1128" customWidth="1"/>
    <col min="8199" max="8199" width="12.28515625" style="1128" customWidth="1"/>
    <col min="8200" max="8443" width="9.140625" style="1128"/>
    <col min="8444" max="8444" width="4.42578125" style="1128" customWidth="1"/>
    <col min="8445" max="8445" width="20.85546875" style="1128" customWidth="1"/>
    <col min="8446" max="8447" width="12" style="1128" customWidth="1"/>
    <col min="8448" max="8448" width="14.5703125" style="1128" customWidth="1"/>
    <col min="8449" max="8449" width="12.42578125" style="1128" customWidth="1"/>
    <col min="8450" max="8450" width="19.7109375" style="1128" customWidth="1"/>
    <col min="8451" max="8451" width="9.140625" style="1128"/>
    <col min="8452" max="8452" width="16.85546875" style="1128" customWidth="1"/>
    <col min="8453" max="8453" width="12.5703125" style="1128" customWidth="1"/>
    <col min="8454" max="8454" width="11.7109375" style="1128" customWidth="1"/>
    <col min="8455" max="8455" width="12.28515625" style="1128" customWidth="1"/>
    <col min="8456" max="8699" width="9.140625" style="1128"/>
    <col min="8700" max="8700" width="4.42578125" style="1128" customWidth="1"/>
    <col min="8701" max="8701" width="20.85546875" style="1128" customWidth="1"/>
    <col min="8702" max="8703" width="12" style="1128" customWidth="1"/>
    <col min="8704" max="8704" width="14.5703125" style="1128" customWidth="1"/>
    <col min="8705" max="8705" width="12.42578125" style="1128" customWidth="1"/>
    <col min="8706" max="8706" width="19.7109375" style="1128" customWidth="1"/>
    <col min="8707" max="8707" width="9.140625" style="1128"/>
    <col min="8708" max="8708" width="16.85546875" style="1128" customWidth="1"/>
    <col min="8709" max="8709" width="12.5703125" style="1128" customWidth="1"/>
    <col min="8710" max="8710" width="11.7109375" style="1128" customWidth="1"/>
    <col min="8711" max="8711" width="12.28515625" style="1128" customWidth="1"/>
    <col min="8712" max="8955" width="9.140625" style="1128"/>
    <col min="8956" max="8956" width="4.42578125" style="1128" customWidth="1"/>
    <col min="8957" max="8957" width="20.85546875" style="1128" customWidth="1"/>
    <col min="8958" max="8959" width="12" style="1128" customWidth="1"/>
    <col min="8960" max="8960" width="14.5703125" style="1128" customWidth="1"/>
    <col min="8961" max="8961" width="12.42578125" style="1128" customWidth="1"/>
    <col min="8962" max="8962" width="19.7109375" style="1128" customWidth="1"/>
    <col min="8963" max="8963" width="9.140625" style="1128"/>
    <col min="8964" max="8964" width="16.85546875" style="1128" customWidth="1"/>
    <col min="8965" max="8965" width="12.5703125" style="1128" customWidth="1"/>
    <col min="8966" max="8966" width="11.7109375" style="1128" customWidth="1"/>
    <col min="8967" max="8967" width="12.28515625" style="1128" customWidth="1"/>
    <col min="8968" max="9211" width="9.140625" style="1128"/>
    <col min="9212" max="9212" width="4.42578125" style="1128" customWidth="1"/>
    <col min="9213" max="9213" width="20.85546875" style="1128" customWidth="1"/>
    <col min="9214" max="9215" width="12" style="1128" customWidth="1"/>
    <col min="9216" max="9216" width="14.5703125" style="1128" customWidth="1"/>
    <col min="9217" max="9217" width="12.42578125" style="1128" customWidth="1"/>
    <col min="9218" max="9218" width="19.7109375" style="1128" customWidth="1"/>
    <col min="9219" max="9219" width="9.140625" style="1128"/>
    <col min="9220" max="9220" width="16.85546875" style="1128" customWidth="1"/>
    <col min="9221" max="9221" width="12.5703125" style="1128" customWidth="1"/>
    <col min="9222" max="9222" width="11.7109375" style="1128" customWidth="1"/>
    <col min="9223" max="9223" width="12.28515625" style="1128" customWidth="1"/>
    <col min="9224" max="9467" width="9.140625" style="1128"/>
    <col min="9468" max="9468" width="4.42578125" style="1128" customWidth="1"/>
    <col min="9469" max="9469" width="20.85546875" style="1128" customWidth="1"/>
    <col min="9470" max="9471" width="12" style="1128" customWidth="1"/>
    <col min="9472" max="9472" width="14.5703125" style="1128" customWidth="1"/>
    <col min="9473" max="9473" width="12.42578125" style="1128" customWidth="1"/>
    <col min="9474" max="9474" width="19.7109375" style="1128" customWidth="1"/>
    <col min="9475" max="9475" width="9.140625" style="1128"/>
    <col min="9476" max="9476" width="16.85546875" style="1128" customWidth="1"/>
    <col min="9477" max="9477" width="12.5703125" style="1128" customWidth="1"/>
    <col min="9478" max="9478" width="11.7109375" style="1128" customWidth="1"/>
    <col min="9479" max="9479" width="12.28515625" style="1128" customWidth="1"/>
    <col min="9480" max="9723" width="9.140625" style="1128"/>
    <col min="9724" max="9724" width="4.42578125" style="1128" customWidth="1"/>
    <col min="9725" max="9725" width="20.85546875" style="1128" customWidth="1"/>
    <col min="9726" max="9727" width="12" style="1128" customWidth="1"/>
    <col min="9728" max="9728" width="14.5703125" style="1128" customWidth="1"/>
    <col min="9729" max="9729" width="12.42578125" style="1128" customWidth="1"/>
    <col min="9730" max="9730" width="19.7109375" style="1128" customWidth="1"/>
    <col min="9731" max="9731" width="9.140625" style="1128"/>
    <col min="9732" max="9732" width="16.85546875" style="1128" customWidth="1"/>
    <col min="9733" max="9733" width="12.5703125" style="1128" customWidth="1"/>
    <col min="9734" max="9734" width="11.7109375" style="1128" customWidth="1"/>
    <col min="9735" max="9735" width="12.28515625" style="1128" customWidth="1"/>
    <col min="9736" max="9979" width="9.140625" style="1128"/>
    <col min="9980" max="9980" width="4.42578125" style="1128" customWidth="1"/>
    <col min="9981" max="9981" width="20.85546875" style="1128" customWidth="1"/>
    <col min="9982" max="9983" width="12" style="1128" customWidth="1"/>
    <col min="9984" max="9984" width="14.5703125" style="1128" customWidth="1"/>
    <col min="9985" max="9985" width="12.42578125" style="1128" customWidth="1"/>
    <col min="9986" max="9986" width="19.7109375" style="1128" customWidth="1"/>
    <col min="9987" max="9987" width="9.140625" style="1128"/>
    <col min="9988" max="9988" width="16.85546875" style="1128" customWidth="1"/>
    <col min="9989" max="9989" width="12.5703125" style="1128" customWidth="1"/>
    <col min="9990" max="9990" width="11.7109375" style="1128" customWidth="1"/>
    <col min="9991" max="9991" width="12.28515625" style="1128" customWidth="1"/>
    <col min="9992" max="10235" width="9.140625" style="1128"/>
    <col min="10236" max="10236" width="4.42578125" style="1128" customWidth="1"/>
    <col min="10237" max="10237" width="20.85546875" style="1128" customWidth="1"/>
    <col min="10238" max="10239" width="12" style="1128" customWidth="1"/>
    <col min="10240" max="10240" width="14.5703125" style="1128" customWidth="1"/>
    <col min="10241" max="10241" width="12.42578125" style="1128" customWidth="1"/>
    <col min="10242" max="10242" width="19.7109375" style="1128" customWidth="1"/>
    <col min="10243" max="10243" width="9.140625" style="1128"/>
    <col min="10244" max="10244" width="16.85546875" style="1128" customWidth="1"/>
    <col min="10245" max="10245" width="12.5703125" style="1128" customWidth="1"/>
    <col min="10246" max="10246" width="11.7109375" style="1128" customWidth="1"/>
    <col min="10247" max="10247" width="12.28515625" style="1128" customWidth="1"/>
    <col min="10248" max="10491" width="9.140625" style="1128"/>
    <col min="10492" max="10492" width="4.42578125" style="1128" customWidth="1"/>
    <col min="10493" max="10493" width="20.85546875" style="1128" customWidth="1"/>
    <col min="10494" max="10495" width="12" style="1128" customWidth="1"/>
    <col min="10496" max="10496" width="14.5703125" style="1128" customWidth="1"/>
    <col min="10497" max="10497" width="12.42578125" style="1128" customWidth="1"/>
    <col min="10498" max="10498" width="19.7109375" style="1128" customWidth="1"/>
    <col min="10499" max="10499" width="9.140625" style="1128"/>
    <col min="10500" max="10500" width="16.85546875" style="1128" customWidth="1"/>
    <col min="10501" max="10501" width="12.5703125" style="1128" customWidth="1"/>
    <col min="10502" max="10502" width="11.7109375" style="1128" customWidth="1"/>
    <col min="10503" max="10503" width="12.28515625" style="1128" customWidth="1"/>
    <col min="10504" max="10747" width="9.140625" style="1128"/>
    <col min="10748" max="10748" width="4.42578125" style="1128" customWidth="1"/>
    <col min="10749" max="10749" width="20.85546875" style="1128" customWidth="1"/>
    <col min="10750" max="10751" width="12" style="1128" customWidth="1"/>
    <col min="10752" max="10752" width="14.5703125" style="1128" customWidth="1"/>
    <col min="10753" max="10753" width="12.42578125" style="1128" customWidth="1"/>
    <col min="10754" max="10754" width="19.7109375" style="1128" customWidth="1"/>
    <col min="10755" max="10755" width="9.140625" style="1128"/>
    <col min="10756" max="10756" width="16.85546875" style="1128" customWidth="1"/>
    <col min="10757" max="10757" width="12.5703125" style="1128" customWidth="1"/>
    <col min="10758" max="10758" width="11.7109375" style="1128" customWidth="1"/>
    <col min="10759" max="10759" width="12.28515625" style="1128" customWidth="1"/>
    <col min="10760" max="11003" width="9.140625" style="1128"/>
    <col min="11004" max="11004" width="4.42578125" style="1128" customWidth="1"/>
    <col min="11005" max="11005" width="20.85546875" style="1128" customWidth="1"/>
    <col min="11006" max="11007" width="12" style="1128" customWidth="1"/>
    <col min="11008" max="11008" width="14.5703125" style="1128" customWidth="1"/>
    <col min="11009" max="11009" width="12.42578125" style="1128" customWidth="1"/>
    <col min="11010" max="11010" width="19.7109375" style="1128" customWidth="1"/>
    <col min="11011" max="11011" width="9.140625" style="1128"/>
    <col min="11012" max="11012" width="16.85546875" style="1128" customWidth="1"/>
    <col min="11013" max="11013" width="12.5703125" style="1128" customWidth="1"/>
    <col min="11014" max="11014" width="11.7109375" style="1128" customWidth="1"/>
    <col min="11015" max="11015" width="12.28515625" style="1128" customWidth="1"/>
    <col min="11016" max="11259" width="9.140625" style="1128"/>
    <col min="11260" max="11260" width="4.42578125" style="1128" customWidth="1"/>
    <col min="11261" max="11261" width="20.85546875" style="1128" customWidth="1"/>
    <col min="11262" max="11263" width="12" style="1128" customWidth="1"/>
    <col min="11264" max="11264" width="14.5703125" style="1128" customWidth="1"/>
    <col min="11265" max="11265" width="12.42578125" style="1128" customWidth="1"/>
    <col min="11266" max="11266" width="19.7109375" style="1128" customWidth="1"/>
    <col min="11267" max="11267" width="9.140625" style="1128"/>
    <col min="11268" max="11268" width="16.85546875" style="1128" customWidth="1"/>
    <col min="11269" max="11269" width="12.5703125" style="1128" customWidth="1"/>
    <col min="11270" max="11270" width="11.7109375" style="1128" customWidth="1"/>
    <col min="11271" max="11271" width="12.28515625" style="1128" customWidth="1"/>
    <col min="11272" max="11515" width="9.140625" style="1128"/>
    <col min="11516" max="11516" width="4.42578125" style="1128" customWidth="1"/>
    <col min="11517" max="11517" width="20.85546875" style="1128" customWidth="1"/>
    <col min="11518" max="11519" width="12" style="1128" customWidth="1"/>
    <col min="11520" max="11520" width="14.5703125" style="1128" customWidth="1"/>
    <col min="11521" max="11521" width="12.42578125" style="1128" customWidth="1"/>
    <col min="11522" max="11522" width="19.7109375" style="1128" customWidth="1"/>
    <col min="11523" max="11523" width="9.140625" style="1128"/>
    <col min="11524" max="11524" width="16.85546875" style="1128" customWidth="1"/>
    <col min="11525" max="11525" width="12.5703125" style="1128" customWidth="1"/>
    <col min="11526" max="11526" width="11.7109375" style="1128" customWidth="1"/>
    <col min="11527" max="11527" width="12.28515625" style="1128" customWidth="1"/>
    <col min="11528" max="11771" width="9.140625" style="1128"/>
    <col min="11772" max="11772" width="4.42578125" style="1128" customWidth="1"/>
    <col min="11773" max="11773" width="20.85546875" style="1128" customWidth="1"/>
    <col min="11774" max="11775" width="12" style="1128" customWidth="1"/>
    <col min="11776" max="11776" width="14.5703125" style="1128" customWidth="1"/>
    <col min="11777" max="11777" width="12.42578125" style="1128" customWidth="1"/>
    <col min="11778" max="11778" width="19.7109375" style="1128" customWidth="1"/>
    <col min="11779" max="11779" width="9.140625" style="1128"/>
    <col min="11780" max="11780" width="16.85546875" style="1128" customWidth="1"/>
    <col min="11781" max="11781" width="12.5703125" style="1128" customWidth="1"/>
    <col min="11782" max="11782" width="11.7109375" style="1128" customWidth="1"/>
    <col min="11783" max="11783" width="12.28515625" style="1128" customWidth="1"/>
    <col min="11784" max="12027" width="9.140625" style="1128"/>
    <col min="12028" max="12028" width="4.42578125" style="1128" customWidth="1"/>
    <col min="12029" max="12029" width="20.85546875" style="1128" customWidth="1"/>
    <col min="12030" max="12031" width="12" style="1128" customWidth="1"/>
    <col min="12032" max="12032" width="14.5703125" style="1128" customWidth="1"/>
    <col min="12033" max="12033" width="12.42578125" style="1128" customWidth="1"/>
    <col min="12034" max="12034" width="19.7109375" style="1128" customWidth="1"/>
    <col min="12035" max="12035" width="9.140625" style="1128"/>
    <col min="12036" max="12036" width="16.85546875" style="1128" customWidth="1"/>
    <col min="12037" max="12037" width="12.5703125" style="1128" customWidth="1"/>
    <col min="12038" max="12038" width="11.7109375" style="1128" customWidth="1"/>
    <col min="12039" max="12039" width="12.28515625" style="1128" customWidth="1"/>
    <col min="12040" max="12283" width="9.140625" style="1128"/>
    <col min="12284" max="12284" width="4.42578125" style="1128" customWidth="1"/>
    <col min="12285" max="12285" width="20.85546875" style="1128" customWidth="1"/>
    <col min="12286" max="12287" width="12" style="1128" customWidth="1"/>
    <col min="12288" max="12288" width="14.5703125" style="1128" customWidth="1"/>
    <col min="12289" max="12289" width="12.42578125" style="1128" customWidth="1"/>
    <col min="12290" max="12290" width="19.7109375" style="1128" customWidth="1"/>
    <col min="12291" max="12291" width="9.140625" style="1128"/>
    <col min="12292" max="12292" width="16.85546875" style="1128" customWidth="1"/>
    <col min="12293" max="12293" width="12.5703125" style="1128" customWidth="1"/>
    <col min="12294" max="12294" width="11.7109375" style="1128" customWidth="1"/>
    <col min="12295" max="12295" width="12.28515625" style="1128" customWidth="1"/>
    <col min="12296" max="12539" width="9.140625" style="1128"/>
    <col min="12540" max="12540" width="4.42578125" style="1128" customWidth="1"/>
    <col min="12541" max="12541" width="20.85546875" style="1128" customWidth="1"/>
    <col min="12542" max="12543" width="12" style="1128" customWidth="1"/>
    <col min="12544" max="12544" width="14.5703125" style="1128" customWidth="1"/>
    <col min="12545" max="12545" width="12.42578125" style="1128" customWidth="1"/>
    <col min="12546" max="12546" width="19.7109375" style="1128" customWidth="1"/>
    <col min="12547" max="12547" width="9.140625" style="1128"/>
    <col min="12548" max="12548" width="16.85546875" style="1128" customWidth="1"/>
    <col min="12549" max="12549" width="12.5703125" style="1128" customWidth="1"/>
    <col min="12550" max="12550" width="11.7109375" style="1128" customWidth="1"/>
    <col min="12551" max="12551" width="12.28515625" style="1128" customWidth="1"/>
    <col min="12552" max="12795" width="9.140625" style="1128"/>
    <col min="12796" max="12796" width="4.42578125" style="1128" customWidth="1"/>
    <col min="12797" max="12797" width="20.85546875" style="1128" customWidth="1"/>
    <col min="12798" max="12799" width="12" style="1128" customWidth="1"/>
    <col min="12800" max="12800" width="14.5703125" style="1128" customWidth="1"/>
    <col min="12801" max="12801" width="12.42578125" style="1128" customWidth="1"/>
    <col min="12802" max="12802" width="19.7109375" style="1128" customWidth="1"/>
    <col min="12803" max="12803" width="9.140625" style="1128"/>
    <col min="12804" max="12804" width="16.85546875" style="1128" customWidth="1"/>
    <col min="12805" max="12805" width="12.5703125" style="1128" customWidth="1"/>
    <col min="12806" max="12806" width="11.7109375" style="1128" customWidth="1"/>
    <col min="12807" max="12807" width="12.28515625" style="1128" customWidth="1"/>
    <col min="12808" max="13051" width="9.140625" style="1128"/>
    <col min="13052" max="13052" width="4.42578125" style="1128" customWidth="1"/>
    <col min="13053" max="13053" width="20.85546875" style="1128" customWidth="1"/>
    <col min="13054" max="13055" width="12" style="1128" customWidth="1"/>
    <col min="13056" max="13056" width="14.5703125" style="1128" customWidth="1"/>
    <col min="13057" max="13057" width="12.42578125" style="1128" customWidth="1"/>
    <col min="13058" max="13058" width="19.7109375" style="1128" customWidth="1"/>
    <col min="13059" max="13059" width="9.140625" style="1128"/>
    <col min="13060" max="13060" width="16.85546875" style="1128" customWidth="1"/>
    <col min="13061" max="13061" width="12.5703125" style="1128" customWidth="1"/>
    <col min="13062" max="13062" width="11.7109375" style="1128" customWidth="1"/>
    <col min="13063" max="13063" width="12.28515625" style="1128" customWidth="1"/>
    <col min="13064" max="13307" width="9.140625" style="1128"/>
    <col min="13308" max="13308" width="4.42578125" style="1128" customWidth="1"/>
    <col min="13309" max="13309" width="20.85546875" style="1128" customWidth="1"/>
    <col min="13310" max="13311" width="12" style="1128" customWidth="1"/>
    <col min="13312" max="13312" width="14.5703125" style="1128" customWidth="1"/>
    <col min="13313" max="13313" width="12.42578125" style="1128" customWidth="1"/>
    <col min="13314" max="13314" width="19.7109375" style="1128" customWidth="1"/>
    <col min="13315" max="13315" width="9.140625" style="1128"/>
    <col min="13316" max="13316" width="16.85546875" style="1128" customWidth="1"/>
    <col min="13317" max="13317" width="12.5703125" style="1128" customWidth="1"/>
    <col min="13318" max="13318" width="11.7109375" style="1128" customWidth="1"/>
    <col min="13319" max="13319" width="12.28515625" style="1128" customWidth="1"/>
    <col min="13320" max="13563" width="9.140625" style="1128"/>
    <col min="13564" max="13564" width="4.42578125" style="1128" customWidth="1"/>
    <col min="13565" max="13565" width="20.85546875" style="1128" customWidth="1"/>
    <col min="13566" max="13567" width="12" style="1128" customWidth="1"/>
    <col min="13568" max="13568" width="14.5703125" style="1128" customWidth="1"/>
    <col min="13569" max="13569" width="12.42578125" style="1128" customWidth="1"/>
    <col min="13570" max="13570" width="19.7109375" style="1128" customWidth="1"/>
    <col min="13571" max="13571" width="9.140625" style="1128"/>
    <col min="13572" max="13572" width="16.85546875" style="1128" customWidth="1"/>
    <col min="13573" max="13573" width="12.5703125" style="1128" customWidth="1"/>
    <col min="13574" max="13574" width="11.7109375" style="1128" customWidth="1"/>
    <col min="13575" max="13575" width="12.28515625" style="1128" customWidth="1"/>
    <col min="13576" max="13819" width="9.140625" style="1128"/>
    <col min="13820" max="13820" width="4.42578125" style="1128" customWidth="1"/>
    <col min="13821" max="13821" width="20.85546875" style="1128" customWidth="1"/>
    <col min="13822" max="13823" width="12" style="1128" customWidth="1"/>
    <col min="13824" max="13824" width="14.5703125" style="1128" customWidth="1"/>
    <col min="13825" max="13825" width="12.42578125" style="1128" customWidth="1"/>
    <col min="13826" max="13826" width="19.7109375" style="1128" customWidth="1"/>
    <col min="13827" max="13827" width="9.140625" style="1128"/>
    <col min="13828" max="13828" width="16.85546875" style="1128" customWidth="1"/>
    <col min="13829" max="13829" width="12.5703125" style="1128" customWidth="1"/>
    <col min="13830" max="13830" width="11.7109375" style="1128" customWidth="1"/>
    <col min="13831" max="13831" width="12.28515625" style="1128" customWidth="1"/>
    <col min="13832" max="14075" width="9.140625" style="1128"/>
    <col min="14076" max="14076" width="4.42578125" style="1128" customWidth="1"/>
    <col min="14077" max="14077" width="20.85546875" style="1128" customWidth="1"/>
    <col min="14078" max="14079" width="12" style="1128" customWidth="1"/>
    <col min="14080" max="14080" width="14.5703125" style="1128" customWidth="1"/>
    <col min="14081" max="14081" width="12.42578125" style="1128" customWidth="1"/>
    <col min="14082" max="14082" width="19.7109375" style="1128" customWidth="1"/>
    <col min="14083" max="14083" width="9.140625" style="1128"/>
    <col min="14084" max="14084" width="16.85546875" style="1128" customWidth="1"/>
    <col min="14085" max="14085" width="12.5703125" style="1128" customWidth="1"/>
    <col min="14086" max="14086" width="11.7109375" style="1128" customWidth="1"/>
    <col min="14087" max="14087" width="12.28515625" style="1128" customWidth="1"/>
    <col min="14088" max="14331" width="9.140625" style="1128"/>
    <col min="14332" max="14332" width="4.42578125" style="1128" customWidth="1"/>
    <col min="14333" max="14333" width="20.85546875" style="1128" customWidth="1"/>
    <col min="14334" max="14335" width="12" style="1128" customWidth="1"/>
    <col min="14336" max="14336" width="14.5703125" style="1128" customWidth="1"/>
    <col min="14337" max="14337" width="12.42578125" style="1128" customWidth="1"/>
    <col min="14338" max="14338" width="19.7109375" style="1128" customWidth="1"/>
    <col min="14339" max="14339" width="9.140625" style="1128"/>
    <col min="14340" max="14340" width="16.85546875" style="1128" customWidth="1"/>
    <col min="14341" max="14341" width="12.5703125" style="1128" customWidth="1"/>
    <col min="14342" max="14342" width="11.7109375" style="1128" customWidth="1"/>
    <col min="14343" max="14343" width="12.28515625" style="1128" customWidth="1"/>
    <col min="14344" max="14587" width="9.140625" style="1128"/>
    <col min="14588" max="14588" width="4.42578125" style="1128" customWidth="1"/>
    <col min="14589" max="14589" width="20.85546875" style="1128" customWidth="1"/>
    <col min="14590" max="14591" width="12" style="1128" customWidth="1"/>
    <col min="14592" max="14592" width="14.5703125" style="1128" customWidth="1"/>
    <col min="14593" max="14593" width="12.42578125" style="1128" customWidth="1"/>
    <col min="14594" max="14594" width="19.7109375" style="1128" customWidth="1"/>
    <col min="14595" max="14595" width="9.140625" style="1128"/>
    <col min="14596" max="14596" width="16.85546875" style="1128" customWidth="1"/>
    <col min="14597" max="14597" width="12.5703125" style="1128" customWidth="1"/>
    <col min="14598" max="14598" width="11.7109375" style="1128" customWidth="1"/>
    <col min="14599" max="14599" width="12.28515625" style="1128" customWidth="1"/>
    <col min="14600" max="14843" width="9.140625" style="1128"/>
    <col min="14844" max="14844" width="4.42578125" style="1128" customWidth="1"/>
    <col min="14845" max="14845" width="20.85546875" style="1128" customWidth="1"/>
    <col min="14846" max="14847" width="12" style="1128" customWidth="1"/>
    <col min="14848" max="14848" width="14.5703125" style="1128" customWidth="1"/>
    <col min="14849" max="14849" width="12.42578125" style="1128" customWidth="1"/>
    <col min="14850" max="14850" width="19.7109375" style="1128" customWidth="1"/>
    <col min="14851" max="14851" width="9.140625" style="1128"/>
    <col min="14852" max="14852" width="16.85546875" style="1128" customWidth="1"/>
    <col min="14853" max="14853" width="12.5703125" style="1128" customWidth="1"/>
    <col min="14854" max="14854" width="11.7109375" style="1128" customWidth="1"/>
    <col min="14855" max="14855" width="12.28515625" style="1128" customWidth="1"/>
    <col min="14856" max="15099" width="9.140625" style="1128"/>
    <col min="15100" max="15100" width="4.42578125" style="1128" customWidth="1"/>
    <col min="15101" max="15101" width="20.85546875" style="1128" customWidth="1"/>
    <col min="15102" max="15103" width="12" style="1128" customWidth="1"/>
    <col min="15104" max="15104" width="14.5703125" style="1128" customWidth="1"/>
    <col min="15105" max="15105" width="12.42578125" style="1128" customWidth="1"/>
    <col min="15106" max="15106" width="19.7109375" style="1128" customWidth="1"/>
    <col min="15107" max="15107" width="9.140625" style="1128"/>
    <col min="15108" max="15108" width="16.85546875" style="1128" customWidth="1"/>
    <col min="15109" max="15109" width="12.5703125" style="1128" customWidth="1"/>
    <col min="15110" max="15110" width="11.7109375" style="1128" customWidth="1"/>
    <col min="15111" max="15111" width="12.28515625" style="1128" customWidth="1"/>
    <col min="15112" max="15355" width="9.140625" style="1128"/>
    <col min="15356" max="15356" width="4.42578125" style="1128" customWidth="1"/>
    <col min="15357" max="15357" width="20.85546875" style="1128" customWidth="1"/>
    <col min="15358" max="15359" width="12" style="1128" customWidth="1"/>
    <col min="15360" max="15360" width="14.5703125" style="1128" customWidth="1"/>
    <col min="15361" max="15361" width="12.42578125" style="1128" customWidth="1"/>
    <col min="15362" max="15362" width="19.7109375" style="1128" customWidth="1"/>
    <col min="15363" max="15363" width="9.140625" style="1128"/>
    <col min="15364" max="15364" width="16.85546875" style="1128" customWidth="1"/>
    <col min="15365" max="15365" width="12.5703125" style="1128" customWidth="1"/>
    <col min="15366" max="15366" width="11.7109375" style="1128" customWidth="1"/>
    <col min="15367" max="15367" width="12.28515625" style="1128" customWidth="1"/>
    <col min="15368" max="15611" width="9.140625" style="1128"/>
    <col min="15612" max="15612" width="4.42578125" style="1128" customWidth="1"/>
    <col min="15613" max="15613" width="20.85546875" style="1128" customWidth="1"/>
    <col min="15614" max="15615" width="12" style="1128" customWidth="1"/>
    <col min="15616" max="15616" width="14.5703125" style="1128" customWidth="1"/>
    <col min="15617" max="15617" width="12.42578125" style="1128" customWidth="1"/>
    <col min="15618" max="15618" width="19.7109375" style="1128" customWidth="1"/>
    <col min="15619" max="15619" width="9.140625" style="1128"/>
    <col min="15620" max="15620" width="16.85546875" style="1128" customWidth="1"/>
    <col min="15621" max="15621" width="12.5703125" style="1128" customWidth="1"/>
    <col min="15622" max="15622" width="11.7109375" style="1128" customWidth="1"/>
    <col min="15623" max="15623" width="12.28515625" style="1128" customWidth="1"/>
    <col min="15624" max="15867" width="9.140625" style="1128"/>
    <col min="15868" max="15868" width="4.42578125" style="1128" customWidth="1"/>
    <col min="15869" max="15869" width="20.85546875" style="1128" customWidth="1"/>
    <col min="15870" max="15871" width="12" style="1128" customWidth="1"/>
    <col min="15872" max="15872" width="14.5703125" style="1128" customWidth="1"/>
    <col min="15873" max="15873" width="12.42578125" style="1128" customWidth="1"/>
    <col min="15874" max="15874" width="19.7109375" style="1128" customWidth="1"/>
    <col min="15875" max="15875" width="9.140625" style="1128"/>
    <col min="15876" max="15876" width="16.85546875" style="1128" customWidth="1"/>
    <col min="15877" max="15877" width="12.5703125" style="1128" customWidth="1"/>
    <col min="15878" max="15878" width="11.7109375" style="1128" customWidth="1"/>
    <col min="15879" max="15879" width="12.28515625" style="1128" customWidth="1"/>
    <col min="15880" max="16123" width="9.140625" style="1128"/>
    <col min="16124" max="16124" width="4.42578125" style="1128" customWidth="1"/>
    <col min="16125" max="16125" width="20.85546875" style="1128" customWidth="1"/>
    <col min="16126" max="16127" width="12" style="1128" customWidth="1"/>
    <col min="16128" max="16128" width="14.5703125" style="1128" customWidth="1"/>
    <col min="16129" max="16129" width="12.42578125" style="1128" customWidth="1"/>
    <col min="16130" max="16130" width="19.7109375" style="1128" customWidth="1"/>
    <col min="16131" max="16131" width="9.140625" style="1128"/>
    <col min="16132" max="16132" width="16.85546875" style="1128" customWidth="1"/>
    <col min="16133" max="16133" width="12.5703125" style="1128" customWidth="1"/>
    <col min="16134" max="16134" width="11.7109375" style="1128" customWidth="1"/>
    <col min="16135" max="16135" width="12.28515625" style="1128" customWidth="1"/>
    <col min="16136" max="16384" width="9.140625" style="1128"/>
  </cols>
  <sheetData>
    <row r="1" spans="1:20" ht="15.75">
      <c r="A1" s="1127" t="s">
        <v>247</v>
      </c>
    </row>
    <row r="2" spans="1:20" ht="26.25" customHeight="1">
      <c r="A2" s="1129" t="s">
        <v>248</v>
      </c>
    </row>
    <row r="5" spans="1:20" ht="38.25" customHeight="1" thickBot="1">
      <c r="A5" s="1636" t="s">
        <v>516</v>
      </c>
      <c r="B5" s="1636"/>
      <c r="C5" s="1636"/>
      <c r="D5" s="1636"/>
      <c r="E5" s="1636"/>
      <c r="F5" s="1636"/>
      <c r="H5" s="1130" t="s">
        <v>267</v>
      </c>
      <c r="K5" s="3"/>
      <c r="L5" s="3"/>
      <c r="M5" s="3"/>
      <c r="N5" s="3"/>
      <c r="O5" s="3"/>
      <c r="P5" s="3"/>
    </row>
    <row r="6" spans="1:20" ht="15.75" customHeight="1" thickBot="1">
      <c r="A6" s="1637" t="s">
        <v>116</v>
      </c>
      <c r="B6" s="1639" t="s">
        <v>513</v>
      </c>
      <c r="C6" s="1640"/>
      <c r="D6" s="1641"/>
      <c r="E6" s="1642" t="s">
        <v>514</v>
      </c>
      <c r="F6" s="1644" t="s">
        <v>515</v>
      </c>
      <c r="K6" s="3"/>
      <c r="L6" s="3"/>
      <c r="M6" s="3"/>
      <c r="N6" s="3"/>
      <c r="O6" s="3"/>
      <c r="P6" s="3"/>
    </row>
    <row r="7" spans="1:20" ht="21" customHeight="1" thickBot="1">
      <c r="A7" s="1638"/>
      <c r="B7" s="1131" t="s">
        <v>254</v>
      </c>
      <c r="C7" s="1131" t="s">
        <v>257</v>
      </c>
      <c r="D7" s="1131" t="s">
        <v>258</v>
      </c>
      <c r="E7" s="1643"/>
      <c r="F7" s="1645"/>
      <c r="K7" s="3"/>
      <c r="L7" s="3"/>
      <c r="M7" s="3"/>
      <c r="N7" s="3"/>
      <c r="O7" s="3"/>
      <c r="P7" s="3"/>
    </row>
    <row r="8" spans="1:20" ht="17.25" customHeight="1" thickBot="1">
      <c r="A8" s="1132" t="s">
        <v>117</v>
      </c>
      <c r="B8" s="1133">
        <v>821.25800000000004</v>
      </c>
      <c r="C8" s="1134">
        <v>580.91399999999999</v>
      </c>
      <c r="D8" s="1135">
        <f t="shared" ref="D8:D13" si="0">(C8/B8)*100</f>
        <v>70.734653421945353</v>
      </c>
      <c r="E8" s="1134">
        <v>624.91499999999996</v>
      </c>
      <c r="F8" s="1135">
        <f t="shared" ref="F8:F13" si="1">((B8-E8)/E8)*100</f>
        <v>31.41915300480867</v>
      </c>
      <c r="H8" s="1136" t="s">
        <v>118</v>
      </c>
      <c r="K8" s="3"/>
      <c r="L8" s="3"/>
      <c r="M8" s="3"/>
      <c r="N8" s="3"/>
      <c r="O8" s="3"/>
      <c r="P8" s="3"/>
    </row>
    <row r="9" spans="1:20" ht="18" customHeight="1" thickBot="1">
      <c r="A9" s="1132" t="s">
        <v>119</v>
      </c>
      <c r="B9" s="1137">
        <v>2538</v>
      </c>
      <c r="C9" s="1134">
        <v>1186</v>
      </c>
      <c r="D9" s="1135">
        <f t="shared" si="0"/>
        <v>46.729708431836094</v>
      </c>
      <c r="E9" s="1138">
        <v>2288</v>
      </c>
      <c r="F9" s="1135">
        <f t="shared" si="1"/>
        <v>10.926573426573427</v>
      </c>
      <c r="H9" s="1139">
        <f>B9-E9</f>
        <v>250</v>
      </c>
      <c r="K9" s="3"/>
      <c r="L9" s="3"/>
      <c r="M9" s="3"/>
      <c r="N9" s="3"/>
      <c r="O9" s="3"/>
      <c r="P9" s="3"/>
      <c r="Q9" s="1104"/>
      <c r="R9" s="1104"/>
      <c r="S9" s="1104"/>
      <c r="T9" s="1104"/>
    </row>
    <row r="10" spans="1:20" ht="15" customHeight="1" thickBot="1">
      <c r="A10" s="1140" t="s">
        <v>249</v>
      </c>
      <c r="B10" s="1137">
        <v>525</v>
      </c>
      <c r="C10" s="1141">
        <v>0</v>
      </c>
      <c r="D10" s="1142">
        <f t="shared" si="0"/>
        <v>0</v>
      </c>
      <c r="E10" s="1141">
        <v>466</v>
      </c>
      <c r="F10" s="1142">
        <f t="shared" si="1"/>
        <v>12.660944206008583</v>
      </c>
      <c r="K10" s="3"/>
      <c r="L10" s="3"/>
      <c r="M10" s="3"/>
      <c r="N10" s="3"/>
      <c r="O10" s="3"/>
      <c r="P10" s="1104"/>
      <c r="Q10" s="1104"/>
      <c r="R10" s="1104"/>
      <c r="S10" s="1104"/>
      <c r="T10" s="1104"/>
    </row>
    <row r="11" spans="1:20" ht="17.25" customHeight="1" thickBot="1">
      <c r="A11" s="1132" t="s">
        <v>120</v>
      </c>
      <c r="B11" s="1137">
        <v>21321.419000000002</v>
      </c>
      <c r="C11" s="1143">
        <v>1793.444</v>
      </c>
      <c r="D11" s="1135">
        <f t="shared" si="0"/>
        <v>8.4114664225678393</v>
      </c>
      <c r="E11" s="1143">
        <v>17682.764999999999</v>
      </c>
      <c r="F11" s="1135">
        <f t="shared" si="1"/>
        <v>20.577404042863222</v>
      </c>
      <c r="J11" s="1144"/>
      <c r="K11" s="3"/>
      <c r="L11" s="3"/>
      <c r="M11" s="3"/>
      <c r="N11" s="3"/>
      <c r="O11" s="3"/>
      <c r="P11" s="1104"/>
      <c r="Q11" s="1104"/>
      <c r="R11" s="1104"/>
      <c r="S11" s="1104"/>
      <c r="T11" s="1104"/>
    </row>
    <row r="12" spans="1:20" ht="15" customHeight="1" thickBot="1">
      <c r="A12" s="1145" t="s">
        <v>121</v>
      </c>
      <c r="B12" s="1137">
        <v>8640.4660000000003</v>
      </c>
      <c r="C12" s="1146">
        <v>1225.625</v>
      </c>
      <c r="D12" s="1135">
        <f t="shared" si="0"/>
        <v>14.184709482104321</v>
      </c>
      <c r="E12" s="1146">
        <v>7899.64</v>
      </c>
      <c r="F12" s="1135">
        <f t="shared" si="1"/>
        <v>9.3779716544045044</v>
      </c>
      <c r="K12" s="3"/>
      <c r="L12" s="3"/>
      <c r="M12" s="3"/>
      <c r="N12" s="3"/>
      <c r="O12" s="3"/>
      <c r="P12" s="1104"/>
      <c r="Q12" s="1104"/>
      <c r="R12" s="1104"/>
      <c r="S12" s="1104"/>
      <c r="T12" s="1104"/>
    </row>
    <row r="13" spans="1:20" ht="15" customHeight="1" thickBot="1">
      <c r="A13" s="1145" t="s">
        <v>122</v>
      </c>
      <c r="B13" s="1137">
        <f>B11+B12</f>
        <v>29961.885000000002</v>
      </c>
      <c r="C13" s="1146">
        <f>C11+C12</f>
        <v>3019.069</v>
      </c>
      <c r="D13" s="1147">
        <f t="shared" si="0"/>
        <v>10.076365355517519</v>
      </c>
      <c r="E13" s="1146">
        <f>E11+E12</f>
        <v>25582.404999999999</v>
      </c>
      <c r="F13" s="1147">
        <f t="shared" si="1"/>
        <v>17.119109794407535</v>
      </c>
      <c r="K13" s="3"/>
      <c r="L13" s="3"/>
      <c r="M13" s="3"/>
      <c r="N13" s="3"/>
      <c r="O13" s="3"/>
      <c r="P13" s="1104"/>
      <c r="Q13" s="1104"/>
      <c r="R13" s="1104"/>
      <c r="S13" s="1104"/>
      <c r="T13" s="1104"/>
    </row>
    <row r="14" spans="1:20">
      <c r="E14" s="1148"/>
      <c r="K14" s="3"/>
      <c r="L14" s="3"/>
      <c r="M14" s="3"/>
      <c r="N14" s="3"/>
      <c r="O14" s="3"/>
      <c r="P14" s="1104"/>
      <c r="Q14" s="1104"/>
      <c r="R14" s="1104"/>
      <c r="S14" s="1104"/>
      <c r="T14" s="1104"/>
    </row>
    <row r="15" spans="1:20">
      <c r="K15" s="3"/>
      <c r="L15" s="3"/>
      <c r="M15" s="3"/>
      <c r="N15" s="3"/>
      <c r="O15" s="3"/>
      <c r="P15" s="1104"/>
      <c r="Q15" s="1104"/>
      <c r="R15" s="1104"/>
      <c r="S15" s="1104"/>
      <c r="T15" s="1104"/>
    </row>
    <row r="16" spans="1:20" ht="15.75">
      <c r="A16" s="1149" t="s">
        <v>250</v>
      </c>
      <c r="K16" s="3"/>
      <c r="L16" s="3"/>
      <c r="M16" s="3"/>
      <c r="N16" s="3"/>
      <c r="O16" s="3"/>
      <c r="P16" s="1104"/>
      <c r="Q16" s="1104"/>
      <c r="R16" s="1104"/>
      <c r="S16" s="1104"/>
      <c r="T16" s="1104"/>
    </row>
    <row r="17" spans="1:20">
      <c r="K17" s="3"/>
      <c r="L17" s="3"/>
      <c r="M17" s="3"/>
      <c r="N17" s="3"/>
      <c r="O17" s="1104"/>
      <c r="P17" s="1104"/>
      <c r="Q17" s="1104"/>
      <c r="R17" s="1104"/>
      <c r="S17" s="1104"/>
      <c r="T17" s="1104"/>
    </row>
    <row r="18" spans="1:20" ht="33" customHeight="1" thickBot="1">
      <c r="A18" s="1636" t="s">
        <v>517</v>
      </c>
      <c r="B18" s="1636"/>
      <c r="C18" s="1636"/>
      <c r="D18" s="1636"/>
      <c r="E18" s="1636"/>
      <c r="F18" s="1636"/>
      <c r="K18" s="3"/>
      <c r="L18" s="3"/>
      <c r="M18" s="3"/>
      <c r="N18" s="3"/>
      <c r="O18" s="1104"/>
      <c r="P18" s="1104"/>
      <c r="Q18" s="1104"/>
      <c r="R18" s="1104"/>
      <c r="S18" s="1104"/>
      <c r="T18" s="1104"/>
    </row>
    <row r="19" spans="1:20" ht="16.5" customHeight="1" thickBot="1">
      <c r="A19" s="1646" t="s">
        <v>499</v>
      </c>
      <c r="B19" s="1639" t="s">
        <v>518</v>
      </c>
      <c r="C19" s="1640"/>
      <c r="D19" s="1641"/>
      <c r="E19" s="1642" t="s">
        <v>514</v>
      </c>
      <c r="F19" s="1644" t="s">
        <v>519</v>
      </c>
      <c r="K19" s="3"/>
      <c r="L19" s="3"/>
      <c r="M19" s="3"/>
      <c r="N19" s="3"/>
      <c r="O19" s="1104"/>
      <c r="P19" s="1104"/>
      <c r="Q19" s="1104"/>
      <c r="R19" s="1104"/>
      <c r="S19" s="1104"/>
      <c r="T19" s="1104"/>
    </row>
    <row r="20" spans="1:20" ht="21" customHeight="1" thickBot="1">
      <c r="A20" s="1647"/>
      <c r="B20" s="1150" t="s">
        <v>254</v>
      </c>
      <c r="C20" s="1150" t="s">
        <v>366</v>
      </c>
      <c r="D20" s="1150" t="s">
        <v>367</v>
      </c>
      <c r="E20" s="1648"/>
      <c r="F20" s="1649"/>
      <c r="K20" s="3"/>
      <c r="L20" s="3"/>
      <c r="M20" s="3"/>
      <c r="N20" s="3"/>
      <c r="O20" s="1104"/>
      <c r="P20" s="1104"/>
      <c r="Q20" s="1104"/>
      <c r="R20" s="1104"/>
      <c r="S20" s="1104"/>
      <c r="T20" s="1104"/>
    </row>
    <row r="21" spans="1:20" ht="15.75" thickBot="1">
      <c r="A21" s="1151" t="s">
        <v>117</v>
      </c>
      <c r="B21" s="1137">
        <v>3567.6849999999999</v>
      </c>
      <c r="C21" s="1152">
        <v>0</v>
      </c>
      <c r="D21" s="1153">
        <f t="shared" ref="D21:D26" si="2">(C21/B21)*100</f>
        <v>0</v>
      </c>
      <c r="E21" s="1146">
        <v>5723.1629999999996</v>
      </c>
      <c r="F21" s="1153">
        <f t="shared" ref="F21:F26" si="3">((B21-E21)/E21)*100</f>
        <v>-37.662355589033538</v>
      </c>
      <c r="H21" s="1136" t="s">
        <v>124</v>
      </c>
      <c r="K21" s="3"/>
      <c r="L21" s="3"/>
      <c r="M21" s="3"/>
      <c r="N21" s="3"/>
      <c r="O21" s="1104"/>
      <c r="P21" s="1104"/>
      <c r="Q21" s="1104"/>
      <c r="R21" s="1104"/>
      <c r="S21" s="1104"/>
      <c r="T21" s="1104"/>
    </row>
    <row r="22" spans="1:20" ht="15.75" thickBot="1">
      <c r="A22" s="1151" t="s">
        <v>119</v>
      </c>
      <c r="B22" s="1137">
        <v>15850</v>
      </c>
      <c r="C22" s="1152">
        <v>0</v>
      </c>
      <c r="D22" s="1135">
        <f t="shared" si="2"/>
        <v>0</v>
      </c>
      <c r="E22" s="1146">
        <v>23606</v>
      </c>
      <c r="F22" s="1135">
        <f t="shared" si="3"/>
        <v>-32.856053545708718</v>
      </c>
      <c r="H22" s="1139">
        <f>B22-E22</f>
        <v>-7756</v>
      </c>
      <c r="K22" s="1104"/>
      <c r="L22" s="1104"/>
      <c r="M22" s="1104"/>
      <c r="O22" s="1104"/>
      <c r="P22" s="1104"/>
      <c r="Q22" s="1104"/>
      <c r="R22" s="1104"/>
      <c r="S22" s="1104"/>
      <c r="T22" s="1104"/>
    </row>
    <row r="23" spans="1:20" ht="15.75" thickBot="1">
      <c r="A23" s="1154" t="s">
        <v>249</v>
      </c>
      <c r="B23" s="1137">
        <v>5039</v>
      </c>
      <c r="C23" s="1155">
        <v>0</v>
      </c>
      <c r="D23" s="1135">
        <f t="shared" si="2"/>
        <v>0</v>
      </c>
      <c r="E23" s="1141">
        <v>7825</v>
      </c>
      <c r="F23" s="1135">
        <f t="shared" si="3"/>
        <v>-35.6038338658147</v>
      </c>
      <c r="N23" s="1104"/>
      <c r="O23" s="1104"/>
      <c r="P23" s="1104"/>
      <c r="Q23" s="1104"/>
      <c r="R23" s="1104"/>
      <c r="S23" s="1104"/>
      <c r="T23" s="1104"/>
    </row>
    <row r="24" spans="1:20" ht="15.75" thickBot="1">
      <c r="A24" s="1151" t="s">
        <v>120</v>
      </c>
      <c r="B24" s="1137">
        <v>1009.827</v>
      </c>
      <c r="C24" s="1156">
        <v>7.8920000000000003</v>
      </c>
      <c r="D24" s="1142">
        <f t="shared" si="2"/>
        <v>0.78152000293119517</v>
      </c>
      <c r="E24" s="1146">
        <v>1148.1089999999999</v>
      </c>
      <c r="F24" s="1142">
        <f t="shared" si="3"/>
        <v>-12.044326801723525</v>
      </c>
      <c r="N24" s="1104"/>
      <c r="O24" s="1104"/>
      <c r="P24" s="1104"/>
      <c r="Q24" s="1104"/>
      <c r="R24" s="1104"/>
      <c r="S24" s="1104"/>
      <c r="T24" s="1104"/>
    </row>
    <row r="25" spans="1:20" ht="15.75" thickBot="1">
      <c r="A25" s="1151" t="s">
        <v>121</v>
      </c>
      <c r="B25" s="1137">
        <v>614.923</v>
      </c>
      <c r="C25" s="1156">
        <v>101.108</v>
      </c>
      <c r="D25" s="1135">
        <f t="shared" si="2"/>
        <v>16.442383843180366</v>
      </c>
      <c r="E25" s="1146">
        <v>879.57799999999997</v>
      </c>
      <c r="F25" s="1135">
        <f t="shared" si="3"/>
        <v>-30.088860794608319</v>
      </c>
      <c r="N25" s="1104"/>
      <c r="O25" s="1104"/>
      <c r="P25" s="1104"/>
      <c r="Q25" s="1104"/>
      <c r="R25" s="1104"/>
      <c r="S25" s="1104"/>
      <c r="T25" s="1104"/>
    </row>
    <row r="26" spans="1:20" ht="15.75" thickBot="1">
      <c r="A26" s="1151" t="s">
        <v>122</v>
      </c>
      <c r="B26" s="1137">
        <f>B24+B25</f>
        <v>1624.75</v>
      </c>
      <c r="C26" s="1146">
        <f>C24+C25</f>
        <v>109</v>
      </c>
      <c r="D26" s="1147">
        <f t="shared" si="2"/>
        <v>6.708724419141407</v>
      </c>
      <c r="E26" s="1146">
        <f>E24+E25</f>
        <v>2027.6869999999999</v>
      </c>
      <c r="F26" s="1147">
        <f t="shared" si="3"/>
        <v>-19.871755354746561</v>
      </c>
      <c r="N26" s="1104"/>
      <c r="O26" s="1104"/>
      <c r="P26" s="1104"/>
      <c r="Q26" s="1104"/>
      <c r="R26" s="1104"/>
      <c r="S26" s="1104"/>
      <c r="T26" s="1104"/>
    </row>
    <row r="27" spans="1:20">
      <c r="A27" s="1157" t="s">
        <v>369</v>
      </c>
      <c r="B27" s="1158"/>
      <c r="C27" s="1159"/>
      <c r="D27" s="1159"/>
      <c r="E27" s="1159"/>
      <c r="F27" s="1160"/>
      <c r="H27" s="1104"/>
      <c r="I27" s="1104"/>
      <c r="J27" s="1104"/>
      <c r="K27" s="1104"/>
      <c r="L27" s="1104"/>
      <c r="M27" s="1104"/>
      <c r="N27" s="1104"/>
      <c r="O27" s="1104"/>
      <c r="P27" s="1104"/>
      <c r="Q27" s="1104"/>
      <c r="R27" s="1104"/>
      <c r="S27" s="1104"/>
      <c r="T27" s="1104"/>
    </row>
    <row r="28" spans="1:20">
      <c r="A28" s="1161"/>
      <c r="B28" s="1162"/>
      <c r="C28" s="1163"/>
      <c r="D28" s="1164"/>
      <c r="E28" s="1104"/>
      <c r="F28" s="1104"/>
      <c r="G28" s="1104"/>
      <c r="H28" s="1104"/>
      <c r="I28" s="1104"/>
      <c r="J28" s="1104"/>
      <c r="K28" s="1104"/>
      <c r="L28" s="1104"/>
      <c r="M28" s="1104"/>
      <c r="N28" s="1104"/>
      <c r="O28" s="1104"/>
      <c r="P28" s="1104"/>
      <c r="Q28" s="1104"/>
      <c r="R28" s="1104"/>
      <c r="S28" s="1104"/>
      <c r="T28" s="1104"/>
    </row>
    <row r="29" spans="1:20">
      <c r="A29" s="1161"/>
      <c r="B29" s="1165"/>
      <c r="C29" s="1164"/>
      <c r="D29" s="1166"/>
      <c r="E29" s="1104"/>
      <c r="F29" s="1104"/>
      <c r="G29" s="1104"/>
      <c r="H29" s="1104"/>
      <c r="I29" s="1104"/>
      <c r="J29" s="1104"/>
      <c r="K29" s="1104"/>
      <c r="L29" s="1104"/>
      <c r="M29" s="1104"/>
      <c r="N29" s="1104"/>
      <c r="O29" s="1104"/>
      <c r="P29" s="1104"/>
      <c r="Q29" s="1104"/>
      <c r="R29" s="1104"/>
      <c r="S29" s="1104"/>
      <c r="T29" s="1104"/>
    </row>
    <row r="30" spans="1:20">
      <c r="A30" s="1158"/>
      <c r="B30" s="1164"/>
      <c r="C30" s="1635"/>
      <c r="D30" s="1635"/>
      <c r="E30" s="1104"/>
      <c r="F30" s="1104"/>
      <c r="G30" s="1104"/>
      <c r="H30" s="1104"/>
      <c r="I30" s="1104"/>
      <c r="J30" s="1104"/>
      <c r="K30" s="1104"/>
      <c r="L30" s="1104"/>
      <c r="M30" s="1104"/>
      <c r="N30" s="1104"/>
      <c r="O30" s="1104"/>
      <c r="P30" s="1104"/>
      <c r="Q30" s="1104"/>
      <c r="R30" s="1104"/>
      <c r="S30" s="1104"/>
      <c r="T30" s="1104"/>
    </row>
    <row r="31" spans="1:20">
      <c r="A31" s="1164"/>
      <c r="B31" s="1166"/>
      <c r="C31" s="1164"/>
      <c r="D31" s="1164"/>
      <c r="E31" s="1104"/>
      <c r="F31" s="1104"/>
      <c r="G31" s="1104"/>
      <c r="H31" s="1104"/>
      <c r="I31" s="1104"/>
      <c r="J31" s="1104"/>
      <c r="K31" s="1104"/>
      <c r="L31" s="1104"/>
      <c r="M31" s="1104"/>
      <c r="N31" s="1104"/>
      <c r="O31" s="1104"/>
      <c r="P31" s="1104"/>
      <c r="Q31" s="1104"/>
      <c r="R31" s="1104"/>
      <c r="S31" s="1104"/>
      <c r="T31" s="1104"/>
    </row>
    <row r="32" spans="1:20" ht="15.75">
      <c r="A32" s="1167"/>
      <c r="B32" s="1166"/>
      <c r="C32" s="1168"/>
      <c r="D32" s="1104"/>
      <c r="E32" s="1104"/>
      <c r="F32" s="1104"/>
      <c r="G32" s="1104"/>
      <c r="H32" s="1104"/>
      <c r="I32" s="1104"/>
      <c r="J32" s="1104"/>
      <c r="K32" s="1104"/>
      <c r="L32" s="1104"/>
      <c r="M32" s="1104"/>
      <c r="N32" s="1104"/>
      <c r="O32" s="1104"/>
      <c r="P32" s="1104"/>
      <c r="Q32" s="1104"/>
      <c r="R32" s="1104"/>
      <c r="S32" s="1104"/>
      <c r="T32" s="1104"/>
    </row>
    <row r="33" spans="1:20">
      <c r="A33" s="1164"/>
      <c r="B33" s="1169"/>
      <c r="C33" s="1164"/>
      <c r="D33" s="1104"/>
      <c r="E33" s="1104"/>
      <c r="F33" s="1104"/>
      <c r="G33" s="1104"/>
      <c r="H33" s="1104"/>
      <c r="I33" s="1104"/>
      <c r="J33" s="1104"/>
      <c r="K33" s="1104"/>
      <c r="L33" s="1104"/>
      <c r="M33" s="1104"/>
      <c r="N33" s="1104"/>
      <c r="O33" s="1104"/>
      <c r="P33" s="1104"/>
      <c r="Q33" s="1104"/>
      <c r="R33" s="1104"/>
      <c r="S33" s="1104"/>
      <c r="T33" s="1104"/>
    </row>
    <row r="34" spans="1:20">
      <c r="A34" s="1170"/>
      <c r="B34" s="1169"/>
      <c r="C34" s="1164"/>
      <c r="D34" s="1104"/>
      <c r="E34" s="1104"/>
      <c r="F34" s="1104"/>
      <c r="G34" s="1104"/>
      <c r="H34" s="1104"/>
      <c r="I34" s="1104"/>
      <c r="J34" s="1104"/>
      <c r="K34" s="1104"/>
      <c r="L34" s="1104"/>
      <c r="M34" s="1104"/>
      <c r="N34" s="1104"/>
      <c r="O34" s="1104"/>
      <c r="P34" s="1104"/>
      <c r="Q34" s="1104"/>
      <c r="R34" s="1104"/>
      <c r="S34" s="1104"/>
      <c r="T34" s="1104"/>
    </row>
    <row r="35" spans="1:20">
      <c r="A35" s="1170"/>
      <c r="B35" s="1164"/>
      <c r="C35" s="1164"/>
      <c r="D35" s="1104"/>
      <c r="E35" s="1104"/>
      <c r="F35" s="1164"/>
      <c r="G35" s="1164"/>
      <c r="H35" s="1104"/>
      <c r="I35" s="1104"/>
      <c r="J35" s="1104"/>
      <c r="K35" s="1104"/>
      <c r="L35" s="1104"/>
      <c r="M35" s="1104"/>
      <c r="N35" s="1104"/>
      <c r="O35" s="1104"/>
      <c r="P35" s="1104"/>
      <c r="Q35" s="1104"/>
      <c r="R35" s="1104"/>
      <c r="S35" s="1104"/>
      <c r="T35" s="1104"/>
    </row>
    <row r="36" spans="1:20">
      <c r="A36" s="1161"/>
      <c r="B36" s="1171"/>
      <c r="C36" s="1171"/>
      <c r="D36" s="1104"/>
      <c r="E36" s="1104"/>
      <c r="F36" s="1160"/>
      <c r="G36" s="1164"/>
      <c r="H36" s="1104"/>
      <c r="I36" s="1104"/>
      <c r="J36" s="1104"/>
      <c r="K36" s="1104"/>
      <c r="L36" s="1104"/>
      <c r="M36" s="1104"/>
      <c r="N36" s="1104"/>
      <c r="O36" s="1104"/>
      <c r="P36" s="1104"/>
      <c r="Q36" s="1104"/>
      <c r="R36" s="1104"/>
    </row>
    <row r="37" spans="1:20">
      <c r="A37" s="1161"/>
      <c r="B37" s="1171"/>
      <c r="C37" s="1171"/>
      <c r="D37" s="1104"/>
      <c r="E37" s="1104"/>
      <c r="F37" s="1160"/>
      <c r="G37" s="1164"/>
      <c r="H37" s="1104"/>
      <c r="I37" s="1104"/>
      <c r="J37" s="1104"/>
      <c r="K37" s="1104"/>
      <c r="L37" s="1104"/>
      <c r="M37" s="1104"/>
      <c r="N37" s="1104"/>
      <c r="O37" s="1104"/>
      <c r="P37" s="1104"/>
      <c r="Q37" s="1104"/>
      <c r="R37" s="1104"/>
    </row>
    <row r="38" spans="1:20">
      <c r="A38" s="1158"/>
      <c r="B38" s="1159"/>
      <c r="C38" s="1159"/>
      <c r="D38" s="1104"/>
      <c r="E38" s="1104"/>
      <c r="F38" s="1160"/>
      <c r="G38" s="1172"/>
      <c r="H38" s="1104"/>
      <c r="I38" s="1104"/>
      <c r="J38" s="1104"/>
      <c r="K38" s="1104"/>
      <c r="L38" s="1104"/>
      <c r="M38" s="1104"/>
      <c r="N38" s="1104"/>
      <c r="O38" s="1104"/>
      <c r="P38" s="1104"/>
      <c r="Q38" s="1104"/>
      <c r="R38" s="1104"/>
    </row>
    <row r="39" spans="1:20">
      <c r="A39" s="1162"/>
      <c r="B39" s="1164"/>
      <c r="C39" s="1164"/>
      <c r="D39" s="1104"/>
      <c r="E39" s="1104"/>
      <c r="F39" s="1164"/>
      <c r="G39" s="1164"/>
      <c r="H39" s="1104"/>
      <c r="I39" s="1104"/>
      <c r="J39" s="1104"/>
      <c r="K39" s="1104"/>
      <c r="L39" s="1104"/>
      <c r="M39" s="1104"/>
      <c r="N39" s="1104"/>
      <c r="O39" s="1104"/>
      <c r="P39" s="1104"/>
      <c r="Q39" s="1104"/>
      <c r="R39" s="1104"/>
    </row>
    <row r="40" spans="1:20">
      <c r="A40" s="1165"/>
      <c r="B40" s="1164"/>
      <c r="C40" s="1166"/>
      <c r="D40" s="1104"/>
      <c r="E40" s="1104"/>
      <c r="F40" s="1164"/>
      <c r="G40" s="1164"/>
      <c r="H40" s="1164"/>
    </row>
    <row r="41" spans="1:20">
      <c r="A41" s="1164"/>
      <c r="B41" s="1635"/>
      <c r="C41" s="1635"/>
      <c r="D41" s="1164"/>
      <c r="E41" s="1164"/>
      <c r="F41" s="1164"/>
      <c r="G41" s="1164"/>
    </row>
    <row r="42" spans="1:20">
      <c r="A42" s="1166"/>
      <c r="B42" s="1164"/>
      <c r="C42" s="1164"/>
      <c r="D42" s="1164"/>
      <c r="E42" s="1164"/>
      <c r="F42" s="1164"/>
      <c r="G42" s="1164"/>
    </row>
    <row r="43" spans="1:20">
      <c r="A43" s="1166"/>
      <c r="B43" s="1168"/>
      <c r="C43" s="1164"/>
      <c r="D43" s="1164"/>
      <c r="E43" s="1164"/>
      <c r="F43" s="1164"/>
      <c r="G43" s="1164"/>
    </row>
    <row r="44" spans="1:20">
      <c r="A44" s="1169"/>
      <c r="B44" s="1164"/>
      <c r="C44" s="1164"/>
      <c r="D44" s="1164"/>
      <c r="E44" s="1164"/>
      <c r="F44" s="1164"/>
      <c r="G44" s="1164"/>
    </row>
    <row r="45" spans="1:20">
      <c r="A45" s="1169"/>
      <c r="B45" s="1164"/>
      <c r="C45" s="1164"/>
      <c r="D45" s="1168"/>
      <c r="E45" s="1164"/>
      <c r="F45" s="1164"/>
      <c r="G45" s="1164"/>
    </row>
    <row r="46" spans="1:20">
      <c r="A46" s="1164"/>
      <c r="B46" s="1164"/>
      <c r="C46" s="1164"/>
      <c r="D46" s="1164"/>
      <c r="E46" s="1164"/>
      <c r="F46" s="1164"/>
      <c r="G46" s="1164"/>
    </row>
    <row r="47" spans="1:20">
      <c r="A47" s="1164"/>
      <c r="B47" s="1164"/>
      <c r="C47" s="1164"/>
      <c r="D47" s="1164"/>
      <c r="E47" s="1164"/>
      <c r="F47" s="1164"/>
      <c r="G47" s="116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workbookViewId="0">
      <selection activeCell="H18" sqref="H18"/>
    </sheetView>
  </sheetViews>
  <sheetFormatPr defaultRowHeight="12.75"/>
  <cols>
    <col min="1" max="1" width="21.7109375" style="1128" customWidth="1"/>
    <col min="2" max="2" width="11.140625" style="1128" customWidth="1"/>
    <col min="3" max="3" width="12.140625" style="1128" customWidth="1"/>
    <col min="4" max="4" width="8.85546875" style="1128" bestFit="1" customWidth="1"/>
    <col min="5" max="5" width="7.42578125" style="1128" customWidth="1"/>
    <col min="6" max="6" width="20.28515625" style="1128" customWidth="1"/>
    <col min="7" max="7" width="10.5703125" style="1128" customWidth="1"/>
    <col min="8" max="8" width="9.85546875" style="1144" bestFit="1" customWidth="1"/>
    <col min="9" max="9" width="8.85546875" style="1128" bestFit="1" customWidth="1"/>
    <col min="10" max="10" width="2.85546875" style="1128" customWidth="1"/>
    <col min="11" max="11" width="22.85546875" style="1128" customWidth="1"/>
    <col min="12" max="12" width="12.140625" style="1128" customWidth="1"/>
    <col min="13" max="13" width="11.7109375" style="1128" customWidth="1"/>
    <col min="14" max="14" width="8.85546875" style="1128" bestFit="1" customWidth="1"/>
    <col min="15" max="15" width="4.42578125" style="1128" customWidth="1"/>
    <col min="16" max="16" width="25" style="1128" customWidth="1"/>
    <col min="17" max="17" width="14" style="1128" customWidth="1"/>
    <col min="18" max="18" width="15" style="1128" customWidth="1"/>
    <col min="19" max="19" width="8.85546875" style="1128" bestFit="1" customWidth="1"/>
    <col min="20" max="252" width="9.140625" style="1128"/>
    <col min="253" max="253" width="5" style="1128" customWidth="1"/>
    <col min="254" max="254" width="17.7109375" style="1128" customWidth="1"/>
    <col min="255" max="255" width="13.85546875" style="1128" customWidth="1"/>
    <col min="256" max="256" width="13.140625" style="1128" customWidth="1"/>
    <col min="257" max="257" width="12.28515625" style="1128" customWidth="1"/>
    <col min="258" max="258" width="3" style="1128" customWidth="1"/>
    <col min="259" max="259" width="20.28515625" style="1128" customWidth="1"/>
    <col min="260" max="260" width="12.5703125" style="1128" customWidth="1"/>
    <col min="261" max="261" width="11.7109375" style="1128" customWidth="1"/>
    <col min="262" max="262" width="9.140625" style="1128"/>
    <col min="263" max="263" width="2.85546875" style="1128" customWidth="1"/>
    <col min="264" max="264" width="18.5703125" style="1128" customWidth="1"/>
    <col min="265" max="265" width="14.42578125" style="1128" customWidth="1"/>
    <col min="266" max="266" width="13.7109375" style="1128" customWidth="1"/>
    <col min="267" max="267" width="10.140625" style="1128" customWidth="1"/>
    <col min="268" max="268" width="4.42578125" style="1128" customWidth="1"/>
    <col min="269" max="269" width="24" style="1128" customWidth="1"/>
    <col min="270" max="270" width="13.140625" style="1128" customWidth="1"/>
    <col min="271" max="271" width="13" style="1128" customWidth="1"/>
    <col min="272" max="272" width="10.42578125" style="1128" customWidth="1"/>
    <col min="273" max="508" width="9.140625" style="1128"/>
    <col min="509" max="509" width="5" style="1128" customWidth="1"/>
    <col min="510" max="510" width="17.7109375" style="1128" customWidth="1"/>
    <col min="511" max="511" width="13.85546875" style="1128" customWidth="1"/>
    <col min="512" max="512" width="13.140625" style="1128" customWidth="1"/>
    <col min="513" max="513" width="12.28515625" style="1128" customWidth="1"/>
    <col min="514" max="514" width="3" style="1128" customWidth="1"/>
    <col min="515" max="515" width="20.28515625" style="1128" customWidth="1"/>
    <col min="516" max="516" width="12.5703125" style="1128" customWidth="1"/>
    <col min="517" max="517" width="11.7109375" style="1128" customWidth="1"/>
    <col min="518" max="518" width="9.140625" style="1128"/>
    <col min="519" max="519" width="2.85546875" style="1128" customWidth="1"/>
    <col min="520" max="520" width="18.5703125" style="1128" customWidth="1"/>
    <col min="521" max="521" width="14.42578125" style="1128" customWidth="1"/>
    <col min="522" max="522" width="13.7109375" style="1128" customWidth="1"/>
    <col min="523" max="523" width="10.140625" style="1128" customWidth="1"/>
    <col min="524" max="524" width="4.42578125" style="1128" customWidth="1"/>
    <col min="525" max="525" width="24" style="1128" customWidth="1"/>
    <col min="526" max="526" width="13.140625" style="1128" customWidth="1"/>
    <col min="527" max="527" width="13" style="1128" customWidth="1"/>
    <col min="528" max="528" width="10.42578125" style="1128" customWidth="1"/>
    <col min="529" max="764" width="9.140625" style="1128"/>
    <col min="765" max="765" width="5" style="1128" customWidth="1"/>
    <col min="766" max="766" width="17.7109375" style="1128" customWidth="1"/>
    <col min="767" max="767" width="13.85546875" style="1128" customWidth="1"/>
    <col min="768" max="768" width="13.140625" style="1128" customWidth="1"/>
    <col min="769" max="769" width="12.28515625" style="1128" customWidth="1"/>
    <col min="770" max="770" width="3" style="1128" customWidth="1"/>
    <col min="771" max="771" width="20.28515625" style="1128" customWidth="1"/>
    <col min="772" max="772" width="12.5703125" style="1128" customWidth="1"/>
    <col min="773" max="773" width="11.7109375" style="1128" customWidth="1"/>
    <col min="774" max="774" width="9.140625" style="1128"/>
    <col min="775" max="775" width="2.85546875" style="1128" customWidth="1"/>
    <col min="776" max="776" width="18.5703125" style="1128" customWidth="1"/>
    <col min="777" max="777" width="14.42578125" style="1128" customWidth="1"/>
    <col min="778" max="778" width="13.7109375" style="1128" customWidth="1"/>
    <col min="779" max="779" width="10.140625" style="1128" customWidth="1"/>
    <col min="780" max="780" width="4.42578125" style="1128" customWidth="1"/>
    <col min="781" max="781" width="24" style="1128" customWidth="1"/>
    <col min="782" max="782" width="13.140625" style="1128" customWidth="1"/>
    <col min="783" max="783" width="13" style="1128" customWidth="1"/>
    <col min="784" max="784" width="10.42578125" style="1128" customWidth="1"/>
    <col min="785" max="1020" width="9.140625" style="1128"/>
    <col min="1021" max="1021" width="5" style="1128" customWidth="1"/>
    <col min="1022" max="1022" width="17.7109375" style="1128" customWidth="1"/>
    <col min="1023" max="1023" width="13.85546875" style="1128" customWidth="1"/>
    <col min="1024" max="1024" width="13.140625" style="1128" customWidth="1"/>
    <col min="1025" max="1025" width="12.28515625" style="1128" customWidth="1"/>
    <col min="1026" max="1026" width="3" style="1128" customWidth="1"/>
    <col min="1027" max="1027" width="20.28515625" style="1128" customWidth="1"/>
    <col min="1028" max="1028" width="12.5703125" style="1128" customWidth="1"/>
    <col min="1029" max="1029" width="11.7109375" style="1128" customWidth="1"/>
    <col min="1030" max="1030" width="9.140625" style="1128"/>
    <col min="1031" max="1031" width="2.85546875" style="1128" customWidth="1"/>
    <col min="1032" max="1032" width="18.5703125" style="1128" customWidth="1"/>
    <col min="1033" max="1033" width="14.42578125" style="1128" customWidth="1"/>
    <col min="1034" max="1034" width="13.7109375" style="1128" customWidth="1"/>
    <col min="1035" max="1035" width="10.140625" style="1128" customWidth="1"/>
    <col min="1036" max="1036" width="4.42578125" style="1128" customWidth="1"/>
    <col min="1037" max="1037" width="24" style="1128" customWidth="1"/>
    <col min="1038" max="1038" width="13.140625" style="1128" customWidth="1"/>
    <col min="1039" max="1039" width="13" style="1128" customWidth="1"/>
    <col min="1040" max="1040" width="10.42578125" style="1128" customWidth="1"/>
    <col min="1041" max="1276" width="9.140625" style="1128"/>
    <col min="1277" max="1277" width="5" style="1128" customWidth="1"/>
    <col min="1278" max="1278" width="17.7109375" style="1128" customWidth="1"/>
    <col min="1279" max="1279" width="13.85546875" style="1128" customWidth="1"/>
    <col min="1280" max="1280" width="13.140625" style="1128" customWidth="1"/>
    <col min="1281" max="1281" width="12.28515625" style="1128" customWidth="1"/>
    <col min="1282" max="1282" width="3" style="1128" customWidth="1"/>
    <col min="1283" max="1283" width="20.28515625" style="1128" customWidth="1"/>
    <col min="1284" max="1284" width="12.5703125" style="1128" customWidth="1"/>
    <col min="1285" max="1285" width="11.7109375" style="1128" customWidth="1"/>
    <col min="1286" max="1286" width="9.140625" style="1128"/>
    <col min="1287" max="1287" width="2.85546875" style="1128" customWidth="1"/>
    <col min="1288" max="1288" width="18.5703125" style="1128" customWidth="1"/>
    <col min="1289" max="1289" width="14.42578125" style="1128" customWidth="1"/>
    <col min="1290" max="1290" width="13.7109375" style="1128" customWidth="1"/>
    <col min="1291" max="1291" width="10.140625" style="1128" customWidth="1"/>
    <col min="1292" max="1292" width="4.42578125" style="1128" customWidth="1"/>
    <col min="1293" max="1293" width="24" style="1128" customWidth="1"/>
    <col min="1294" max="1294" width="13.140625" style="1128" customWidth="1"/>
    <col min="1295" max="1295" width="13" style="1128" customWidth="1"/>
    <col min="1296" max="1296" width="10.42578125" style="1128" customWidth="1"/>
    <col min="1297" max="1532" width="9.140625" style="1128"/>
    <col min="1533" max="1533" width="5" style="1128" customWidth="1"/>
    <col min="1534" max="1534" width="17.7109375" style="1128" customWidth="1"/>
    <col min="1535" max="1535" width="13.85546875" style="1128" customWidth="1"/>
    <col min="1536" max="1536" width="13.140625" style="1128" customWidth="1"/>
    <col min="1537" max="1537" width="12.28515625" style="1128" customWidth="1"/>
    <col min="1538" max="1538" width="3" style="1128" customWidth="1"/>
    <col min="1539" max="1539" width="20.28515625" style="1128" customWidth="1"/>
    <col min="1540" max="1540" width="12.5703125" style="1128" customWidth="1"/>
    <col min="1541" max="1541" width="11.7109375" style="1128" customWidth="1"/>
    <col min="1542" max="1542" width="9.140625" style="1128"/>
    <col min="1543" max="1543" width="2.85546875" style="1128" customWidth="1"/>
    <col min="1544" max="1544" width="18.5703125" style="1128" customWidth="1"/>
    <col min="1545" max="1545" width="14.42578125" style="1128" customWidth="1"/>
    <col min="1546" max="1546" width="13.7109375" style="1128" customWidth="1"/>
    <col min="1547" max="1547" width="10.140625" style="1128" customWidth="1"/>
    <col min="1548" max="1548" width="4.42578125" style="1128" customWidth="1"/>
    <col min="1549" max="1549" width="24" style="1128" customWidth="1"/>
    <col min="1550" max="1550" width="13.140625" style="1128" customWidth="1"/>
    <col min="1551" max="1551" width="13" style="1128" customWidth="1"/>
    <col min="1552" max="1552" width="10.42578125" style="1128" customWidth="1"/>
    <col min="1553" max="1788" width="9.140625" style="1128"/>
    <col min="1789" max="1789" width="5" style="1128" customWidth="1"/>
    <col min="1790" max="1790" width="17.7109375" style="1128" customWidth="1"/>
    <col min="1791" max="1791" width="13.85546875" style="1128" customWidth="1"/>
    <col min="1792" max="1792" width="13.140625" style="1128" customWidth="1"/>
    <col min="1793" max="1793" width="12.28515625" style="1128" customWidth="1"/>
    <col min="1794" max="1794" width="3" style="1128" customWidth="1"/>
    <col min="1795" max="1795" width="20.28515625" style="1128" customWidth="1"/>
    <col min="1796" max="1796" width="12.5703125" style="1128" customWidth="1"/>
    <col min="1797" max="1797" width="11.7109375" style="1128" customWidth="1"/>
    <col min="1798" max="1798" width="9.140625" style="1128"/>
    <col min="1799" max="1799" width="2.85546875" style="1128" customWidth="1"/>
    <col min="1800" max="1800" width="18.5703125" style="1128" customWidth="1"/>
    <col min="1801" max="1801" width="14.42578125" style="1128" customWidth="1"/>
    <col min="1802" max="1802" width="13.7109375" style="1128" customWidth="1"/>
    <col min="1803" max="1803" width="10.140625" style="1128" customWidth="1"/>
    <col min="1804" max="1804" width="4.42578125" style="1128" customWidth="1"/>
    <col min="1805" max="1805" width="24" style="1128" customWidth="1"/>
    <col min="1806" max="1806" width="13.140625" style="1128" customWidth="1"/>
    <col min="1807" max="1807" width="13" style="1128" customWidth="1"/>
    <col min="1808" max="1808" width="10.42578125" style="1128" customWidth="1"/>
    <col min="1809" max="2044" width="9.140625" style="1128"/>
    <col min="2045" max="2045" width="5" style="1128" customWidth="1"/>
    <col min="2046" max="2046" width="17.7109375" style="1128" customWidth="1"/>
    <col min="2047" max="2047" width="13.85546875" style="1128" customWidth="1"/>
    <col min="2048" max="2048" width="13.140625" style="1128" customWidth="1"/>
    <col min="2049" max="2049" width="12.28515625" style="1128" customWidth="1"/>
    <col min="2050" max="2050" width="3" style="1128" customWidth="1"/>
    <col min="2051" max="2051" width="20.28515625" style="1128" customWidth="1"/>
    <col min="2052" max="2052" width="12.5703125" style="1128" customWidth="1"/>
    <col min="2053" max="2053" width="11.7109375" style="1128" customWidth="1"/>
    <col min="2054" max="2054" width="9.140625" style="1128"/>
    <col min="2055" max="2055" width="2.85546875" style="1128" customWidth="1"/>
    <col min="2056" max="2056" width="18.5703125" style="1128" customWidth="1"/>
    <col min="2057" max="2057" width="14.42578125" style="1128" customWidth="1"/>
    <col min="2058" max="2058" width="13.7109375" style="1128" customWidth="1"/>
    <col min="2059" max="2059" width="10.140625" style="1128" customWidth="1"/>
    <col min="2060" max="2060" width="4.42578125" style="1128" customWidth="1"/>
    <col min="2061" max="2061" width="24" style="1128" customWidth="1"/>
    <col min="2062" max="2062" width="13.140625" style="1128" customWidth="1"/>
    <col min="2063" max="2063" width="13" style="1128" customWidth="1"/>
    <col min="2064" max="2064" width="10.42578125" style="1128" customWidth="1"/>
    <col min="2065" max="2300" width="9.140625" style="1128"/>
    <col min="2301" max="2301" width="5" style="1128" customWidth="1"/>
    <col min="2302" max="2302" width="17.7109375" style="1128" customWidth="1"/>
    <col min="2303" max="2303" width="13.85546875" style="1128" customWidth="1"/>
    <col min="2304" max="2304" width="13.140625" style="1128" customWidth="1"/>
    <col min="2305" max="2305" width="12.28515625" style="1128" customWidth="1"/>
    <col min="2306" max="2306" width="3" style="1128" customWidth="1"/>
    <col min="2307" max="2307" width="20.28515625" style="1128" customWidth="1"/>
    <col min="2308" max="2308" width="12.5703125" style="1128" customWidth="1"/>
    <col min="2309" max="2309" width="11.7109375" style="1128" customWidth="1"/>
    <col min="2310" max="2310" width="9.140625" style="1128"/>
    <col min="2311" max="2311" width="2.85546875" style="1128" customWidth="1"/>
    <col min="2312" max="2312" width="18.5703125" style="1128" customWidth="1"/>
    <col min="2313" max="2313" width="14.42578125" style="1128" customWidth="1"/>
    <col min="2314" max="2314" width="13.7109375" style="1128" customWidth="1"/>
    <col min="2315" max="2315" width="10.140625" style="1128" customWidth="1"/>
    <col min="2316" max="2316" width="4.42578125" style="1128" customWidth="1"/>
    <col min="2317" max="2317" width="24" style="1128" customWidth="1"/>
    <col min="2318" max="2318" width="13.140625" style="1128" customWidth="1"/>
    <col min="2319" max="2319" width="13" style="1128" customWidth="1"/>
    <col min="2320" max="2320" width="10.42578125" style="1128" customWidth="1"/>
    <col min="2321" max="2556" width="9.140625" style="1128"/>
    <col min="2557" max="2557" width="5" style="1128" customWidth="1"/>
    <col min="2558" max="2558" width="17.7109375" style="1128" customWidth="1"/>
    <col min="2559" max="2559" width="13.85546875" style="1128" customWidth="1"/>
    <col min="2560" max="2560" width="13.140625" style="1128" customWidth="1"/>
    <col min="2561" max="2561" width="12.28515625" style="1128" customWidth="1"/>
    <col min="2562" max="2562" width="3" style="1128" customWidth="1"/>
    <col min="2563" max="2563" width="20.28515625" style="1128" customWidth="1"/>
    <col min="2564" max="2564" width="12.5703125" style="1128" customWidth="1"/>
    <col min="2565" max="2565" width="11.7109375" style="1128" customWidth="1"/>
    <col min="2566" max="2566" width="9.140625" style="1128"/>
    <col min="2567" max="2567" width="2.85546875" style="1128" customWidth="1"/>
    <col min="2568" max="2568" width="18.5703125" style="1128" customWidth="1"/>
    <col min="2569" max="2569" width="14.42578125" style="1128" customWidth="1"/>
    <col min="2570" max="2570" width="13.7109375" style="1128" customWidth="1"/>
    <col min="2571" max="2571" width="10.140625" style="1128" customWidth="1"/>
    <col min="2572" max="2572" width="4.42578125" style="1128" customWidth="1"/>
    <col min="2573" max="2573" width="24" style="1128" customWidth="1"/>
    <col min="2574" max="2574" width="13.140625" style="1128" customWidth="1"/>
    <col min="2575" max="2575" width="13" style="1128" customWidth="1"/>
    <col min="2576" max="2576" width="10.42578125" style="1128" customWidth="1"/>
    <col min="2577" max="2812" width="9.140625" style="1128"/>
    <col min="2813" max="2813" width="5" style="1128" customWidth="1"/>
    <col min="2814" max="2814" width="17.7109375" style="1128" customWidth="1"/>
    <col min="2815" max="2815" width="13.85546875" style="1128" customWidth="1"/>
    <col min="2816" max="2816" width="13.140625" style="1128" customWidth="1"/>
    <col min="2817" max="2817" width="12.28515625" style="1128" customWidth="1"/>
    <col min="2818" max="2818" width="3" style="1128" customWidth="1"/>
    <col min="2819" max="2819" width="20.28515625" style="1128" customWidth="1"/>
    <col min="2820" max="2820" width="12.5703125" style="1128" customWidth="1"/>
    <col min="2821" max="2821" width="11.7109375" style="1128" customWidth="1"/>
    <col min="2822" max="2822" width="9.140625" style="1128"/>
    <col min="2823" max="2823" width="2.85546875" style="1128" customWidth="1"/>
    <col min="2824" max="2824" width="18.5703125" style="1128" customWidth="1"/>
    <col min="2825" max="2825" width="14.42578125" style="1128" customWidth="1"/>
    <col min="2826" max="2826" width="13.7109375" style="1128" customWidth="1"/>
    <col min="2827" max="2827" width="10.140625" style="1128" customWidth="1"/>
    <col min="2828" max="2828" width="4.42578125" style="1128" customWidth="1"/>
    <col min="2829" max="2829" width="24" style="1128" customWidth="1"/>
    <col min="2830" max="2830" width="13.140625" style="1128" customWidth="1"/>
    <col min="2831" max="2831" width="13" style="1128" customWidth="1"/>
    <col min="2832" max="2832" width="10.42578125" style="1128" customWidth="1"/>
    <col min="2833" max="3068" width="9.140625" style="1128"/>
    <col min="3069" max="3069" width="5" style="1128" customWidth="1"/>
    <col min="3070" max="3070" width="17.7109375" style="1128" customWidth="1"/>
    <col min="3071" max="3071" width="13.85546875" style="1128" customWidth="1"/>
    <col min="3072" max="3072" width="13.140625" style="1128" customWidth="1"/>
    <col min="3073" max="3073" width="12.28515625" style="1128" customWidth="1"/>
    <col min="3074" max="3074" width="3" style="1128" customWidth="1"/>
    <col min="3075" max="3075" width="20.28515625" style="1128" customWidth="1"/>
    <col min="3076" max="3076" width="12.5703125" style="1128" customWidth="1"/>
    <col min="3077" max="3077" width="11.7109375" style="1128" customWidth="1"/>
    <col min="3078" max="3078" width="9.140625" style="1128"/>
    <col min="3079" max="3079" width="2.85546875" style="1128" customWidth="1"/>
    <col min="3080" max="3080" width="18.5703125" style="1128" customWidth="1"/>
    <col min="3081" max="3081" width="14.42578125" style="1128" customWidth="1"/>
    <col min="3082" max="3082" width="13.7109375" style="1128" customWidth="1"/>
    <col min="3083" max="3083" width="10.140625" style="1128" customWidth="1"/>
    <col min="3084" max="3084" width="4.42578125" style="1128" customWidth="1"/>
    <col min="3085" max="3085" width="24" style="1128" customWidth="1"/>
    <col min="3086" max="3086" width="13.140625" style="1128" customWidth="1"/>
    <col min="3087" max="3087" width="13" style="1128" customWidth="1"/>
    <col min="3088" max="3088" width="10.42578125" style="1128" customWidth="1"/>
    <col min="3089" max="3324" width="9.140625" style="1128"/>
    <col min="3325" max="3325" width="5" style="1128" customWidth="1"/>
    <col min="3326" max="3326" width="17.7109375" style="1128" customWidth="1"/>
    <col min="3327" max="3327" width="13.85546875" style="1128" customWidth="1"/>
    <col min="3328" max="3328" width="13.140625" style="1128" customWidth="1"/>
    <col min="3329" max="3329" width="12.28515625" style="1128" customWidth="1"/>
    <col min="3330" max="3330" width="3" style="1128" customWidth="1"/>
    <col min="3331" max="3331" width="20.28515625" style="1128" customWidth="1"/>
    <col min="3332" max="3332" width="12.5703125" style="1128" customWidth="1"/>
    <col min="3333" max="3333" width="11.7109375" style="1128" customWidth="1"/>
    <col min="3334" max="3334" width="9.140625" style="1128"/>
    <col min="3335" max="3335" width="2.85546875" style="1128" customWidth="1"/>
    <col min="3336" max="3336" width="18.5703125" style="1128" customWidth="1"/>
    <col min="3337" max="3337" width="14.42578125" style="1128" customWidth="1"/>
    <col min="3338" max="3338" width="13.7109375" style="1128" customWidth="1"/>
    <col min="3339" max="3339" width="10.140625" style="1128" customWidth="1"/>
    <col min="3340" max="3340" width="4.42578125" style="1128" customWidth="1"/>
    <col min="3341" max="3341" width="24" style="1128" customWidth="1"/>
    <col min="3342" max="3342" width="13.140625" style="1128" customWidth="1"/>
    <col min="3343" max="3343" width="13" style="1128" customWidth="1"/>
    <col min="3344" max="3344" width="10.42578125" style="1128" customWidth="1"/>
    <col min="3345" max="3580" width="9.140625" style="1128"/>
    <col min="3581" max="3581" width="5" style="1128" customWidth="1"/>
    <col min="3582" max="3582" width="17.7109375" style="1128" customWidth="1"/>
    <col min="3583" max="3583" width="13.85546875" style="1128" customWidth="1"/>
    <col min="3584" max="3584" width="13.140625" style="1128" customWidth="1"/>
    <col min="3585" max="3585" width="12.28515625" style="1128" customWidth="1"/>
    <col min="3586" max="3586" width="3" style="1128" customWidth="1"/>
    <col min="3587" max="3587" width="20.28515625" style="1128" customWidth="1"/>
    <col min="3588" max="3588" width="12.5703125" style="1128" customWidth="1"/>
    <col min="3589" max="3589" width="11.7109375" style="1128" customWidth="1"/>
    <col min="3590" max="3590" width="9.140625" style="1128"/>
    <col min="3591" max="3591" width="2.85546875" style="1128" customWidth="1"/>
    <col min="3592" max="3592" width="18.5703125" style="1128" customWidth="1"/>
    <col min="3593" max="3593" width="14.42578125" style="1128" customWidth="1"/>
    <col min="3594" max="3594" width="13.7109375" style="1128" customWidth="1"/>
    <col min="3595" max="3595" width="10.140625" style="1128" customWidth="1"/>
    <col min="3596" max="3596" width="4.42578125" style="1128" customWidth="1"/>
    <col min="3597" max="3597" width="24" style="1128" customWidth="1"/>
    <col min="3598" max="3598" width="13.140625" style="1128" customWidth="1"/>
    <col min="3599" max="3599" width="13" style="1128" customWidth="1"/>
    <col min="3600" max="3600" width="10.42578125" style="1128" customWidth="1"/>
    <col min="3601" max="3836" width="9.140625" style="1128"/>
    <col min="3837" max="3837" width="5" style="1128" customWidth="1"/>
    <col min="3838" max="3838" width="17.7109375" style="1128" customWidth="1"/>
    <col min="3839" max="3839" width="13.85546875" style="1128" customWidth="1"/>
    <col min="3840" max="3840" width="13.140625" style="1128" customWidth="1"/>
    <col min="3841" max="3841" width="12.28515625" style="1128" customWidth="1"/>
    <col min="3842" max="3842" width="3" style="1128" customWidth="1"/>
    <col min="3843" max="3843" width="20.28515625" style="1128" customWidth="1"/>
    <col min="3844" max="3844" width="12.5703125" style="1128" customWidth="1"/>
    <col min="3845" max="3845" width="11.7109375" style="1128" customWidth="1"/>
    <col min="3846" max="3846" width="9.140625" style="1128"/>
    <col min="3847" max="3847" width="2.85546875" style="1128" customWidth="1"/>
    <col min="3848" max="3848" width="18.5703125" style="1128" customWidth="1"/>
    <col min="3849" max="3849" width="14.42578125" style="1128" customWidth="1"/>
    <col min="3850" max="3850" width="13.7109375" style="1128" customWidth="1"/>
    <col min="3851" max="3851" width="10.140625" style="1128" customWidth="1"/>
    <col min="3852" max="3852" width="4.42578125" style="1128" customWidth="1"/>
    <col min="3853" max="3853" width="24" style="1128" customWidth="1"/>
    <col min="3854" max="3854" width="13.140625" style="1128" customWidth="1"/>
    <col min="3855" max="3855" width="13" style="1128" customWidth="1"/>
    <col min="3856" max="3856" width="10.42578125" style="1128" customWidth="1"/>
    <col min="3857" max="4092" width="9.140625" style="1128"/>
    <col min="4093" max="4093" width="5" style="1128" customWidth="1"/>
    <col min="4094" max="4094" width="17.7109375" style="1128" customWidth="1"/>
    <col min="4095" max="4095" width="13.85546875" style="1128" customWidth="1"/>
    <col min="4096" max="4096" width="13.140625" style="1128" customWidth="1"/>
    <col min="4097" max="4097" width="12.28515625" style="1128" customWidth="1"/>
    <col min="4098" max="4098" width="3" style="1128" customWidth="1"/>
    <col min="4099" max="4099" width="20.28515625" style="1128" customWidth="1"/>
    <col min="4100" max="4100" width="12.5703125" style="1128" customWidth="1"/>
    <col min="4101" max="4101" width="11.7109375" style="1128" customWidth="1"/>
    <col min="4102" max="4102" width="9.140625" style="1128"/>
    <col min="4103" max="4103" width="2.85546875" style="1128" customWidth="1"/>
    <col min="4104" max="4104" width="18.5703125" style="1128" customWidth="1"/>
    <col min="4105" max="4105" width="14.42578125" style="1128" customWidth="1"/>
    <col min="4106" max="4106" width="13.7109375" style="1128" customWidth="1"/>
    <col min="4107" max="4107" width="10.140625" style="1128" customWidth="1"/>
    <col min="4108" max="4108" width="4.42578125" style="1128" customWidth="1"/>
    <col min="4109" max="4109" width="24" style="1128" customWidth="1"/>
    <col min="4110" max="4110" width="13.140625" style="1128" customWidth="1"/>
    <col min="4111" max="4111" width="13" style="1128" customWidth="1"/>
    <col min="4112" max="4112" width="10.42578125" style="1128" customWidth="1"/>
    <col min="4113" max="4348" width="9.140625" style="1128"/>
    <col min="4349" max="4349" width="5" style="1128" customWidth="1"/>
    <col min="4350" max="4350" width="17.7109375" style="1128" customWidth="1"/>
    <col min="4351" max="4351" width="13.85546875" style="1128" customWidth="1"/>
    <col min="4352" max="4352" width="13.140625" style="1128" customWidth="1"/>
    <col min="4353" max="4353" width="12.28515625" style="1128" customWidth="1"/>
    <col min="4354" max="4354" width="3" style="1128" customWidth="1"/>
    <col min="4355" max="4355" width="20.28515625" style="1128" customWidth="1"/>
    <col min="4356" max="4356" width="12.5703125" style="1128" customWidth="1"/>
    <col min="4357" max="4357" width="11.7109375" style="1128" customWidth="1"/>
    <col min="4358" max="4358" width="9.140625" style="1128"/>
    <col min="4359" max="4359" width="2.85546875" style="1128" customWidth="1"/>
    <col min="4360" max="4360" width="18.5703125" style="1128" customWidth="1"/>
    <col min="4361" max="4361" width="14.42578125" style="1128" customWidth="1"/>
    <col min="4362" max="4362" width="13.7109375" style="1128" customWidth="1"/>
    <col min="4363" max="4363" width="10.140625" style="1128" customWidth="1"/>
    <col min="4364" max="4364" width="4.42578125" style="1128" customWidth="1"/>
    <col min="4365" max="4365" width="24" style="1128" customWidth="1"/>
    <col min="4366" max="4366" width="13.140625" style="1128" customWidth="1"/>
    <col min="4367" max="4367" width="13" style="1128" customWidth="1"/>
    <col min="4368" max="4368" width="10.42578125" style="1128" customWidth="1"/>
    <col min="4369" max="4604" width="9.140625" style="1128"/>
    <col min="4605" max="4605" width="5" style="1128" customWidth="1"/>
    <col min="4606" max="4606" width="17.7109375" style="1128" customWidth="1"/>
    <col min="4607" max="4607" width="13.85546875" style="1128" customWidth="1"/>
    <col min="4608" max="4608" width="13.140625" style="1128" customWidth="1"/>
    <col min="4609" max="4609" width="12.28515625" style="1128" customWidth="1"/>
    <col min="4610" max="4610" width="3" style="1128" customWidth="1"/>
    <col min="4611" max="4611" width="20.28515625" style="1128" customWidth="1"/>
    <col min="4612" max="4612" width="12.5703125" style="1128" customWidth="1"/>
    <col min="4613" max="4613" width="11.7109375" style="1128" customWidth="1"/>
    <col min="4614" max="4614" width="9.140625" style="1128"/>
    <col min="4615" max="4615" width="2.85546875" style="1128" customWidth="1"/>
    <col min="4616" max="4616" width="18.5703125" style="1128" customWidth="1"/>
    <col min="4617" max="4617" width="14.42578125" style="1128" customWidth="1"/>
    <col min="4618" max="4618" width="13.7109375" style="1128" customWidth="1"/>
    <col min="4619" max="4619" width="10.140625" style="1128" customWidth="1"/>
    <col min="4620" max="4620" width="4.42578125" style="1128" customWidth="1"/>
    <col min="4621" max="4621" width="24" style="1128" customWidth="1"/>
    <col min="4622" max="4622" width="13.140625" style="1128" customWidth="1"/>
    <col min="4623" max="4623" width="13" style="1128" customWidth="1"/>
    <col min="4624" max="4624" width="10.42578125" style="1128" customWidth="1"/>
    <col min="4625" max="4860" width="9.140625" style="1128"/>
    <col min="4861" max="4861" width="5" style="1128" customWidth="1"/>
    <col min="4862" max="4862" width="17.7109375" style="1128" customWidth="1"/>
    <col min="4863" max="4863" width="13.85546875" style="1128" customWidth="1"/>
    <col min="4864" max="4864" width="13.140625" style="1128" customWidth="1"/>
    <col min="4865" max="4865" width="12.28515625" style="1128" customWidth="1"/>
    <col min="4866" max="4866" width="3" style="1128" customWidth="1"/>
    <col min="4867" max="4867" width="20.28515625" style="1128" customWidth="1"/>
    <col min="4868" max="4868" width="12.5703125" style="1128" customWidth="1"/>
    <col min="4869" max="4869" width="11.7109375" style="1128" customWidth="1"/>
    <col min="4870" max="4870" width="9.140625" style="1128"/>
    <col min="4871" max="4871" width="2.85546875" style="1128" customWidth="1"/>
    <col min="4872" max="4872" width="18.5703125" style="1128" customWidth="1"/>
    <col min="4873" max="4873" width="14.42578125" style="1128" customWidth="1"/>
    <col min="4874" max="4874" width="13.7109375" style="1128" customWidth="1"/>
    <col min="4875" max="4875" width="10.140625" style="1128" customWidth="1"/>
    <col min="4876" max="4876" width="4.42578125" style="1128" customWidth="1"/>
    <col min="4877" max="4877" width="24" style="1128" customWidth="1"/>
    <col min="4878" max="4878" width="13.140625" style="1128" customWidth="1"/>
    <col min="4879" max="4879" width="13" style="1128" customWidth="1"/>
    <col min="4880" max="4880" width="10.42578125" style="1128" customWidth="1"/>
    <col min="4881" max="5116" width="9.140625" style="1128"/>
    <col min="5117" max="5117" width="5" style="1128" customWidth="1"/>
    <col min="5118" max="5118" width="17.7109375" style="1128" customWidth="1"/>
    <col min="5119" max="5119" width="13.85546875" style="1128" customWidth="1"/>
    <col min="5120" max="5120" width="13.140625" style="1128" customWidth="1"/>
    <col min="5121" max="5121" width="12.28515625" style="1128" customWidth="1"/>
    <col min="5122" max="5122" width="3" style="1128" customWidth="1"/>
    <col min="5123" max="5123" width="20.28515625" style="1128" customWidth="1"/>
    <col min="5124" max="5124" width="12.5703125" style="1128" customWidth="1"/>
    <col min="5125" max="5125" width="11.7109375" style="1128" customWidth="1"/>
    <col min="5126" max="5126" width="9.140625" style="1128"/>
    <col min="5127" max="5127" width="2.85546875" style="1128" customWidth="1"/>
    <col min="5128" max="5128" width="18.5703125" style="1128" customWidth="1"/>
    <col min="5129" max="5129" width="14.42578125" style="1128" customWidth="1"/>
    <col min="5130" max="5130" width="13.7109375" style="1128" customWidth="1"/>
    <col min="5131" max="5131" width="10.140625" style="1128" customWidth="1"/>
    <col min="5132" max="5132" width="4.42578125" style="1128" customWidth="1"/>
    <col min="5133" max="5133" width="24" style="1128" customWidth="1"/>
    <col min="5134" max="5134" width="13.140625" style="1128" customWidth="1"/>
    <col min="5135" max="5135" width="13" style="1128" customWidth="1"/>
    <col min="5136" max="5136" width="10.42578125" style="1128" customWidth="1"/>
    <col min="5137" max="5372" width="9.140625" style="1128"/>
    <col min="5373" max="5373" width="5" style="1128" customWidth="1"/>
    <col min="5374" max="5374" width="17.7109375" style="1128" customWidth="1"/>
    <col min="5375" max="5375" width="13.85546875" style="1128" customWidth="1"/>
    <col min="5376" max="5376" width="13.140625" style="1128" customWidth="1"/>
    <col min="5377" max="5377" width="12.28515625" style="1128" customWidth="1"/>
    <col min="5378" max="5378" width="3" style="1128" customWidth="1"/>
    <col min="5379" max="5379" width="20.28515625" style="1128" customWidth="1"/>
    <col min="5380" max="5380" width="12.5703125" style="1128" customWidth="1"/>
    <col min="5381" max="5381" width="11.7109375" style="1128" customWidth="1"/>
    <col min="5382" max="5382" width="9.140625" style="1128"/>
    <col min="5383" max="5383" width="2.85546875" style="1128" customWidth="1"/>
    <col min="5384" max="5384" width="18.5703125" style="1128" customWidth="1"/>
    <col min="5385" max="5385" width="14.42578125" style="1128" customWidth="1"/>
    <col min="5386" max="5386" width="13.7109375" style="1128" customWidth="1"/>
    <col min="5387" max="5387" width="10.140625" style="1128" customWidth="1"/>
    <col min="5388" max="5388" width="4.42578125" style="1128" customWidth="1"/>
    <col min="5389" max="5389" width="24" style="1128" customWidth="1"/>
    <col min="5390" max="5390" width="13.140625" style="1128" customWidth="1"/>
    <col min="5391" max="5391" width="13" style="1128" customWidth="1"/>
    <col min="5392" max="5392" width="10.42578125" style="1128" customWidth="1"/>
    <col min="5393" max="5628" width="9.140625" style="1128"/>
    <col min="5629" max="5629" width="5" style="1128" customWidth="1"/>
    <col min="5630" max="5630" width="17.7109375" style="1128" customWidth="1"/>
    <col min="5631" max="5631" width="13.85546875" style="1128" customWidth="1"/>
    <col min="5632" max="5632" width="13.140625" style="1128" customWidth="1"/>
    <col min="5633" max="5633" width="12.28515625" style="1128" customWidth="1"/>
    <col min="5634" max="5634" width="3" style="1128" customWidth="1"/>
    <col min="5635" max="5635" width="20.28515625" style="1128" customWidth="1"/>
    <col min="5636" max="5636" width="12.5703125" style="1128" customWidth="1"/>
    <col min="5637" max="5637" width="11.7109375" style="1128" customWidth="1"/>
    <col min="5638" max="5638" width="9.140625" style="1128"/>
    <col min="5639" max="5639" width="2.85546875" style="1128" customWidth="1"/>
    <col min="5640" max="5640" width="18.5703125" style="1128" customWidth="1"/>
    <col min="5641" max="5641" width="14.42578125" style="1128" customWidth="1"/>
    <col min="5642" max="5642" width="13.7109375" style="1128" customWidth="1"/>
    <col min="5643" max="5643" width="10.140625" style="1128" customWidth="1"/>
    <col min="5644" max="5644" width="4.42578125" style="1128" customWidth="1"/>
    <col min="5645" max="5645" width="24" style="1128" customWidth="1"/>
    <col min="5646" max="5646" width="13.140625" style="1128" customWidth="1"/>
    <col min="5647" max="5647" width="13" style="1128" customWidth="1"/>
    <col min="5648" max="5648" width="10.42578125" style="1128" customWidth="1"/>
    <col min="5649" max="5884" width="9.140625" style="1128"/>
    <col min="5885" max="5885" width="5" style="1128" customWidth="1"/>
    <col min="5886" max="5886" width="17.7109375" style="1128" customWidth="1"/>
    <col min="5887" max="5887" width="13.85546875" style="1128" customWidth="1"/>
    <col min="5888" max="5888" width="13.140625" style="1128" customWidth="1"/>
    <col min="5889" max="5889" width="12.28515625" style="1128" customWidth="1"/>
    <col min="5890" max="5890" width="3" style="1128" customWidth="1"/>
    <col min="5891" max="5891" width="20.28515625" style="1128" customWidth="1"/>
    <col min="5892" max="5892" width="12.5703125" style="1128" customWidth="1"/>
    <col min="5893" max="5893" width="11.7109375" style="1128" customWidth="1"/>
    <col min="5894" max="5894" width="9.140625" style="1128"/>
    <col min="5895" max="5895" width="2.85546875" style="1128" customWidth="1"/>
    <col min="5896" max="5896" width="18.5703125" style="1128" customWidth="1"/>
    <col min="5897" max="5897" width="14.42578125" style="1128" customWidth="1"/>
    <col min="5898" max="5898" width="13.7109375" style="1128" customWidth="1"/>
    <col min="5899" max="5899" width="10.140625" style="1128" customWidth="1"/>
    <col min="5900" max="5900" width="4.42578125" style="1128" customWidth="1"/>
    <col min="5901" max="5901" width="24" style="1128" customWidth="1"/>
    <col min="5902" max="5902" width="13.140625" style="1128" customWidth="1"/>
    <col min="5903" max="5903" width="13" style="1128" customWidth="1"/>
    <col min="5904" max="5904" width="10.42578125" style="1128" customWidth="1"/>
    <col min="5905" max="6140" width="9.140625" style="1128"/>
    <col min="6141" max="6141" width="5" style="1128" customWidth="1"/>
    <col min="6142" max="6142" width="17.7109375" style="1128" customWidth="1"/>
    <col min="6143" max="6143" width="13.85546875" style="1128" customWidth="1"/>
    <col min="6144" max="6144" width="13.140625" style="1128" customWidth="1"/>
    <col min="6145" max="6145" width="12.28515625" style="1128" customWidth="1"/>
    <col min="6146" max="6146" width="3" style="1128" customWidth="1"/>
    <col min="6147" max="6147" width="20.28515625" style="1128" customWidth="1"/>
    <col min="6148" max="6148" width="12.5703125" style="1128" customWidth="1"/>
    <col min="6149" max="6149" width="11.7109375" style="1128" customWidth="1"/>
    <col min="6150" max="6150" width="9.140625" style="1128"/>
    <col min="6151" max="6151" width="2.85546875" style="1128" customWidth="1"/>
    <col min="6152" max="6152" width="18.5703125" style="1128" customWidth="1"/>
    <col min="6153" max="6153" width="14.42578125" style="1128" customWidth="1"/>
    <col min="6154" max="6154" width="13.7109375" style="1128" customWidth="1"/>
    <col min="6155" max="6155" width="10.140625" style="1128" customWidth="1"/>
    <col min="6156" max="6156" width="4.42578125" style="1128" customWidth="1"/>
    <col min="6157" max="6157" width="24" style="1128" customWidth="1"/>
    <col min="6158" max="6158" width="13.140625" style="1128" customWidth="1"/>
    <col min="6159" max="6159" width="13" style="1128" customWidth="1"/>
    <col min="6160" max="6160" width="10.42578125" style="1128" customWidth="1"/>
    <col min="6161" max="6396" width="9.140625" style="1128"/>
    <col min="6397" max="6397" width="5" style="1128" customWidth="1"/>
    <col min="6398" max="6398" width="17.7109375" style="1128" customWidth="1"/>
    <col min="6399" max="6399" width="13.85546875" style="1128" customWidth="1"/>
    <col min="6400" max="6400" width="13.140625" style="1128" customWidth="1"/>
    <col min="6401" max="6401" width="12.28515625" style="1128" customWidth="1"/>
    <col min="6402" max="6402" width="3" style="1128" customWidth="1"/>
    <col min="6403" max="6403" width="20.28515625" style="1128" customWidth="1"/>
    <col min="6404" max="6404" width="12.5703125" style="1128" customWidth="1"/>
    <col min="6405" max="6405" width="11.7109375" style="1128" customWidth="1"/>
    <col min="6406" max="6406" width="9.140625" style="1128"/>
    <col min="6407" max="6407" width="2.85546875" style="1128" customWidth="1"/>
    <col min="6408" max="6408" width="18.5703125" style="1128" customWidth="1"/>
    <col min="6409" max="6409" width="14.42578125" style="1128" customWidth="1"/>
    <col min="6410" max="6410" width="13.7109375" style="1128" customWidth="1"/>
    <col min="6411" max="6411" width="10.140625" style="1128" customWidth="1"/>
    <col min="6412" max="6412" width="4.42578125" style="1128" customWidth="1"/>
    <col min="6413" max="6413" width="24" style="1128" customWidth="1"/>
    <col min="6414" max="6414" width="13.140625" style="1128" customWidth="1"/>
    <col min="6415" max="6415" width="13" style="1128" customWidth="1"/>
    <col min="6416" max="6416" width="10.42578125" style="1128" customWidth="1"/>
    <col min="6417" max="6652" width="9.140625" style="1128"/>
    <col min="6653" max="6653" width="5" style="1128" customWidth="1"/>
    <col min="6654" max="6654" width="17.7109375" style="1128" customWidth="1"/>
    <col min="6655" max="6655" width="13.85546875" style="1128" customWidth="1"/>
    <col min="6656" max="6656" width="13.140625" style="1128" customWidth="1"/>
    <col min="6657" max="6657" width="12.28515625" style="1128" customWidth="1"/>
    <col min="6658" max="6658" width="3" style="1128" customWidth="1"/>
    <col min="6659" max="6659" width="20.28515625" style="1128" customWidth="1"/>
    <col min="6660" max="6660" width="12.5703125" style="1128" customWidth="1"/>
    <col min="6661" max="6661" width="11.7109375" style="1128" customWidth="1"/>
    <col min="6662" max="6662" width="9.140625" style="1128"/>
    <col min="6663" max="6663" width="2.85546875" style="1128" customWidth="1"/>
    <col min="6664" max="6664" width="18.5703125" style="1128" customWidth="1"/>
    <col min="6665" max="6665" width="14.42578125" style="1128" customWidth="1"/>
    <col min="6666" max="6666" width="13.7109375" style="1128" customWidth="1"/>
    <col min="6667" max="6667" width="10.140625" style="1128" customWidth="1"/>
    <col min="6668" max="6668" width="4.42578125" style="1128" customWidth="1"/>
    <col min="6669" max="6669" width="24" style="1128" customWidth="1"/>
    <col min="6670" max="6670" width="13.140625" style="1128" customWidth="1"/>
    <col min="6671" max="6671" width="13" style="1128" customWidth="1"/>
    <col min="6672" max="6672" width="10.42578125" style="1128" customWidth="1"/>
    <col min="6673" max="6908" width="9.140625" style="1128"/>
    <col min="6909" max="6909" width="5" style="1128" customWidth="1"/>
    <col min="6910" max="6910" width="17.7109375" style="1128" customWidth="1"/>
    <col min="6911" max="6911" width="13.85546875" style="1128" customWidth="1"/>
    <col min="6912" max="6912" width="13.140625" style="1128" customWidth="1"/>
    <col min="6913" max="6913" width="12.28515625" style="1128" customWidth="1"/>
    <col min="6914" max="6914" width="3" style="1128" customWidth="1"/>
    <col min="6915" max="6915" width="20.28515625" style="1128" customWidth="1"/>
    <col min="6916" max="6916" width="12.5703125" style="1128" customWidth="1"/>
    <col min="6917" max="6917" width="11.7109375" style="1128" customWidth="1"/>
    <col min="6918" max="6918" width="9.140625" style="1128"/>
    <col min="6919" max="6919" width="2.85546875" style="1128" customWidth="1"/>
    <col min="6920" max="6920" width="18.5703125" style="1128" customWidth="1"/>
    <col min="6921" max="6921" width="14.42578125" style="1128" customWidth="1"/>
    <col min="6922" max="6922" width="13.7109375" style="1128" customWidth="1"/>
    <col min="6923" max="6923" width="10.140625" style="1128" customWidth="1"/>
    <col min="6924" max="6924" width="4.42578125" style="1128" customWidth="1"/>
    <col min="6925" max="6925" width="24" style="1128" customWidth="1"/>
    <col min="6926" max="6926" width="13.140625" style="1128" customWidth="1"/>
    <col min="6927" max="6927" width="13" style="1128" customWidth="1"/>
    <col min="6928" max="6928" width="10.42578125" style="1128" customWidth="1"/>
    <col min="6929" max="7164" width="9.140625" style="1128"/>
    <col min="7165" max="7165" width="5" style="1128" customWidth="1"/>
    <col min="7166" max="7166" width="17.7109375" style="1128" customWidth="1"/>
    <col min="7167" max="7167" width="13.85546875" style="1128" customWidth="1"/>
    <col min="7168" max="7168" width="13.140625" style="1128" customWidth="1"/>
    <col min="7169" max="7169" width="12.28515625" style="1128" customWidth="1"/>
    <col min="7170" max="7170" width="3" style="1128" customWidth="1"/>
    <col min="7171" max="7171" width="20.28515625" style="1128" customWidth="1"/>
    <col min="7172" max="7172" width="12.5703125" style="1128" customWidth="1"/>
    <col min="7173" max="7173" width="11.7109375" style="1128" customWidth="1"/>
    <col min="7174" max="7174" width="9.140625" style="1128"/>
    <col min="7175" max="7175" width="2.85546875" style="1128" customWidth="1"/>
    <col min="7176" max="7176" width="18.5703125" style="1128" customWidth="1"/>
    <col min="7177" max="7177" width="14.42578125" style="1128" customWidth="1"/>
    <col min="7178" max="7178" width="13.7109375" style="1128" customWidth="1"/>
    <col min="7179" max="7179" width="10.140625" style="1128" customWidth="1"/>
    <col min="7180" max="7180" width="4.42578125" style="1128" customWidth="1"/>
    <col min="7181" max="7181" width="24" style="1128" customWidth="1"/>
    <col min="7182" max="7182" width="13.140625" style="1128" customWidth="1"/>
    <col min="7183" max="7183" width="13" style="1128" customWidth="1"/>
    <col min="7184" max="7184" width="10.42578125" style="1128" customWidth="1"/>
    <col min="7185" max="7420" width="9.140625" style="1128"/>
    <col min="7421" max="7421" width="5" style="1128" customWidth="1"/>
    <col min="7422" max="7422" width="17.7109375" style="1128" customWidth="1"/>
    <col min="7423" max="7423" width="13.85546875" style="1128" customWidth="1"/>
    <col min="7424" max="7424" width="13.140625" style="1128" customWidth="1"/>
    <col min="7425" max="7425" width="12.28515625" style="1128" customWidth="1"/>
    <col min="7426" max="7426" width="3" style="1128" customWidth="1"/>
    <col min="7427" max="7427" width="20.28515625" style="1128" customWidth="1"/>
    <col min="7428" max="7428" width="12.5703125" style="1128" customWidth="1"/>
    <col min="7429" max="7429" width="11.7109375" style="1128" customWidth="1"/>
    <col min="7430" max="7430" width="9.140625" style="1128"/>
    <col min="7431" max="7431" width="2.85546875" style="1128" customWidth="1"/>
    <col min="7432" max="7432" width="18.5703125" style="1128" customWidth="1"/>
    <col min="7433" max="7433" width="14.42578125" style="1128" customWidth="1"/>
    <col min="7434" max="7434" width="13.7109375" style="1128" customWidth="1"/>
    <col min="7435" max="7435" width="10.140625" style="1128" customWidth="1"/>
    <col min="7436" max="7436" width="4.42578125" style="1128" customWidth="1"/>
    <col min="7437" max="7437" width="24" style="1128" customWidth="1"/>
    <col min="7438" max="7438" width="13.140625" style="1128" customWidth="1"/>
    <col min="7439" max="7439" width="13" style="1128" customWidth="1"/>
    <col min="7440" max="7440" width="10.42578125" style="1128" customWidth="1"/>
    <col min="7441" max="7676" width="9.140625" style="1128"/>
    <col min="7677" max="7677" width="5" style="1128" customWidth="1"/>
    <col min="7678" max="7678" width="17.7109375" style="1128" customWidth="1"/>
    <col min="7679" max="7679" width="13.85546875" style="1128" customWidth="1"/>
    <col min="7680" max="7680" width="13.140625" style="1128" customWidth="1"/>
    <col min="7681" max="7681" width="12.28515625" style="1128" customWidth="1"/>
    <col min="7682" max="7682" width="3" style="1128" customWidth="1"/>
    <col min="7683" max="7683" width="20.28515625" style="1128" customWidth="1"/>
    <col min="7684" max="7684" width="12.5703125" style="1128" customWidth="1"/>
    <col min="7685" max="7685" width="11.7109375" style="1128" customWidth="1"/>
    <col min="7686" max="7686" width="9.140625" style="1128"/>
    <col min="7687" max="7687" width="2.85546875" style="1128" customWidth="1"/>
    <col min="7688" max="7688" width="18.5703125" style="1128" customWidth="1"/>
    <col min="7689" max="7689" width="14.42578125" style="1128" customWidth="1"/>
    <col min="7690" max="7690" width="13.7109375" style="1128" customWidth="1"/>
    <col min="7691" max="7691" width="10.140625" style="1128" customWidth="1"/>
    <col min="7692" max="7692" width="4.42578125" style="1128" customWidth="1"/>
    <col min="7693" max="7693" width="24" style="1128" customWidth="1"/>
    <col min="7694" max="7694" width="13.140625" style="1128" customWidth="1"/>
    <col min="7695" max="7695" width="13" style="1128" customWidth="1"/>
    <col min="7696" max="7696" width="10.42578125" style="1128" customWidth="1"/>
    <col min="7697" max="7932" width="9.140625" style="1128"/>
    <col min="7933" max="7933" width="5" style="1128" customWidth="1"/>
    <col min="7934" max="7934" width="17.7109375" style="1128" customWidth="1"/>
    <col min="7935" max="7935" width="13.85546875" style="1128" customWidth="1"/>
    <col min="7936" max="7936" width="13.140625" style="1128" customWidth="1"/>
    <col min="7937" max="7937" width="12.28515625" style="1128" customWidth="1"/>
    <col min="7938" max="7938" width="3" style="1128" customWidth="1"/>
    <col min="7939" max="7939" width="20.28515625" style="1128" customWidth="1"/>
    <col min="7940" max="7940" width="12.5703125" style="1128" customWidth="1"/>
    <col min="7941" max="7941" width="11.7109375" style="1128" customWidth="1"/>
    <col min="7942" max="7942" width="9.140625" style="1128"/>
    <col min="7943" max="7943" width="2.85546875" style="1128" customWidth="1"/>
    <col min="7944" max="7944" width="18.5703125" style="1128" customWidth="1"/>
    <col min="7945" max="7945" width="14.42578125" style="1128" customWidth="1"/>
    <col min="7946" max="7946" width="13.7109375" style="1128" customWidth="1"/>
    <col min="7947" max="7947" width="10.140625" style="1128" customWidth="1"/>
    <col min="7948" max="7948" width="4.42578125" style="1128" customWidth="1"/>
    <col min="7949" max="7949" width="24" style="1128" customWidth="1"/>
    <col min="7950" max="7950" width="13.140625" style="1128" customWidth="1"/>
    <col min="7951" max="7951" width="13" style="1128" customWidth="1"/>
    <col min="7952" max="7952" width="10.42578125" style="1128" customWidth="1"/>
    <col min="7953" max="8188" width="9.140625" style="1128"/>
    <col min="8189" max="8189" width="5" style="1128" customWidth="1"/>
    <col min="8190" max="8190" width="17.7109375" style="1128" customWidth="1"/>
    <col min="8191" max="8191" width="13.85546875" style="1128" customWidth="1"/>
    <col min="8192" max="8192" width="13.140625" style="1128" customWidth="1"/>
    <col min="8193" max="8193" width="12.28515625" style="1128" customWidth="1"/>
    <col min="8194" max="8194" width="3" style="1128" customWidth="1"/>
    <col min="8195" max="8195" width="20.28515625" style="1128" customWidth="1"/>
    <col min="8196" max="8196" width="12.5703125" style="1128" customWidth="1"/>
    <col min="8197" max="8197" width="11.7109375" style="1128" customWidth="1"/>
    <col min="8198" max="8198" width="9.140625" style="1128"/>
    <col min="8199" max="8199" width="2.85546875" style="1128" customWidth="1"/>
    <col min="8200" max="8200" width="18.5703125" style="1128" customWidth="1"/>
    <col min="8201" max="8201" width="14.42578125" style="1128" customWidth="1"/>
    <col min="8202" max="8202" width="13.7109375" style="1128" customWidth="1"/>
    <col min="8203" max="8203" width="10.140625" style="1128" customWidth="1"/>
    <col min="8204" max="8204" width="4.42578125" style="1128" customWidth="1"/>
    <col min="8205" max="8205" width="24" style="1128" customWidth="1"/>
    <col min="8206" max="8206" width="13.140625" style="1128" customWidth="1"/>
    <col min="8207" max="8207" width="13" style="1128" customWidth="1"/>
    <col min="8208" max="8208" width="10.42578125" style="1128" customWidth="1"/>
    <col min="8209" max="8444" width="9.140625" style="1128"/>
    <col min="8445" max="8445" width="5" style="1128" customWidth="1"/>
    <col min="8446" max="8446" width="17.7109375" style="1128" customWidth="1"/>
    <col min="8447" max="8447" width="13.85546875" style="1128" customWidth="1"/>
    <col min="8448" max="8448" width="13.140625" style="1128" customWidth="1"/>
    <col min="8449" max="8449" width="12.28515625" style="1128" customWidth="1"/>
    <col min="8450" max="8450" width="3" style="1128" customWidth="1"/>
    <col min="8451" max="8451" width="20.28515625" style="1128" customWidth="1"/>
    <col min="8452" max="8452" width="12.5703125" style="1128" customWidth="1"/>
    <col min="8453" max="8453" width="11.7109375" style="1128" customWidth="1"/>
    <col min="8454" max="8454" width="9.140625" style="1128"/>
    <col min="8455" max="8455" width="2.85546875" style="1128" customWidth="1"/>
    <col min="8456" max="8456" width="18.5703125" style="1128" customWidth="1"/>
    <col min="8457" max="8457" width="14.42578125" style="1128" customWidth="1"/>
    <col min="8458" max="8458" width="13.7109375" style="1128" customWidth="1"/>
    <col min="8459" max="8459" width="10.140625" style="1128" customWidth="1"/>
    <col min="8460" max="8460" width="4.42578125" style="1128" customWidth="1"/>
    <col min="8461" max="8461" width="24" style="1128" customWidth="1"/>
    <col min="8462" max="8462" width="13.140625" style="1128" customWidth="1"/>
    <col min="8463" max="8463" width="13" style="1128" customWidth="1"/>
    <col min="8464" max="8464" width="10.42578125" style="1128" customWidth="1"/>
    <col min="8465" max="8700" width="9.140625" style="1128"/>
    <col min="8701" max="8701" width="5" style="1128" customWidth="1"/>
    <col min="8702" max="8702" width="17.7109375" style="1128" customWidth="1"/>
    <col min="8703" max="8703" width="13.85546875" style="1128" customWidth="1"/>
    <col min="8704" max="8704" width="13.140625" style="1128" customWidth="1"/>
    <col min="8705" max="8705" width="12.28515625" style="1128" customWidth="1"/>
    <col min="8706" max="8706" width="3" style="1128" customWidth="1"/>
    <col min="8707" max="8707" width="20.28515625" style="1128" customWidth="1"/>
    <col min="8708" max="8708" width="12.5703125" style="1128" customWidth="1"/>
    <col min="8709" max="8709" width="11.7109375" style="1128" customWidth="1"/>
    <col min="8710" max="8710" width="9.140625" style="1128"/>
    <col min="8711" max="8711" width="2.85546875" style="1128" customWidth="1"/>
    <col min="8712" max="8712" width="18.5703125" style="1128" customWidth="1"/>
    <col min="8713" max="8713" width="14.42578125" style="1128" customWidth="1"/>
    <col min="8714" max="8714" width="13.7109375" style="1128" customWidth="1"/>
    <col min="8715" max="8715" width="10.140625" style="1128" customWidth="1"/>
    <col min="8716" max="8716" width="4.42578125" style="1128" customWidth="1"/>
    <col min="8717" max="8717" width="24" style="1128" customWidth="1"/>
    <col min="8718" max="8718" width="13.140625" style="1128" customWidth="1"/>
    <col min="8719" max="8719" width="13" style="1128" customWidth="1"/>
    <col min="8720" max="8720" width="10.42578125" style="1128" customWidth="1"/>
    <col min="8721" max="8956" width="9.140625" style="1128"/>
    <col min="8957" max="8957" width="5" style="1128" customWidth="1"/>
    <col min="8958" max="8958" width="17.7109375" style="1128" customWidth="1"/>
    <col min="8959" max="8959" width="13.85546875" style="1128" customWidth="1"/>
    <col min="8960" max="8960" width="13.140625" style="1128" customWidth="1"/>
    <col min="8961" max="8961" width="12.28515625" style="1128" customWidth="1"/>
    <col min="8962" max="8962" width="3" style="1128" customWidth="1"/>
    <col min="8963" max="8963" width="20.28515625" style="1128" customWidth="1"/>
    <col min="8964" max="8964" width="12.5703125" style="1128" customWidth="1"/>
    <col min="8965" max="8965" width="11.7109375" style="1128" customWidth="1"/>
    <col min="8966" max="8966" width="9.140625" style="1128"/>
    <col min="8967" max="8967" width="2.85546875" style="1128" customWidth="1"/>
    <col min="8968" max="8968" width="18.5703125" style="1128" customWidth="1"/>
    <col min="8969" max="8969" width="14.42578125" style="1128" customWidth="1"/>
    <col min="8970" max="8970" width="13.7109375" style="1128" customWidth="1"/>
    <col min="8971" max="8971" width="10.140625" style="1128" customWidth="1"/>
    <col min="8972" max="8972" width="4.42578125" style="1128" customWidth="1"/>
    <col min="8973" max="8973" width="24" style="1128" customWidth="1"/>
    <col min="8974" max="8974" width="13.140625" style="1128" customWidth="1"/>
    <col min="8975" max="8975" width="13" style="1128" customWidth="1"/>
    <col min="8976" max="8976" width="10.42578125" style="1128" customWidth="1"/>
    <col min="8977" max="9212" width="9.140625" style="1128"/>
    <col min="9213" max="9213" width="5" style="1128" customWidth="1"/>
    <col min="9214" max="9214" width="17.7109375" style="1128" customWidth="1"/>
    <col min="9215" max="9215" width="13.85546875" style="1128" customWidth="1"/>
    <col min="9216" max="9216" width="13.140625" style="1128" customWidth="1"/>
    <col min="9217" max="9217" width="12.28515625" style="1128" customWidth="1"/>
    <col min="9218" max="9218" width="3" style="1128" customWidth="1"/>
    <col min="9219" max="9219" width="20.28515625" style="1128" customWidth="1"/>
    <col min="9220" max="9220" width="12.5703125" style="1128" customWidth="1"/>
    <col min="9221" max="9221" width="11.7109375" style="1128" customWidth="1"/>
    <col min="9222" max="9222" width="9.140625" style="1128"/>
    <col min="9223" max="9223" width="2.85546875" style="1128" customWidth="1"/>
    <col min="9224" max="9224" width="18.5703125" style="1128" customWidth="1"/>
    <col min="9225" max="9225" width="14.42578125" style="1128" customWidth="1"/>
    <col min="9226" max="9226" width="13.7109375" style="1128" customWidth="1"/>
    <col min="9227" max="9227" width="10.140625" style="1128" customWidth="1"/>
    <col min="9228" max="9228" width="4.42578125" style="1128" customWidth="1"/>
    <col min="9229" max="9229" width="24" style="1128" customWidth="1"/>
    <col min="9230" max="9230" width="13.140625" style="1128" customWidth="1"/>
    <col min="9231" max="9231" width="13" style="1128" customWidth="1"/>
    <col min="9232" max="9232" width="10.42578125" style="1128" customWidth="1"/>
    <col min="9233" max="9468" width="9.140625" style="1128"/>
    <col min="9469" max="9469" width="5" style="1128" customWidth="1"/>
    <col min="9470" max="9470" width="17.7109375" style="1128" customWidth="1"/>
    <col min="9471" max="9471" width="13.85546875" style="1128" customWidth="1"/>
    <col min="9472" max="9472" width="13.140625" style="1128" customWidth="1"/>
    <col min="9473" max="9473" width="12.28515625" style="1128" customWidth="1"/>
    <col min="9474" max="9474" width="3" style="1128" customWidth="1"/>
    <col min="9475" max="9475" width="20.28515625" style="1128" customWidth="1"/>
    <col min="9476" max="9476" width="12.5703125" style="1128" customWidth="1"/>
    <col min="9477" max="9477" width="11.7109375" style="1128" customWidth="1"/>
    <col min="9478" max="9478" width="9.140625" style="1128"/>
    <col min="9479" max="9479" width="2.85546875" style="1128" customWidth="1"/>
    <col min="9480" max="9480" width="18.5703125" style="1128" customWidth="1"/>
    <col min="9481" max="9481" width="14.42578125" style="1128" customWidth="1"/>
    <col min="9482" max="9482" width="13.7109375" style="1128" customWidth="1"/>
    <col min="9483" max="9483" width="10.140625" style="1128" customWidth="1"/>
    <col min="9484" max="9484" width="4.42578125" style="1128" customWidth="1"/>
    <col min="9485" max="9485" width="24" style="1128" customWidth="1"/>
    <col min="9486" max="9486" width="13.140625" style="1128" customWidth="1"/>
    <col min="9487" max="9487" width="13" style="1128" customWidth="1"/>
    <col min="9488" max="9488" width="10.42578125" style="1128" customWidth="1"/>
    <col min="9489" max="9724" width="9.140625" style="1128"/>
    <col min="9725" max="9725" width="5" style="1128" customWidth="1"/>
    <col min="9726" max="9726" width="17.7109375" style="1128" customWidth="1"/>
    <col min="9727" max="9727" width="13.85546875" style="1128" customWidth="1"/>
    <col min="9728" max="9728" width="13.140625" style="1128" customWidth="1"/>
    <col min="9729" max="9729" width="12.28515625" style="1128" customWidth="1"/>
    <col min="9730" max="9730" width="3" style="1128" customWidth="1"/>
    <col min="9731" max="9731" width="20.28515625" style="1128" customWidth="1"/>
    <col min="9732" max="9732" width="12.5703125" style="1128" customWidth="1"/>
    <col min="9733" max="9733" width="11.7109375" style="1128" customWidth="1"/>
    <col min="9734" max="9734" width="9.140625" style="1128"/>
    <col min="9735" max="9735" width="2.85546875" style="1128" customWidth="1"/>
    <col min="9736" max="9736" width="18.5703125" style="1128" customWidth="1"/>
    <col min="9737" max="9737" width="14.42578125" style="1128" customWidth="1"/>
    <col min="9738" max="9738" width="13.7109375" style="1128" customWidth="1"/>
    <col min="9739" max="9739" width="10.140625" style="1128" customWidth="1"/>
    <col min="9740" max="9740" width="4.42578125" style="1128" customWidth="1"/>
    <col min="9741" max="9741" width="24" style="1128" customWidth="1"/>
    <col min="9742" max="9742" width="13.140625" style="1128" customWidth="1"/>
    <col min="9743" max="9743" width="13" style="1128" customWidth="1"/>
    <col min="9744" max="9744" width="10.42578125" style="1128" customWidth="1"/>
    <col min="9745" max="9980" width="9.140625" style="1128"/>
    <col min="9981" max="9981" width="5" style="1128" customWidth="1"/>
    <col min="9982" max="9982" width="17.7109375" style="1128" customWidth="1"/>
    <col min="9983" max="9983" width="13.85546875" style="1128" customWidth="1"/>
    <col min="9984" max="9984" width="13.140625" style="1128" customWidth="1"/>
    <col min="9985" max="9985" width="12.28515625" style="1128" customWidth="1"/>
    <col min="9986" max="9986" width="3" style="1128" customWidth="1"/>
    <col min="9987" max="9987" width="20.28515625" style="1128" customWidth="1"/>
    <col min="9988" max="9988" width="12.5703125" style="1128" customWidth="1"/>
    <col min="9989" max="9989" width="11.7109375" style="1128" customWidth="1"/>
    <col min="9990" max="9990" width="9.140625" style="1128"/>
    <col min="9991" max="9991" width="2.85546875" style="1128" customWidth="1"/>
    <col min="9992" max="9992" width="18.5703125" style="1128" customWidth="1"/>
    <col min="9993" max="9993" width="14.42578125" style="1128" customWidth="1"/>
    <col min="9994" max="9994" width="13.7109375" style="1128" customWidth="1"/>
    <col min="9995" max="9995" width="10.140625" style="1128" customWidth="1"/>
    <col min="9996" max="9996" width="4.42578125" style="1128" customWidth="1"/>
    <col min="9997" max="9997" width="24" style="1128" customWidth="1"/>
    <col min="9998" max="9998" width="13.140625" style="1128" customWidth="1"/>
    <col min="9999" max="9999" width="13" style="1128" customWidth="1"/>
    <col min="10000" max="10000" width="10.42578125" style="1128" customWidth="1"/>
    <col min="10001" max="10236" width="9.140625" style="1128"/>
    <col min="10237" max="10237" width="5" style="1128" customWidth="1"/>
    <col min="10238" max="10238" width="17.7109375" style="1128" customWidth="1"/>
    <col min="10239" max="10239" width="13.85546875" style="1128" customWidth="1"/>
    <col min="10240" max="10240" width="13.140625" style="1128" customWidth="1"/>
    <col min="10241" max="10241" width="12.28515625" style="1128" customWidth="1"/>
    <col min="10242" max="10242" width="3" style="1128" customWidth="1"/>
    <col min="10243" max="10243" width="20.28515625" style="1128" customWidth="1"/>
    <col min="10244" max="10244" width="12.5703125" style="1128" customWidth="1"/>
    <col min="10245" max="10245" width="11.7109375" style="1128" customWidth="1"/>
    <col min="10246" max="10246" width="9.140625" style="1128"/>
    <col min="10247" max="10247" width="2.85546875" style="1128" customWidth="1"/>
    <col min="10248" max="10248" width="18.5703125" style="1128" customWidth="1"/>
    <col min="10249" max="10249" width="14.42578125" style="1128" customWidth="1"/>
    <col min="10250" max="10250" width="13.7109375" style="1128" customWidth="1"/>
    <col min="10251" max="10251" width="10.140625" style="1128" customWidth="1"/>
    <col min="10252" max="10252" width="4.42578125" style="1128" customWidth="1"/>
    <col min="10253" max="10253" width="24" style="1128" customWidth="1"/>
    <col min="10254" max="10254" width="13.140625" style="1128" customWidth="1"/>
    <col min="10255" max="10255" width="13" style="1128" customWidth="1"/>
    <col min="10256" max="10256" width="10.42578125" style="1128" customWidth="1"/>
    <col min="10257" max="10492" width="9.140625" style="1128"/>
    <col min="10493" max="10493" width="5" style="1128" customWidth="1"/>
    <col min="10494" max="10494" width="17.7109375" style="1128" customWidth="1"/>
    <col min="10495" max="10495" width="13.85546875" style="1128" customWidth="1"/>
    <col min="10496" max="10496" width="13.140625" style="1128" customWidth="1"/>
    <col min="10497" max="10497" width="12.28515625" style="1128" customWidth="1"/>
    <col min="10498" max="10498" width="3" style="1128" customWidth="1"/>
    <col min="10499" max="10499" width="20.28515625" style="1128" customWidth="1"/>
    <col min="10500" max="10500" width="12.5703125" style="1128" customWidth="1"/>
    <col min="10501" max="10501" width="11.7109375" style="1128" customWidth="1"/>
    <col min="10502" max="10502" width="9.140625" style="1128"/>
    <col min="10503" max="10503" width="2.85546875" style="1128" customWidth="1"/>
    <col min="10504" max="10504" width="18.5703125" style="1128" customWidth="1"/>
    <col min="10505" max="10505" width="14.42578125" style="1128" customWidth="1"/>
    <col min="10506" max="10506" width="13.7109375" style="1128" customWidth="1"/>
    <col min="10507" max="10507" width="10.140625" style="1128" customWidth="1"/>
    <col min="10508" max="10508" width="4.42578125" style="1128" customWidth="1"/>
    <col min="10509" max="10509" width="24" style="1128" customWidth="1"/>
    <col min="10510" max="10510" width="13.140625" style="1128" customWidth="1"/>
    <col min="10511" max="10511" width="13" style="1128" customWidth="1"/>
    <col min="10512" max="10512" width="10.42578125" style="1128" customWidth="1"/>
    <col min="10513" max="10748" width="9.140625" style="1128"/>
    <col min="10749" max="10749" width="5" style="1128" customWidth="1"/>
    <col min="10750" max="10750" width="17.7109375" style="1128" customWidth="1"/>
    <col min="10751" max="10751" width="13.85546875" style="1128" customWidth="1"/>
    <col min="10752" max="10752" width="13.140625" style="1128" customWidth="1"/>
    <col min="10753" max="10753" width="12.28515625" style="1128" customWidth="1"/>
    <col min="10754" max="10754" width="3" style="1128" customWidth="1"/>
    <col min="10755" max="10755" width="20.28515625" style="1128" customWidth="1"/>
    <col min="10756" max="10756" width="12.5703125" style="1128" customWidth="1"/>
    <col min="10757" max="10757" width="11.7109375" style="1128" customWidth="1"/>
    <col min="10758" max="10758" width="9.140625" style="1128"/>
    <col min="10759" max="10759" width="2.85546875" style="1128" customWidth="1"/>
    <col min="10760" max="10760" width="18.5703125" style="1128" customWidth="1"/>
    <col min="10761" max="10761" width="14.42578125" style="1128" customWidth="1"/>
    <col min="10762" max="10762" width="13.7109375" style="1128" customWidth="1"/>
    <col min="10763" max="10763" width="10.140625" style="1128" customWidth="1"/>
    <col min="10764" max="10764" width="4.42578125" style="1128" customWidth="1"/>
    <col min="10765" max="10765" width="24" style="1128" customWidth="1"/>
    <col min="10766" max="10766" width="13.140625" style="1128" customWidth="1"/>
    <col min="10767" max="10767" width="13" style="1128" customWidth="1"/>
    <col min="10768" max="10768" width="10.42578125" style="1128" customWidth="1"/>
    <col min="10769" max="11004" width="9.140625" style="1128"/>
    <col min="11005" max="11005" width="5" style="1128" customWidth="1"/>
    <col min="11006" max="11006" width="17.7109375" style="1128" customWidth="1"/>
    <col min="11007" max="11007" width="13.85546875" style="1128" customWidth="1"/>
    <col min="11008" max="11008" width="13.140625" style="1128" customWidth="1"/>
    <col min="11009" max="11009" width="12.28515625" style="1128" customWidth="1"/>
    <col min="11010" max="11010" width="3" style="1128" customWidth="1"/>
    <col min="11011" max="11011" width="20.28515625" style="1128" customWidth="1"/>
    <col min="11012" max="11012" width="12.5703125" style="1128" customWidth="1"/>
    <col min="11013" max="11013" width="11.7109375" style="1128" customWidth="1"/>
    <col min="11014" max="11014" width="9.140625" style="1128"/>
    <col min="11015" max="11015" width="2.85546875" style="1128" customWidth="1"/>
    <col min="11016" max="11016" width="18.5703125" style="1128" customWidth="1"/>
    <col min="11017" max="11017" width="14.42578125" style="1128" customWidth="1"/>
    <col min="11018" max="11018" width="13.7109375" style="1128" customWidth="1"/>
    <col min="11019" max="11019" width="10.140625" style="1128" customWidth="1"/>
    <col min="11020" max="11020" width="4.42578125" style="1128" customWidth="1"/>
    <col min="11021" max="11021" width="24" style="1128" customWidth="1"/>
    <col min="11022" max="11022" width="13.140625" style="1128" customWidth="1"/>
    <col min="11023" max="11023" width="13" style="1128" customWidth="1"/>
    <col min="11024" max="11024" width="10.42578125" style="1128" customWidth="1"/>
    <col min="11025" max="11260" width="9.140625" style="1128"/>
    <col min="11261" max="11261" width="5" style="1128" customWidth="1"/>
    <col min="11262" max="11262" width="17.7109375" style="1128" customWidth="1"/>
    <col min="11263" max="11263" width="13.85546875" style="1128" customWidth="1"/>
    <col min="11264" max="11264" width="13.140625" style="1128" customWidth="1"/>
    <col min="11265" max="11265" width="12.28515625" style="1128" customWidth="1"/>
    <col min="11266" max="11266" width="3" style="1128" customWidth="1"/>
    <col min="11267" max="11267" width="20.28515625" style="1128" customWidth="1"/>
    <col min="11268" max="11268" width="12.5703125" style="1128" customWidth="1"/>
    <col min="11269" max="11269" width="11.7109375" style="1128" customWidth="1"/>
    <col min="11270" max="11270" width="9.140625" style="1128"/>
    <col min="11271" max="11271" width="2.85546875" style="1128" customWidth="1"/>
    <col min="11272" max="11272" width="18.5703125" style="1128" customWidth="1"/>
    <col min="11273" max="11273" width="14.42578125" style="1128" customWidth="1"/>
    <col min="11274" max="11274" width="13.7109375" style="1128" customWidth="1"/>
    <col min="11275" max="11275" width="10.140625" style="1128" customWidth="1"/>
    <col min="11276" max="11276" width="4.42578125" style="1128" customWidth="1"/>
    <col min="11277" max="11277" width="24" style="1128" customWidth="1"/>
    <col min="11278" max="11278" width="13.140625" style="1128" customWidth="1"/>
    <col min="11279" max="11279" width="13" style="1128" customWidth="1"/>
    <col min="11280" max="11280" width="10.42578125" style="1128" customWidth="1"/>
    <col min="11281" max="11516" width="9.140625" style="1128"/>
    <col min="11517" max="11517" width="5" style="1128" customWidth="1"/>
    <col min="11518" max="11518" width="17.7109375" style="1128" customWidth="1"/>
    <col min="11519" max="11519" width="13.85546875" style="1128" customWidth="1"/>
    <col min="11520" max="11520" width="13.140625" style="1128" customWidth="1"/>
    <col min="11521" max="11521" width="12.28515625" style="1128" customWidth="1"/>
    <col min="11522" max="11522" width="3" style="1128" customWidth="1"/>
    <col min="11523" max="11523" width="20.28515625" style="1128" customWidth="1"/>
    <col min="11524" max="11524" width="12.5703125" style="1128" customWidth="1"/>
    <col min="11525" max="11525" width="11.7109375" style="1128" customWidth="1"/>
    <col min="11526" max="11526" width="9.140625" style="1128"/>
    <col min="11527" max="11527" width="2.85546875" style="1128" customWidth="1"/>
    <col min="11528" max="11528" width="18.5703125" style="1128" customWidth="1"/>
    <col min="11529" max="11529" width="14.42578125" style="1128" customWidth="1"/>
    <col min="11530" max="11530" width="13.7109375" style="1128" customWidth="1"/>
    <col min="11531" max="11531" width="10.140625" style="1128" customWidth="1"/>
    <col min="11532" max="11532" width="4.42578125" style="1128" customWidth="1"/>
    <col min="11533" max="11533" width="24" style="1128" customWidth="1"/>
    <col min="11534" max="11534" width="13.140625" style="1128" customWidth="1"/>
    <col min="11535" max="11535" width="13" style="1128" customWidth="1"/>
    <col min="11536" max="11536" width="10.42578125" style="1128" customWidth="1"/>
    <col min="11537" max="11772" width="9.140625" style="1128"/>
    <col min="11773" max="11773" width="5" style="1128" customWidth="1"/>
    <col min="11774" max="11774" width="17.7109375" style="1128" customWidth="1"/>
    <col min="11775" max="11775" width="13.85546875" style="1128" customWidth="1"/>
    <col min="11776" max="11776" width="13.140625" style="1128" customWidth="1"/>
    <col min="11777" max="11777" width="12.28515625" style="1128" customWidth="1"/>
    <col min="11778" max="11778" width="3" style="1128" customWidth="1"/>
    <col min="11779" max="11779" width="20.28515625" style="1128" customWidth="1"/>
    <col min="11780" max="11780" width="12.5703125" style="1128" customWidth="1"/>
    <col min="11781" max="11781" width="11.7109375" style="1128" customWidth="1"/>
    <col min="11782" max="11782" width="9.140625" style="1128"/>
    <col min="11783" max="11783" width="2.85546875" style="1128" customWidth="1"/>
    <col min="11784" max="11784" width="18.5703125" style="1128" customWidth="1"/>
    <col min="11785" max="11785" width="14.42578125" style="1128" customWidth="1"/>
    <col min="11786" max="11786" width="13.7109375" style="1128" customWidth="1"/>
    <col min="11787" max="11787" width="10.140625" style="1128" customWidth="1"/>
    <col min="11788" max="11788" width="4.42578125" style="1128" customWidth="1"/>
    <col min="11789" max="11789" width="24" style="1128" customWidth="1"/>
    <col min="11790" max="11790" width="13.140625" style="1128" customWidth="1"/>
    <col min="11791" max="11791" width="13" style="1128" customWidth="1"/>
    <col min="11792" max="11792" width="10.42578125" style="1128" customWidth="1"/>
    <col min="11793" max="12028" width="9.140625" style="1128"/>
    <col min="12029" max="12029" width="5" style="1128" customWidth="1"/>
    <col min="12030" max="12030" width="17.7109375" style="1128" customWidth="1"/>
    <col min="12031" max="12031" width="13.85546875" style="1128" customWidth="1"/>
    <col min="12032" max="12032" width="13.140625" style="1128" customWidth="1"/>
    <col min="12033" max="12033" width="12.28515625" style="1128" customWidth="1"/>
    <col min="12034" max="12034" width="3" style="1128" customWidth="1"/>
    <col min="12035" max="12035" width="20.28515625" style="1128" customWidth="1"/>
    <col min="12036" max="12036" width="12.5703125" style="1128" customWidth="1"/>
    <col min="12037" max="12037" width="11.7109375" style="1128" customWidth="1"/>
    <col min="12038" max="12038" width="9.140625" style="1128"/>
    <col min="12039" max="12039" width="2.85546875" style="1128" customWidth="1"/>
    <col min="12040" max="12040" width="18.5703125" style="1128" customWidth="1"/>
    <col min="12041" max="12041" width="14.42578125" style="1128" customWidth="1"/>
    <col min="12042" max="12042" width="13.7109375" style="1128" customWidth="1"/>
    <col min="12043" max="12043" width="10.140625" style="1128" customWidth="1"/>
    <col min="12044" max="12044" width="4.42578125" style="1128" customWidth="1"/>
    <col min="12045" max="12045" width="24" style="1128" customWidth="1"/>
    <col min="12046" max="12046" width="13.140625" style="1128" customWidth="1"/>
    <col min="12047" max="12047" width="13" style="1128" customWidth="1"/>
    <col min="12048" max="12048" width="10.42578125" style="1128" customWidth="1"/>
    <col min="12049" max="12284" width="9.140625" style="1128"/>
    <col min="12285" max="12285" width="5" style="1128" customWidth="1"/>
    <col min="12286" max="12286" width="17.7109375" style="1128" customWidth="1"/>
    <col min="12287" max="12287" width="13.85546875" style="1128" customWidth="1"/>
    <col min="12288" max="12288" width="13.140625" style="1128" customWidth="1"/>
    <col min="12289" max="12289" width="12.28515625" style="1128" customWidth="1"/>
    <col min="12290" max="12290" width="3" style="1128" customWidth="1"/>
    <col min="12291" max="12291" width="20.28515625" style="1128" customWidth="1"/>
    <col min="12292" max="12292" width="12.5703125" style="1128" customWidth="1"/>
    <col min="12293" max="12293" width="11.7109375" style="1128" customWidth="1"/>
    <col min="12294" max="12294" width="9.140625" style="1128"/>
    <col min="12295" max="12295" width="2.85546875" style="1128" customWidth="1"/>
    <col min="12296" max="12296" width="18.5703125" style="1128" customWidth="1"/>
    <col min="12297" max="12297" width="14.42578125" style="1128" customWidth="1"/>
    <col min="12298" max="12298" width="13.7109375" style="1128" customWidth="1"/>
    <col min="12299" max="12299" width="10.140625" style="1128" customWidth="1"/>
    <col min="12300" max="12300" width="4.42578125" style="1128" customWidth="1"/>
    <col min="12301" max="12301" width="24" style="1128" customWidth="1"/>
    <col min="12302" max="12302" width="13.140625" style="1128" customWidth="1"/>
    <col min="12303" max="12303" width="13" style="1128" customWidth="1"/>
    <col min="12304" max="12304" width="10.42578125" style="1128" customWidth="1"/>
    <col min="12305" max="12540" width="9.140625" style="1128"/>
    <col min="12541" max="12541" width="5" style="1128" customWidth="1"/>
    <col min="12542" max="12542" width="17.7109375" style="1128" customWidth="1"/>
    <col min="12543" max="12543" width="13.85546875" style="1128" customWidth="1"/>
    <col min="12544" max="12544" width="13.140625" style="1128" customWidth="1"/>
    <col min="12545" max="12545" width="12.28515625" style="1128" customWidth="1"/>
    <col min="12546" max="12546" width="3" style="1128" customWidth="1"/>
    <col min="12547" max="12547" width="20.28515625" style="1128" customWidth="1"/>
    <col min="12548" max="12548" width="12.5703125" style="1128" customWidth="1"/>
    <col min="12549" max="12549" width="11.7109375" style="1128" customWidth="1"/>
    <col min="12550" max="12550" width="9.140625" style="1128"/>
    <col min="12551" max="12551" width="2.85546875" style="1128" customWidth="1"/>
    <col min="12552" max="12552" width="18.5703125" style="1128" customWidth="1"/>
    <col min="12553" max="12553" width="14.42578125" style="1128" customWidth="1"/>
    <col min="12554" max="12554" width="13.7109375" style="1128" customWidth="1"/>
    <col min="12555" max="12555" width="10.140625" style="1128" customWidth="1"/>
    <col min="12556" max="12556" width="4.42578125" style="1128" customWidth="1"/>
    <col min="12557" max="12557" width="24" style="1128" customWidth="1"/>
    <col min="12558" max="12558" width="13.140625" style="1128" customWidth="1"/>
    <col min="12559" max="12559" width="13" style="1128" customWidth="1"/>
    <col min="12560" max="12560" width="10.42578125" style="1128" customWidth="1"/>
    <col min="12561" max="12796" width="9.140625" style="1128"/>
    <col min="12797" max="12797" width="5" style="1128" customWidth="1"/>
    <col min="12798" max="12798" width="17.7109375" style="1128" customWidth="1"/>
    <col min="12799" max="12799" width="13.85546875" style="1128" customWidth="1"/>
    <col min="12800" max="12800" width="13.140625" style="1128" customWidth="1"/>
    <col min="12801" max="12801" width="12.28515625" style="1128" customWidth="1"/>
    <col min="12802" max="12802" width="3" style="1128" customWidth="1"/>
    <col min="12803" max="12803" width="20.28515625" style="1128" customWidth="1"/>
    <col min="12804" max="12804" width="12.5703125" style="1128" customWidth="1"/>
    <col min="12805" max="12805" width="11.7109375" style="1128" customWidth="1"/>
    <col min="12806" max="12806" width="9.140625" style="1128"/>
    <col min="12807" max="12807" width="2.85546875" style="1128" customWidth="1"/>
    <col min="12808" max="12808" width="18.5703125" style="1128" customWidth="1"/>
    <col min="12809" max="12809" width="14.42578125" style="1128" customWidth="1"/>
    <col min="12810" max="12810" width="13.7109375" style="1128" customWidth="1"/>
    <col min="12811" max="12811" width="10.140625" style="1128" customWidth="1"/>
    <col min="12812" max="12812" width="4.42578125" style="1128" customWidth="1"/>
    <col min="12813" max="12813" width="24" style="1128" customWidth="1"/>
    <col min="12814" max="12814" width="13.140625" style="1128" customWidth="1"/>
    <col min="12815" max="12815" width="13" style="1128" customWidth="1"/>
    <col min="12816" max="12816" width="10.42578125" style="1128" customWidth="1"/>
    <col min="12817" max="13052" width="9.140625" style="1128"/>
    <col min="13053" max="13053" width="5" style="1128" customWidth="1"/>
    <col min="13054" max="13054" width="17.7109375" style="1128" customWidth="1"/>
    <col min="13055" max="13055" width="13.85546875" style="1128" customWidth="1"/>
    <col min="13056" max="13056" width="13.140625" style="1128" customWidth="1"/>
    <col min="13057" max="13057" width="12.28515625" style="1128" customWidth="1"/>
    <col min="13058" max="13058" width="3" style="1128" customWidth="1"/>
    <col min="13059" max="13059" width="20.28515625" style="1128" customWidth="1"/>
    <col min="13060" max="13060" width="12.5703125" style="1128" customWidth="1"/>
    <col min="13061" max="13061" width="11.7109375" style="1128" customWidth="1"/>
    <col min="13062" max="13062" width="9.140625" style="1128"/>
    <col min="13063" max="13063" width="2.85546875" style="1128" customWidth="1"/>
    <col min="13064" max="13064" width="18.5703125" style="1128" customWidth="1"/>
    <col min="13065" max="13065" width="14.42578125" style="1128" customWidth="1"/>
    <col min="13066" max="13066" width="13.7109375" style="1128" customWidth="1"/>
    <col min="13067" max="13067" width="10.140625" style="1128" customWidth="1"/>
    <col min="13068" max="13068" width="4.42578125" style="1128" customWidth="1"/>
    <col min="13069" max="13069" width="24" style="1128" customWidth="1"/>
    <col min="13070" max="13070" width="13.140625" style="1128" customWidth="1"/>
    <col min="13071" max="13071" width="13" style="1128" customWidth="1"/>
    <col min="13072" max="13072" width="10.42578125" style="1128" customWidth="1"/>
    <col min="13073" max="13308" width="9.140625" style="1128"/>
    <col min="13309" max="13309" width="5" style="1128" customWidth="1"/>
    <col min="13310" max="13310" width="17.7109375" style="1128" customWidth="1"/>
    <col min="13311" max="13311" width="13.85546875" style="1128" customWidth="1"/>
    <col min="13312" max="13312" width="13.140625" style="1128" customWidth="1"/>
    <col min="13313" max="13313" width="12.28515625" style="1128" customWidth="1"/>
    <col min="13314" max="13314" width="3" style="1128" customWidth="1"/>
    <col min="13315" max="13315" width="20.28515625" style="1128" customWidth="1"/>
    <col min="13316" max="13316" width="12.5703125" style="1128" customWidth="1"/>
    <col min="13317" max="13317" width="11.7109375" style="1128" customWidth="1"/>
    <col min="13318" max="13318" width="9.140625" style="1128"/>
    <col min="13319" max="13319" width="2.85546875" style="1128" customWidth="1"/>
    <col min="13320" max="13320" width="18.5703125" style="1128" customWidth="1"/>
    <col min="13321" max="13321" width="14.42578125" style="1128" customWidth="1"/>
    <col min="13322" max="13322" width="13.7109375" style="1128" customWidth="1"/>
    <col min="13323" max="13323" width="10.140625" style="1128" customWidth="1"/>
    <col min="13324" max="13324" width="4.42578125" style="1128" customWidth="1"/>
    <col min="13325" max="13325" width="24" style="1128" customWidth="1"/>
    <col min="13326" max="13326" width="13.140625" style="1128" customWidth="1"/>
    <col min="13327" max="13327" width="13" style="1128" customWidth="1"/>
    <col min="13328" max="13328" width="10.42578125" style="1128" customWidth="1"/>
    <col min="13329" max="13564" width="9.140625" style="1128"/>
    <col min="13565" max="13565" width="5" style="1128" customWidth="1"/>
    <col min="13566" max="13566" width="17.7109375" style="1128" customWidth="1"/>
    <col min="13567" max="13567" width="13.85546875" style="1128" customWidth="1"/>
    <col min="13568" max="13568" width="13.140625" style="1128" customWidth="1"/>
    <col min="13569" max="13569" width="12.28515625" style="1128" customWidth="1"/>
    <col min="13570" max="13570" width="3" style="1128" customWidth="1"/>
    <col min="13571" max="13571" width="20.28515625" style="1128" customWidth="1"/>
    <col min="13572" max="13572" width="12.5703125" style="1128" customWidth="1"/>
    <col min="13573" max="13573" width="11.7109375" style="1128" customWidth="1"/>
    <col min="13574" max="13574" width="9.140625" style="1128"/>
    <col min="13575" max="13575" width="2.85546875" style="1128" customWidth="1"/>
    <col min="13576" max="13576" width="18.5703125" style="1128" customWidth="1"/>
    <col min="13577" max="13577" width="14.42578125" style="1128" customWidth="1"/>
    <col min="13578" max="13578" width="13.7109375" style="1128" customWidth="1"/>
    <col min="13579" max="13579" width="10.140625" style="1128" customWidth="1"/>
    <col min="13580" max="13580" width="4.42578125" style="1128" customWidth="1"/>
    <col min="13581" max="13581" width="24" style="1128" customWidth="1"/>
    <col min="13582" max="13582" width="13.140625" style="1128" customWidth="1"/>
    <col min="13583" max="13583" width="13" style="1128" customWidth="1"/>
    <col min="13584" max="13584" width="10.42578125" style="1128" customWidth="1"/>
    <col min="13585" max="13820" width="9.140625" style="1128"/>
    <col min="13821" max="13821" width="5" style="1128" customWidth="1"/>
    <col min="13822" max="13822" width="17.7109375" style="1128" customWidth="1"/>
    <col min="13823" max="13823" width="13.85546875" style="1128" customWidth="1"/>
    <col min="13824" max="13824" width="13.140625" style="1128" customWidth="1"/>
    <col min="13825" max="13825" width="12.28515625" style="1128" customWidth="1"/>
    <col min="13826" max="13826" width="3" style="1128" customWidth="1"/>
    <col min="13827" max="13827" width="20.28515625" style="1128" customWidth="1"/>
    <col min="13828" max="13828" width="12.5703125" style="1128" customWidth="1"/>
    <col min="13829" max="13829" width="11.7109375" style="1128" customWidth="1"/>
    <col min="13830" max="13830" width="9.140625" style="1128"/>
    <col min="13831" max="13831" width="2.85546875" style="1128" customWidth="1"/>
    <col min="13832" max="13832" width="18.5703125" style="1128" customWidth="1"/>
    <col min="13833" max="13833" width="14.42578125" style="1128" customWidth="1"/>
    <col min="13834" max="13834" width="13.7109375" style="1128" customWidth="1"/>
    <col min="13835" max="13835" width="10.140625" style="1128" customWidth="1"/>
    <col min="13836" max="13836" width="4.42578125" style="1128" customWidth="1"/>
    <col min="13837" max="13837" width="24" style="1128" customWidth="1"/>
    <col min="13838" max="13838" width="13.140625" style="1128" customWidth="1"/>
    <col min="13839" max="13839" width="13" style="1128" customWidth="1"/>
    <col min="13840" max="13840" width="10.42578125" style="1128" customWidth="1"/>
    <col min="13841" max="14076" width="9.140625" style="1128"/>
    <col min="14077" max="14077" width="5" style="1128" customWidth="1"/>
    <col min="14078" max="14078" width="17.7109375" style="1128" customWidth="1"/>
    <col min="14079" max="14079" width="13.85546875" style="1128" customWidth="1"/>
    <col min="14080" max="14080" width="13.140625" style="1128" customWidth="1"/>
    <col min="14081" max="14081" width="12.28515625" style="1128" customWidth="1"/>
    <col min="14082" max="14082" width="3" style="1128" customWidth="1"/>
    <col min="14083" max="14083" width="20.28515625" style="1128" customWidth="1"/>
    <col min="14084" max="14084" width="12.5703125" style="1128" customWidth="1"/>
    <col min="14085" max="14085" width="11.7109375" style="1128" customWidth="1"/>
    <col min="14086" max="14086" width="9.140625" style="1128"/>
    <col min="14087" max="14087" width="2.85546875" style="1128" customWidth="1"/>
    <col min="14088" max="14088" width="18.5703125" style="1128" customWidth="1"/>
    <col min="14089" max="14089" width="14.42578125" style="1128" customWidth="1"/>
    <col min="14090" max="14090" width="13.7109375" style="1128" customWidth="1"/>
    <col min="14091" max="14091" width="10.140625" style="1128" customWidth="1"/>
    <col min="14092" max="14092" width="4.42578125" style="1128" customWidth="1"/>
    <col min="14093" max="14093" width="24" style="1128" customWidth="1"/>
    <col min="14094" max="14094" width="13.140625" style="1128" customWidth="1"/>
    <col min="14095" max="14095" width="13" style="1128" customWidth="1"/>
    <col min="14096" max="14096" width="10.42578125" style="1128" customWidth="1"/>
    <col min="14097" max="14332" width="9.140625" style="1128"/>
    <col min="14333" max="14333" width="5" style="1128" customWidth="1"/>
    <col min="14334" max="14334" width="17.7109375" style="1128" customWidth="1"/>
    <col min="14335" max="14335" width="13.85546875" style="1128" customWidth="1"/>
    <col min="14336" max="14336" width="13.140625" style="1128" customWidth="1"/>
    <col min="14337" max="14337" width="12.28515625" style="1128" customWidth="1"/>
    <col min="14338" max="14338" width="3" style="1128" customWidth="1"/>
    <col min="14339" max="14339" width="20.28515625" style="1128" customWidth="1"/>
    <col min="14340" max="14340" width="12.5703125" style="1128" customWidth="1"/>
    <col min="14341" max="14341" width="11.7109375" style="1128" customWidth="1"/>
    <col min="14342" max="14342" width="9.140625" style="1128"/>
    <col min="14343" max="14343" width="2.85546875" style="1128" customWidth="1"/>
    <col min="14344" max="14344" width="18.5703125" style="1128" customWidth="1"/>
    <col min="14345" max="14345" width="14.42578125" style="1128" customWidth="1"/>
    <col min="14346" max="14346" width="13.7109375" style="1128" customWidth="1"/>
    <col min="14347" max="14347" width="10.140625" style="1128" customWidth="1"/>
    <col min="14348" max="14348" width="4.42578125" style="1128" customWidth="1"/>
    <col min="14349" max="14349" width="24" style="1128" customWidth="1"/>
    <col min="14350" max="14350" width="13.140625" style="1128" customWidth="1"/>
    <col min="14351" max="14351" width="13" style="1128" customWidth="1"/>
    <col min="14352" max="14352" width="10.42578125" style="1128" customWidth="1"/>
    <col min="14353" max="14588" width="9.140625" style="1128"/>
    <col min="14589" max="14589" width="5" style="1128" customWidth="1"/>
    <col min="14590" max="14590" width="17.7109375" style="1128" customWidth="1"/>
    <col min="14591" max="14591" width="13.85546875" style="1128" customWidth="1"/>
    <col min="14592" max="14592" width="13.140625" style="1128" customWidth="1"/>
    <col min="14593" max="14593" width="12.28515625" style="1128" customWidth="1"/>
    <col min="14594" max="14594" width="3" style="1128" customWidth="1"/>
    <col min="14595" max="14595" width="20.28515625" style="1128" customWidth="1"/>
    <col min="14596" max="14596" width="12.5703125" style="1128" customWidth="1"/>
    <col min="14597" max="14597" width="11.7109375" style="1128" customWidth="1"/>
    <col min="14598" max="14598" width="9.140625" style="1128"/>
    <col min="14599" max="14599" width="2.85546875" style="1128" customWidth="1"/>
    <col min="14600" max="14600" width="18.5703125" style="1128" customWidth="1"/>
    <col min="14601" max="14601" width="14.42578125" style="1128" customWidth="1"/>
    <col min="14602" max="14602" width="13.7109375" style="1128" customWidth="1"/>
    <col min="14603" max="14603" width="10.140625" style="1128" customWidth="1"/>
    <col min="14604" max="14604" width="4.42578125" style="1128" customWidth="1"/>
    <col min="14605" max="14605" width="24" style="1128" customWidth="1"/>
    <col min="14606" max="14606" width="13.140625" style="1128" customWidth="1"/>
    <col min="14607" max="14607" width="13" style="1128" customWidth="1"/>
    <col min="14608" max="14608" width="10.42578125" style="1128" customWidth="1"/>
    <col min="14609" max="14844" width="9.140625" style="1128"/>
    <col min="14845" max="14845" width="5" style="1128" customWidth="1"/>
    <col min="14846" max="14846" width="17.7109375" style="1128" customWidth="1"/>
    <col min="14847" max="14847" width="13.85546875" style="1128" customWidth="1"/>
    <col min="14848" max="14848" width="13.140625" style="1128" customWidth="1"/>
    <col min="14849" max="14849" width="12.28515625" style="1128" customWidth="1"/>
    <col min="14850" max="14850" width="3" style="1128" customWidth="1"/>
    <col min="14851" max="14851" width="20.28515625" style="1128" customWidth="1"/>
    <col min="14852" max="14852" width="12.5703125" style="1128" customWidth="1"/>
    <col min="14853" max="14853" width="11.7109375" style="1128" customWidth="1"/>
    <col min="14854" max="14854" width="9.140625" style="1128"/>
    <col min="14855" max="14855" width="2.85546875" style="1128" customWidth="1"/>
    <col min="14856" max="14856" width="18.5703125" style="1128" customWidth="1"/>
    <col min="14857" max="14857" width="14.42578125" style="1128" customWidth="1"/>
    <col min="14858" max="14858" width="13.7109375" style="1128" customWidth="1"/>
    <col min="14859" max="14859" width="10.140625" style="1128" customWidth="1"/>
    <col min="14860" max="14860" width="4.42578125" style="1128" customWidth="1"/>
    <col min="14861" max="14861" width="24" style="1128" customWidth="1"/>
    <col min="14862" max="14862" width="13.140625" style="1128" customWidth="1"/>
    <col min="14863" max="14863" width="13" style="1128" customWidth="1"/>
    <col min="14864" max="14864" width="10.42578125" style="1128" customWidth="1"/>
    <col min="14865" max="15100" width="9.140625" style="1128"/>
    <col min="15101" max="15101" width="5" style="1128" customWidth="1"/>
    <col min="15102" max="15102" width="17.7109375" style="1128" customWidth="1"/>
    <col min="15103" max="15103" width="13.85546875" style="1128" customWidth="1"/>
    <col min="15104" max="15104" width="13.140625" style="1128" customWidth="1"/>
    <col min="15105" max="15105" width="12.28515625" style="1128" customWidth="1"/>
    <col min="15106" max="15106" width="3" style="1128" customWidth="1"/>
    <col min="15107" max="15107" width="20.28515625" style="1128" customWidth="1"/>
    <col min="15108" max="15108" width="12.5703125" style="1128" customWidth="1"/>
    <col min="15109" max="15109" width="11.7109375" style="1128" customWidth="1"/>
    <col min="15110" max="15110" width="9.140625" style="1128"/>
    <col min="15111" max="15111" width="2.85546875" style="1128" customWidth="1"/>
    <col min="15112" max="15112" width="18.5703125" style="1128" customWidth="1"/>
    <col min="15113" max="15113" width="14.42578125" style="1128" customWidth="1"/>
    <col min="15114" max="15114" width="13.7109375" style="1128" customWidth="1"/>
    <col min="15115" max="15115" width="10.140625" style="1128" customWidth="1"/>
    <col min="15116" max="15116" width="4.42578125" style="1128" customWidth="1"/>
    <col min="15117" max="15117" width="24" style="1128" customWidth="1"/>
    <col min="15118" max="15118" width="13.140625" style="1128" customWidth="1"/>
    <col min="15119" max="15119" width="13" style="1128" customWidth="1"/>
    <col min="15120" max="15120" width="10.42578125" style="1128" customWidth="1"/>
    <col min="15121" max="15356" width="9.140625" style="1128"/>
    <col min="15357" max="15357" width="5" style="1128" customWidth="1"/>
    <col min="15358" max="15358" width="17.7109375" style="1128" customWidth="1"/>
    <col min="15359" max="15359" width="13.85546875" style="1128" customWidth="1"/>
    <col min="15360" max="15360" width="13.140625" style="1128" customWidth="1"/>
    <col min="15361" max="15361" width="12.28515625" style="1128" customWidth="1"/>
    <col min="15362" max="15362" width="3" style="1128" customWidth="1"/>
    <col min="15363" max="15363" width="20.28515625" style="1128" customWidth="1"/>
    <col min="15364" max="15364" width="12.5703125" style="1128" customWidth="1"/>
    <col min="15365" max="15365" width="11.7109375" style="1128" customWidth="1"/>
    <col min="15366" max="15366" width="9.140625" style="1128"/>
    <col min="15367" max="15367" width="2.85546875" style="1128" customWidth="1"/>
    <col min="15368" max="15368" width="18.5703125" style="1128" customWidth="1"/>
    <col min="15369" max="15369" width="14.42578125" style="1128" customWidth="1"/>
    <col min="15370" max="15370" width="13.7109375" style="1128" customWidth="1"/>
    <col min="15371" max="15371" width="10.140625" style="1128" customWidth="1"/>
    <col min="15372" max="15372" width="4.42578125" style="1128" customWidth="1"/>
    <col min="15373" max="15373" width="24" style="1128" customWidth="1"/>
    <col min="15374" max="15374" width="13.140625" style="1128" customWidth="1"/>
    <col min="15375" max="15375" width="13" style="1128" customWidth="1"/>
    <col min="15376" max="15376" width="10.42578125" style="1128" customWidth="1"/>
    <col min="15377" max="15612" width="9.140625" style="1128"/>
    <col min="15613" max="15613" width="5" style="1128" customWidth="1"/>
    <col min="15614" max="15614" width="17.7109375" style="1128" customWidth="1"/>
    <col min="15615" max="15615" width="13.85546875" style="1128" customWidth="1"/>
    <col min="15616" max="15616" width="13.140625" style="1128" customWidth="1"/>
    <col min="15617" max="15617" width="12.28515625" style="1128" customWidth="1"/>
    <col min="15618" max="15618" width="3" style="1128" customWidth="1"/>
    <col min="15619" max="15619" width="20.28515625" style="1128" customWidth="1"/>
    <col min="15620" max="15620" width="12.5703125" style="1128" customWidth="1"/>
    <col min="15621" max="15621" width="11.7109375" style="1128" customWidth="1"/>
    <col min="15622" max="15622" width="9.140625" style="1128"/>
    <col min="15623" max="15623" width="2.85546875" style="1128" customWidth="1"/>
    <col min="15624" max="15624" width="18.5703125" style="1128" customWidth="1"/>
    <col min="15625" max="15625" width="14.42578125" style="1128" customWidth="1"/>
    <col min="15626" max="15626" width="13.7109375" style="1128" customWidth="1"/>
    <col min="15627" max="15627" width="10.140625" style="1128" customWidth="1"/>
    <col min="15628" max="15628" width="4.42578125" style="1128" customWidth="1"/>
    <col min="15629" max="15629" width="24" style="1128" customWidth="1"/>
    <col min="15630" max="15630" width="13.140625" style="1128" customWidth="1"/>
    <col min="15631" max="15631" width="13" style="1128" customWidth="1"/>
    <col min="15632" max="15632" width="10.42578125" style="1128" customWidth="1"/>
    <col min="15633" max="15868" width="9.140625" style="1128"/>
    <col min="15869" max="15869" width="5" style="1128" customWidth="1"/>
    <col min="15870" max="15870" width="17.7109375" style="1128" customWidth="1"/>
    <col min="15871" max="15871" width="13.85546875" style="1128" customWidth="1"/>
    <col min="15872" max="15872" width="13.140625" style="1128" customWidth="1"/>
    <col min="15873" max="15873" width="12.28515625" style="1128" customWidth="1"/>
    <col min="15874" max="15874" width="3" style="1128" customWidth="1"/>
    <col min="15875" max="15875" width="20.28515625" style="1128" customWidth="1"/>
    <col min="15876" max="15876" width="12.5703125" style="1128" customWidth="1"/>
    <col min="15877" max="15877" width="11.7109375" style="1128" customWidth="1"/>
    <col min="15878" max="15878" width="9.140625" style="1128"/>
    <col min="15879" max="15879" width="2.85546875" style="1128" customWidth="1"/>
    <col min="15880" max="15880" width="18.5703125" style="1128" customWidth="1"/>
    <col min="15881" max="15881" width="14.42578125" style="1128" customWidth="1"/>
    <col min="15882" max="15882" width="13.7109375" style="1128" customWidth="1"/>
    <col min="15883" max="15883" width="10.140625" style="1128" customWidth="1"/>
    <col min="15884" max="15884" width="4.42578125" style="1128" customWidth="1"/>
    <col min="15885" max="15885" width="24" style="1128" customWidth="1"/>
    <col min="15886" max="15886" width="13.140625" style="1128" customWidth="1"/>
    <col min="15887" max="15887" width="13" style="1128" customWidth="1"/>
    <col min="15888" max="15888" width="10.42578125" style="1128" customWidth="1"/>
    <col min="15889" max="16124" width="9.140625" style="1128"/>
    <col min="16125" max="16125" width="5" style="1128" customWidth="1"/>
    <col min="16126" max="16126" width="17.7109375" style="1128" customWidth="1"/>
    <col min="16127" max="16127" width="13.85546875" style="1128" customWidth="1"/>
    <col min="16128" max="16128" width="13.140625" style="1128" customWidth="1"/>
    <col min="16129" max="16129" width="12.28515625" style="1128" customWidth="1"/>
    <col min="16130" max="16130" width="3" style="1128" customWidth="1"/>
    <col min="16131" max="16131" width="20.28515625" style="1128" customWidth="1"/>
    <col min="16132" max="16132" width="12.5703125" style="1128" customWidth="1"/>
    <col min="16133" max="16133" width="11.7109375" style="1128" customWidth="1"/>
    <col min="16134" max="16134" width="9.140625" style="1128"/>
    <col min="16135" max="16135" width="2.85546875" style="1128" customWidth="1"/>
    <col min="16136" max="16136" width="18.5703125" style="1128" customWidth="1"/>
    <col min="16137" max="16137" width="14.42578125" style="1128" customWidth="1"/>
    <col min="16138" max="16138" width="13.7109375" style="1128" customWidth="1"/>
    <col min="16139" max="16139" width="10.140625" style="1128" customWidth="1"/>
    <col min="16140" max="16140" width="4.42578125" style="1128" customWidth="1"/>
    <col min="16141" max="16141" width="24" style="1128" customWidth="1"/>
    <col min="16142" max="16142" width="13.140625" style="1128" customWidth="1"/>
    <col min="16143" max="16143" width="13" style="1128" customWidth="1"/>
    <col min="16144" max="16144" width="10.42578125" style="1128" customWidth="1"/>
    <col min="16145" max="16384" width="9.140625" style="1128"/>
  </cols>
  <sheetData>
    <row r="1" spans="1:24" ht="18.75">
      <c r="A1" s="1173"/>
    </row>
    <row r="2" spans="1:24" ht="28.5" customHeight="1">
      <c r="A2" s="1650" t="s">
        <v>520</v>
      </c>
      <c r="B2" s="1650"/>
      <c r="C2" s="1650"/>
      <c r="D2" s="1650"/>
      <c r="E2" s="1650"/>
      <c r="F2" s="1650"/>
      <c r="G2" s="1650"/>
      <c r="H2" s="1650"/>
      <c r="I2" s="1650"/>
      <c r="J2" s="1650"/>
      <c r="K2" s="1650"/>
      <c r="L2" s="1650"/>
      <c r="M2" s="1650"/>
      <c r="N2" s="1650"/>
      <c r="O2" s="1650"/>
      <c r="P2" s="1650"/>
      <c r="Q2" s="1650"/>
      <c r="R2" s="1650"/>
      <c r="S2" s="1650"/>
      <c r="T2" s="1650"/>
      <c r="U2" s="1650"/>
      <c r="V2" s="1650"/>
      <c r="W2" s="1650"/>
      <c r="X2" s="1650"/>
    </row>
    <row r="3" spans="1:24" ht="15.75" customHeight="1">
      <c r="A3" s="1651" t="s">
        <v>521</v>
      </c>
      <c r="B3" s="1651"/>
      <c r="C3" s="1651"/>
      <c r="D3" s="1651"/>
      <c r="E3" s="1651"/>
      <c r="F3" s="1651"/>
      <c r="P3" s="1160"/>
    </row>
    <row r="4" spans="1:24" ht="4.5" customHeight="1">
      <c r="A4" s="1174"/>
      <c r="B4" s="1174"/>
      <c r="C4" s="1175"/>
      <c r="D4" s="1175"/>
    </row>
    <row r="5" spans="1:24" ht="15.75" thickBot="1">
      <c r="A5" s="1176" t="s">
        <v>125</v>
      </c>
      <c r="B5" s="1652" t="s">
        <v>126</v>
      </c>
      <c r="C5" s="1652"/>
      <c r="D5" s="1177"/>
      <c r="E5" s="1177"/>
      <c r="F5" s="1176" t="s">
        <v>127</v>
      </c>
      <c r="G5" s="1178" t="s">
        <v>128</v>
      </c>
      <c r="H5" s="1179"/>
      <c r="I5" s="1177"/>
      <c r="J5" s="1177"/>
      <c r="K5" s="1176" t="s">
        <v>129</v>
      </c>
      <c r="L5" s="1180" t="s">
        <v>130</v>
      </c>
      <c r="M5" s="1177"/>
      <c r="N5" s="1181"/>
      <c r="O5" s="1104"/>
      <c r="P5" s="1176" t="s">
        <v>131</v>
      </c>
      <c r="Q5" s="1180" t="s">
        <v>132</v>
      </c>
      <c r="R5" s="1177"/>
    </row>
    <row r="6" spans="1:24" ht="30.75" thickBot="1">
      <c r="A6" s="1182" t="s">
        <v>133</v>
      </c>
      <c r="B6" s="1183" t="s">
        <v>134</v>
      </c>
      <c r="C6" s="1184" t="s">
        <v>135</v>
      </c>
      <c r="D6" s="1185" t="s">
        <v>136</v>
      </c>
      <c r="F6" s="1182" t="s">
        <v>133</v>
      </c>
      <c r="G6" s="1183" t="s">
        <v>134</v>
      </c>
      <c r="H6" s="1186" t="s">
        <v>135</v>
      </c>
      <c r="I6" s="1185" t="s">
        <v>136</v>
      </c>
      <c r="K6" s="1187" t="s">
        <v>133</v>
      </c>
      <c r="L6" s="1188" t="s">
        <v>134</v>
      </c>
      <c r="M6" s="1189" t="s">
        <v>137</v>
      </c>
      <c r="N6" s="1190" t="s">
        <v>136</v>
      </c>
      <c r="O6" s="1104"/>
      <c r="P6" s="1187" t="s">
        <v>133</v>
      </c>
      <c r="Q6" s="1188" t="s">
        <v>523</v>
      </c>
      <c r="R6" s="1189" t="s">
        <v>137</v>
      </c>
      <c r="S6" s="1190" t="s">
        <v>136</v>
      </c>
    </row>
    <row r="7" spans="1:24" ht="15.75">
      <c r="A7" s="1194" t="s">
        <v>370</v>
      </c>
      <c r="B7" s="1195">
        <v>1418.155</v>
      </c>
      <c r="C7" s="1195">
        <v>664</v>
      </c>
      <c r="D7" s="1196">
        <v>4.1460458997222629</v>
      </c>
      <c r="F7" s="1194" t="s">
        <v>140</v>
      </c>
      <c r="G7" s="1195">
        <v>31.248999999999999</v>
      </c>
      <c r="H7" s="1195">
        <v>231</v>
      </c>
      <c r="I7" s="1196">
        <v>1.9099688283112277</v>
      </c>
      <c r="K7" s="1191" t="s">
        <v>138</v>
      </c>
      <c r="L7" s="1192">
        <v>32081.518</v>
      </c>
      <c r="M7" s="1192">
        <v>5592.86</v>
      </c>
      <c r="N7" s="1193">
        <v>5.7361560990262586</v>
      </c>
      <c r="O7" s="1104"/>
      <c r="P7" s="1191" t="s">
        <v>139</v>
      </c>
      <c r="Q7" s="1192">
        <v>11273.666999999999</v>
      </c>
      <c r="R7" s="1192">
        <v>2287.556</v>
      </c>
      <c r="S7" s="1193">
        <v>4.9282583683197263</v>
      </c>
    </row>
    <row r="8" spans="1:24" ht="16.5" thickBot="1">
      <c r="A8" s="1191" t="s">
        <v>403</v>
      </c>
      <c r="B8" s="1192">
        <v>558.41999999999996</v>
      </c>
      <c r="C8" s="1192">
        <v>228</v>
      </c>
      <c r="D8" s="1193">
        <v>4.6269720270449417</v>
      </c>
      <c r="F8" s="1210" t="s">
        <v>159</v>
      </c>
      <c r="G8" s="1211">
        <v>42.917000000000002</v>
      </c>
      <c r="H8" s="1211">
        <v>294</v>
      </c>
      <c r="I8" s="1349">
        <v>2.2347948344094979</v>
      </c>
      <c r="K8" s="1191" t="s">
        <v>141</v>
      </c>
      <c r="L8" s="1192">
        <v>25443.694</v>
      </c>
      <c r="M8" s="1192">
        <v>4820.0209999999997</v>
      </c>
      <c r="N8" s="1193">
        <v>5.2787516900859979</v>
      </c>
      <c r="O8" s="1104"/>
      <c r="P8" s="1191" t="s">
        <v>140</v>
      </c>
      <c r="Q8" s="1192">
        <v>5256.51</v>
      </c>
      <c r="R8" s="1192">
        <v>1061.202</v>
      </c>
      <c r="S8" s="1193">
        <v>4.9533547807109297</v>
      </c>
    </row>
    <row r="9" spans="1:24" ht="16.5" thickBot="1">
      <c r="A9" s="1191" t="s">
        <v>472</v>
      </c>
      <c r="B9" s="1192">
        <v>396.09</v>
      </c>
      <c r="C9" s="1192">
        <v>163</v>
      </c>
      <c r="D9" s="1193">
        <v>4.8599999999999994</v>
      </c>
      <c r="F9" s="1197" t="s">
        <v>259</v>
      </c>
      <c r="G9" s="1198">
        <v>74.165999999999997</v>
      </c>
      <c r="H9" s="1198">
        <v>525</v>
      </c>
      <c r="I9" s="1199">
        <v>2.0853648249683676</v>
      </c>
      <c r="K9" s="1191" t="s">
        <v>371</v>
      </c>
      <c r="L9" s="1192">
        <v>9154.9040000000005</v>
      </c>
      <c r="M9" s="1192">
        <v>2216.9789999999998</v>
      </c>
      <c r="N9" s="1193">
        <v>4.1294500308753497</v>
      </c>
      <c r="O9" s="1104"/>
      <c r="P9" s="1191" t="s">
        <v>141</v>
      </c>
      <c r="Q9" s="1192">
        <v>4042.25</v>
      </c>
      <c r="R9" s="1192">
        <v>801.17399999999998</v>
      </c>
      <c r="S9" s="1193">
        <v>5.0454083632269642</v>
      </c>
    </row>
    <row r="10" spans="1:24" ht="15.75">
      <c r="A10" s="1191" t="s">
        <v>148</v>
      </c>
      <c r="B10" s="1192">
        <v>327.17599999999999</v>
      </c>
      <c r="C10" s="1192">
        <v>162</v>
      </c>
      <c r="D10" s="1193">
        <v>3.2295816634750163</v>
      </c>
      <c r="F10"/>
      <c r="G10"/>
      <c r="H10"/>
      <c r="I10"/>
      <c r="K10" s="1191" t="s">
        <v>140</v>
      </c>
      <c r="L10" s="1192">
        <v>8734.6470000000008</v>
      </c>
      <c r="M10" s="1192">
        <v>1455.741</v>
      </c>
      <c r="N10" s="1193">
        <v>6.0001380740117929</v>
      </c>
      <c r="O10" s="1104"/>
      <c r="P10" s="1191" t="s">
        <v>142</v>
      </c>
      <c r="Q10" s="1192">
        <v>3384.6219999999998</v>
      </c>
      <c r="R10" s="1192">
        <v>549.54100000000005</v>
      </c>
      <c r="S10" s="1193">
        <v>6.1589981457252501</v>
      </c>
    </row>
    <row r="11" spans="1:24" ht="15.75">
      <c r="A11" s="1191" t="s">
        <v>138</v>
      </c>
      <c r="B11" s="1192">
        <v>191.595</v>
      </c>
      <c r="C11" s="1192">
        <v>451</v>
      </c>
      <c r="D11" s="1193">
        <v>4.3128714208535923</v>
      </c>
      <c r="F11"/>
      <c r="G11"/>
      <c r="H11"/>
      <c r="I11"/>
      <c r="K11" s="1191" t="s">
        <v>147</v>
      </c>
      <c r="L11" s="1192">
        <v>6551.5810000000001</v>
      </c>
      <c r="M11" s="1192">
        <v>955.47799999999995</v>
      </c>
      <c r="N11" s="1193">
        <v>6.8568622197476037</v>
      </c>
      <c r="O11" s="1104"/>
      <c r="P11" s="1191" t="s">
        <v>145</v>
      </c>
      <c r="Q11" s="1192">
        <v>2837.9520000000002</v>
      </c>
      <c r="R11" s="1192">
        <v>350.37599999999998</v>
      </c>
      <c r="S11" s="1193">
        <v>8.0997328584149617</v>
      </c>
    </row>
    <row r="12" spans="1:24" ht="15.75">
      <c r="A12" s="1191" t="s">
        <v>146</v>
      </c>
      <c r="B12" s="1192">
        <v>126.021</v>
      </c>
      <c r="C12" s="1192">
        <v>144</v>
      </c>
      <c r="D12" s="1193">
        <v>3.2540862963823693</v>
      </c>
      <c r="F12" s="3"/>
      <c r="G12" s="3"/>
      <c r="H12" s="3"/>
      <c r="I12" s="3"/>
      <c r="K12" s="1191" t="s">
        <v>145</v>
      </c>
      <c r="L12" s="1192">
        <v>5552.1360000000004</v>
      </c>
      <c r="M12" s="1192">
        <v>652.82500000000005</v>
      </c>
      <c r="N12" s="1193">
        <v>8.5047845900509333</v>
      </c>
      <c r="O12" s="1104"/>
      <c r="P12" s="1191" t="s">
        <v>371</v>
      </c>
      <c r="Q12" s="1192">
        <v>2690.1010000000001</v>
      </c>
      <c r="R12" s="1192">
        <v>567.54399999999998</v>
      </c>
      <c r="S12" s="1193">
        <v>4.7398985805505829</v>
      </c>
    </row>
    <row r="13" spans="1:24" ht="15.75">
      <c r="A13" s="1191" t="s">
        <v>287</v>
      </c>
      <c r="B13" s="1192">
        <v>73.454999999999998</v>
      </c>
      <c r="C13" s="1192">
        <v>70</v>
      </c>
      <c r="D13" s="1193">
        <v>3.6145556539710659</v>
      </c>
      <c r="K13" s="1191" t="s">
        <v>148</v>
      </c>
      <c r="L13" s="1192">
        <v>5284.2809999999999</v>
      </c>
      <c r="M13" s="1192">
        <v>904.63499999999999</v>
      </c>
      <c r="N13" s="1193">
        <v>5.8413404301182243</v>
      </c>
      <c r="O13" s="1104"/>
      <c r="P13" s="1191" t="s">
        <v>138</v>
      </c>
      <c r="Q13" s="1192">
        <v>2384.348</v>
      </c>
      <c r="R13" s="1192">
        <v>466.91699999999997</v>
      </c>
      <c r="S13" s="1193">
        <v>5.1065778286076542</v>
      </c>
    </row>
    <row r="14" spans="1:24" ht="15.75">
      <c r="A14" s="1191" t="s">
        <v>150</v>
      </c>
      <c r="B14" s="1192">
        <v>65.715000000000003</v>
      </c>
      <c r="C14" s="1192">
        <v>32</v>
      </c>
      <c r="D14" s="1193">
        <v>3.37</v>
      </c>
      <c r="F14" s="1104"/>
      <c r="K14" s="1191" t="s">
        <v>139</v>
      </c>
      <c r="L14" s="1192">
        <v>4933.8990000000003</v>
      </c>
      <c r="M14" s="1192">
        <v>738.15</v>
      </c>
      <c r="N14" s="1193">
        <v>6.684141434667751</v>
      </c>
      <c r="O14" s="1104"/>
      <c r="P14" s="1191" t="s">
        <v>147</v>
      </c>
      <c r="Q14" s="1192">
        <v>2334.7959999999998</v>
      </c>
      <c r="R14" s="1192">
        <v>509.84800000000001</v>
      </c>
      <c r="S14" s="1193">
        <v>4.5793962122044212</v>
      </c>
    </row>
    <row r="15" spans="1:24" ht="15.75">
      <c r="A15" s="1191" t="s">
        <v>144</v>
      </c>
      <c r="B15" s="1192">
        <v>49.634999999999998</v>
      </c>
      <c r="C15" s="1192">
        <v>99</v>
      </c>
      <c r="D15" s="1193">
        <v>2.8897880763856545</v>
      </c>
      <c r="E15" s="1200"/>
      <c r="F15" s="1104"/>
      <c r="K15" s="1191" t="s">
        <v>143</v>
      </c>
      <c r="L15" s="1192">
        <v>4779.018</v>
      </c>
      <c r="M15" s="1192">
        <v>820.73500000000001</v>
      </c>
      <c r="N15" s="1193">
        <v>5.8228514685007946</v>
      </c>
      <c r="O15" s="1104"/>
      <c r="P15" s="1191" t="s">
        <v>148</v>
      </c>
      <c r="Q15" s="1192">
        <v>1495.251</v>
      </c>
      <c r="R15" s="1192">
        <v>270.09899999999999</v>
      </c>
      <c r="S15" s="1193">
        <v>5.5359368231648398</v>
      </c>
    </row>
    <row r="16" spans="1:24" ht="15.75">
      <c r="A16" s="1191" t="s">
        <v>159</v>
      </c>
      <c r="B16" s="1192">
        <v>42.917000000000002</v>
      </c>
      <c r="C16" s="1192">
        <v>294</v>
      </c>
      <c r="D16" s="1193">
        <v>2.2347948344094979</v>
      </c>
      <c r="E16" s="1201"/>
      <c r="F16" s="1104"/>
      <c r="K16" s="1191" t="s">
        <v>286</v>
      </c>
      <c r="L16" s="1192">
        <v>3327.8119999999999</v>
      </c>
      <c r="M16" s="1192">
        <v>430.92099999999999</v>
      </c>
      <c r="N16" s="1193">
        <v>7.7225570348161261</v>
      </c>
      <c r="O16" s="1104"/>
      <c r="P16" s="1191" t="s">
        <v>154</v>
      </c>
      <c r="Q16" s="1192">
        <v>1026.1790000000001</v>
      </c>
      <c r="R16" s="1192">
        <v>232.83500000000001</v>
      </c>
      <c r="S16" s="1193">
        <v>4.4073227822277579</v>
      </c>
    </row>
    <row r="17" spans="1:19" ht="16.5" thickBot="1">
      <c r="A17" s="1210" t="s">
        <v>140</v>
      </c>
      <c r="B17" s="1211">
        <v>31.248999999999999</v>
      </c>
      <c r="C17" s="1211">
        <v>231</v>
      </c>
      <c r="D17" s="1212">
        <v>1.9099688283112277</v>
      </c>
      <c r="K17" s="1191" t="s">
        <v>152</v>
      </c>
      <c r="L17" s="1192">
        <v>2473.366</v>
      </c>
      <c r="M17" s="1192">
        <v>431.33499999999998</v>
      </c>
      <c r="N17" s="1193">
        <v>5.734211227931886</v>
      </c>
      <c r="O17" s="1104"/>
      <c r="P17" s="1191" t="s">
        <v>275</v>
      </c>
      <c r="Q17" s="1192">
        <v>906.21100000000001</v>
      </c>
      <c r="R17" s="1192">
        <v>162.179</v>
      </c>
      <c r="S17" s="1193">
        <v>5.5877209749720986</v>
      </c>
    </row>
    <row r="18" spans="1:19" ht="16.5" thickBot="1">
      <c r="A18" s="1197" t="s">
        <v>259</v>
      </c>
      <c r="B18" s="1198">
        <v>3280.4279999999999</v>
      </c>
      <c r="C18" s="1198">
        <v>2538</v>
      </c>
      <c r="D18" s="1199">
        <v>3.9943939663297034</v>
      </c>
      <c r="K18" s="1191" t="s">
        <v>155</v>
      </c>
      <c r="L18" s="1192">
        <v>2145.7269999999999</v>
      </c>
      <c r="M18" s="1192">
        <v>395.10899999999998</v>
      </c>
      <c r="N18" s="1193">
        <v>5.4307216489626908</v>
      </c>
      <c r="O18" s="1104"/>
      <c r="P18" s="1191" t="s">
        <v>285</v>
      </c>
      <c r="Q18" s="1192">
        <v>900.73800000000006</v>
      </c>
      <c r="R18" s="1192">
        <v>185.374</v>
      </c>
      <c r="S18" s="1193">
        <v>4.8590309320616702</v>
      </c>
    </row>
    <row r="19" spans="1:19" ht="15.75">
      <c r="A19"/>
      <c r="B19"/>
      <c r="C19"/>
      <c r="D19"/>
      <c r="E19"/>
      <c r="K19" s="1191" t="s">
        <v>146</v>
      </c>
      <c r="L19" s="1192">
        <v>2067.7890000000002</v>
      </c>
      <c r="M19" s="1192">
        <v>444.51100000000002</v>
      </c>
      <c r="N19" s="1193">
        <v>4.6518286386613603</v>
      </c>
      <c r="O19" s="1104"/>
      <c r="P19" s="1191" t="s">
        <v>156</v>
      </c>
      <c r="Q19" s="1192">
        <v>586.78899999999999</v>
      </c>
      <c r="R19" s="1192">
        <v>140.566</v>
      </c>
      <c r="S19" s="1193">
        <v>4.1744732012008594</v>
      </c>
    </row>
    <row r="20" spans="1:19" ht="15.75">
      <c r="A20"/>
      <c r="B20"/>
      <c r="C20"/>
      <c r="D20"/>
      <c r="E20"/>
      <c r="K20" s="1191" t="s">
        <v>153</v>
      </c>
      <c r="L20" s="1192">
        <v>1608.798</v>
      </c>
      <c r="M20" s="1192">
        <v>273.56</v>
      </c>
      <c r="N20" s="1193">
        <v>5.8809694399766048</v>
      </c>
      <c r="O20" s="1104"/>
      <c r="P20" s="1191" t="s">
        <v>158</v>
      </c>
      <c r="Q20" s="1192">
        <v>449.90800000000002</v>
      </c>
      <c r="R20" s="1192">
        <v>146.011</v>
      </c>
      <c r="S20" s="1193">
        <v>3.0813294888741263</v>
      </c>
    </row>
    <row r="21" spans="1:19" ht="15.75">
      <c r="A21"/>
      <c r="B21"/>
      <c r="C21"/>
      <c r="D21"/>
      <c r="E21"/>
      <c r="K21" s="1191" t="s">
        <v>285</v>
      </c>
      <c r="L21" s="1192">
        <v>1306.8610000000001</v>
      </c>
      <c r="M21" s="1192">
        <v>210.91900000000001</v>
      </c>
      <c r="N21" s="1193">
        <v>6.196032600192491</v>
      </c>
      <c r="O21" s="1104"/>
      <c r="P21" s="1191" t="s">
        <v>157</v>
      </c>
      <c r="Q21" s="1192">
        <v>417.863</v>
      </c>
      <c r="R21" s="1192">
        <v>82.506</v>
      </c>
      <c r="S21" s="1193">
        <v>5.0646377233170918</v>
      </c>
    </row>
    <row r="22" spans="1:19" ht="15.75">
      <c r="A22"/>
      <c r="B22"/>
      <c r="C22"/>
      <c r="D22"/>
      <c r="E22"/>
      <c r="H22" s="1128"/>
      <c r="K22" s="1191" t="s">
        <v>142</v>
      </c>
      <c r="L22" s="1192">
        <v>1092.8330000000001</v>
      </c>
      <c r="M22" s="1192">
        <v>166.61199999999999</v>
      </c>
      <c r="N22" s="1193">
        <v>6.5591494010035296</v>
      </c>
      <c r="O22" s="1104"/>
      <c r="P22" s="1191" t="s">
        <v>286</v>
      </c>
      <c r="Q22" s="1192">
        <v>415.03300000000002</v>
      </c>
      <c r="R22" s="1192">
        <v>63.186999999999998</v>
      </c>
      <c r="S22" s="1193">
        <v>6.5683289284188211</v>
      </c>
    </row>
    <row r="23" spans="1:19" ht="15.75">
      <c r="A23"/>
      <c r="B23"/>
      <c r="C23"/>
      <c r="D23"/>
      <c r="E23"/>
      <c r="H23" s="1128"/>
      <c r="K23" s="1191" t="s">
        <v>287</v>
      </c>
      <c r="L23" s="1192">
        <v>918.79200000000003</v>
      </c>
      <c r="M23" s="1192">
        <v>176.982</v>
      </c>
      <c r="N23" s="1193">
        <v>5.1914431976133164</v>
      </c>
      <c r="O23" s="1104"/>
      <c r="P23" s="1191" t="s">
        <v>152</v>
      </c>
      <c r="Q23" s="1192">
        <v>395.87299999999999</v>
      </c>
      <c r="R23" s="1192">
        <v>78.846000000000004</v>
      </c>
      <c r="S23" s="1193">
        <v>5.0208380894401738</v>
      </c>
    </row>
    <row r="24" spans="1:19" ht="15.75">
      <c r="A24"/>
      <c r="B24"/>
      <c r="C24"/>
      <c r="D24"/>
      <c r="E24"/>
      <c r="H24" s="1128"/>
      <c r="K24" s="1191" t="s">
        <v>156</v>
      </c>
      <c r="L24" s="1192">
        <v>822.78499999999997</v>
      </c>
      <c r="M24" s="1192">
        <v>203.364</v>
      </c>
      <c r="N24" s="1193">
        <v>4.0458734092563082</v>
      </c>
      <c r="O24" s="1104"/>
      <c r="P24" s="1191" t="s">
        <v>151</v>
      </c>
      <c r="Q24" s="1192">
        <v>358.82299999999998</v>
      </c>
      <c r="R24" s="1192">
        <v>76.912999999999997</v>
      </c>
      <c r="S24" s="1193">
        <v>4.6653101556303875</v>
      </c>
    </row>
    <row r="25" spans="1:19" ht="15.75">
      <c r="A25"/>
      <c r="B25"/>
      <c r="C25"/>
      <c r="D25"/>
      <c r="E25"/>
      <c r="H25" s="1128"/>
      <c r="K25" s="1191" t="s">
        <v>144</v>
      </c>
      <c r="L25" s="1192">
        <v>583.68700000000001</v>
      </c>
      <c r="M25" s="1192">
        <v>144.34</v>
      </c>
      <c r="N25" s="1193">
        <v>4.0438340030483584</v>
      </c>
      <c r="O25" s="1104"/>
      <c r="P25" s="1191" t="s">
        <v>412</v>
      </c>
      <c r="Q25" s="1192">
        <v>341.08600000000001</v>
      </c>
      <c r="R25" s="1192">
        <v>62.115000000000002</v>
      </c>
      <c r="S25" s="1193">
        <v>5.4912018031071401</v>
      </c>
    </row>
    <row r="26" spans="1:19" ht="16.5" thickBot="1">
      <c r="A26"/>
      <c r="B26"/>
      <c r="C26"/>
      <c r="D26"/>
      <c r="E26"/>
      <c r="H26" s="1128"/>
      <c r="K26" s="1191" t="s">
        <v>151</v>
      </c>
      <c r="L26" s="1192">
        <v>470.286</v>
      </c>
      <c r="M26" s="1192">
        <v>76.144000000000005</v>
      </c>
      <c r="N26" s="1193">
        <v>6.1762712754780411</v>
      </c>
      <c r="O26" s="1104"/>
      <c r="P26" s="1191" t="s">
        <v>143</v>
      </c>
      <c r="Q26" s="1192">
        <v>338.99299999999999</v>
      </c>
      <c r="R26" s="1192">
        <v>92.748000000000005</v>
      </c>
      <c r="S26" s="1193">
        <v>3.6549898650105659</v>
      </c>
    </row>
    <row r="27" spans="1:19" ht="16.5" thickBot="1">
      <c r="A27"/>
      <c r="B27"/>
      <c r="C27"/>
      <c r="D27"/>
      <c r="E27"/>
      <c r="H27" s="1128"/>
      <c r="K27" s="1191" t="s">
        <v>413</v>
      </c>
      <c r="L27" s="1192">
        <v>366.69900000000001</v>
      </c>
      <c r="M27" s="1192">
        <v>40.262</v>
      </c>
      <c r="N27" s="1193">
        <v>9.1078187869455078</v>
      </c>
      <c r="O27" s="1104"/>
      <c r="P27" s="1197" t="s">
        <v>259</v>
      </c>
      <c r="Q27" s="1198">
        <v>43709.847999999998</v>
      </c>
      <c r="R27" s="1198">
        <v>8640.4660000000003</v>
      </c>
      <c r="S27" s="1199">
        <v>5.0587373412498815</v>
      </c>
    </row>
    <row r="28" spans="1:19" ht="16.5" thickBot="1">
      <c r="A28"/>
      <c r="B28"/>
      <c r="C28"/>
      <c r="D28"/>
      <c r="E28"/>
      <c r="H28" s="1128"/>
      <c r="K28" s="1191" t="s">
        <v>159</v>
      </c>
      <c r="L28" s="1192">
        <v>354.40600000000001</v>
      </c>
      <c r="M28" s="1192">
        <v>97.509</v>
      </c>
      <c r="N28" s="1193">
        <v>3.6345978319949954</v>
      </c>
      <c r="O28" s="1104"/>
      <c r="P28"/>
      <c r="Q28"/>
      <c r="R28"/>
      <c r="S28"/>
    </row>
    <row r="29" spans="1:19" ht="16.5" thickBot="1">
      <c r="A29"/>
      <c r="B29"/>
      <c r="C29"/>
      <c r="D29"/>
      <c r="E29"/>
      <c r="H29" s="1128"/>
      <c r="K29" s="1197" t="s">
        <v>259</v>
      </c>
      <c r="L29" s="1198">
        <v>120592.321</v>
      </c>
      <c r="M29" s="1198">
        <v>21321.419000000002</v>
      </c>
      <c r="N29" s="1199">
        <v>5.6559237919389878</v>
      </c>
      <c r="O29" s="1104"/>
      <c r="P29"/>
      <c r="Q29"/>
      <c r="R29"/>
      <c r="S29"/>
    </row>
    <row r="30" spans="1:19">
      <c r="A30"/>
      <c r="B30"/>
      <c r="C30"/>
      <c r="D30"/>
      <c r="E30"/>
      <c r="F30" s="1104"/>
      <c r="G30" s="1104"/>
      <c r="H30" s="1104"/>
      <c r="I30" s="1104"/>
      <c r="J30" s="1104"/>
      <c r="K30"/>
      <c r="L30"/>
      <c r="M30"/>
      <c r="N30"/>
      <c r="O30" s="1104"/>
    </row>
    <row r="31" spans="1:19">
      <c r="A31"/>
      <c r="B31"/>
      <c r="C31"/>
      <c r="D31"/>
      <c r="E31"/>
      <c r="F31" s="1104"/>
      <c r="G31" s="1104"/>
      <c r="H31" s="1104"/>
      <c r="I31" s="1104"/>
      <c r="J31" s="1104"/>
      <c r="K31"/>
      <c r="L31"/>
      <c r="M31"/>
      <c r="N31"/>
      <c r="O31" s="1104"/>
      <c r="P31"/>
      <c r="Q31"/>
      <c r="R31"/>
      <c r="S31"/>
    </row>
    <row r="32" spans="1:19">
      <c r="A32" s="1104"/>
      <c r="B32" s="1104"/>
      <c r="C32" s="1104"/>
      <c r="D32" s="1104"/>
      <c r="E32" s="1104"/>
      <c r="F32" s="1104"/>
      <c r="G32" s="1104"/>
      <c r="H32" s="1104"/>
      <c r="I32" s="1104"/>
      <c r="J32" s="1104"/>
      <c r="K32"/>
      <c r="L32"/>
      <c r="M32"/>
      <c r="N32"/>
      <c r="O32" s="1104"/>
      <c r="P32"/>
      <c r="Q32"/>
      <c r="R32"/>
      <c r="S32"/>
    </row>
    <row r="33" spans="1:19">
      <c r="A33" s="1202" t="s">
        <v>369</v>
      </c>
      <c r="B33" s="1202"/>
      <c r="C33" s="1104"/>
      <c r="D33" s="1104"/>
      <c r="E33" s="1104"/>
      <c r="F33" s="1104"/>
      <c r="G33" s="1104"/>
      <c r="H33" s="1104"/>
      <c r="I33" s="1104"/>
      <c r="J33" s="1104"/>
      <c r="K33"/>
      <c r="L33"/>
      <c r="M33"/>
      <c r="N33"/>
      <c r="O33" s="1104"/>
      <c r="P33"/>
      <c r="Q33"/>
      <c r="R33"/>
      <c r="S33"/>
    </row>
    <row r="34" spans="1:19">
      <c r="A34" s="1157"/>
      <c r="C34" s="1104"/>
      <c r="D34" s="1104"/>
      <c r="E34" s="1104"/>
      <c r="F34" s="1104"/>
      <c r="G34" s="1104"/>
      <c r="H34" s="1104"/>
      <c r="I34" s="1104"/>
      <c r="J34" s="1104"/>
      <c r="K34"/>
      <c r="L34"/>
      <c r="M34"/>
      <c r="N34"/>
      <c r="O34" s="1104"/>
      <c r="P34"/>
      <c r="Q34"/>
      <c r="R34"/>
      <c r="S34"/>
    </row>
    <row r="35" spans="1:19">
      <c r="A35" s="1104"/>
      <c r="B35" s="1104"/>
      <c r="C35" s="1104"/>
      <c r="D35" s="1104"/>
      <c r="E35" s="1104"/>
      <c r="F35" s="1104"/>
      <c r="G35" s="1104"/>
      <c r="H35" s="1104"/>
      <c r="I35" s="1104"/>
      <c r="J35" s="1104"/>
      <c r="O35" s="1104"/>
      <c r="P35"/>
      <c r="Q35"/>
      <c r="R35"/>
      <c r="S35"/>
    </row>
    <row r="36" spans="1:19">
      <c r="A36" s="3"/>
      <c r="B36" s="3"/>
      <c r="C36" s="3"/>
      <c r="D36" s="3"/>
      <c r="E36" s="3"/>
      <c r="F36" s="3"/>
      <c r="G36" s="3"/>
      <c r="H36" s="3"/>
      <c r="I36" s="3"/>
      <c r="J36" s="3"/>
      <c r="K36"/>
      <c r="L36"/>
      <c r="M36"/>
      <c r="N36"/>
      <c r="O36" s="1104"/>
      <c r="P36"/>
      <c r="Q36"/>
      <c r="R36"/>
      <c r="S36"/>
    </row>
    <row r="37" spans="1:19" ht="17.25" customHeight="1">
      <c r="A37" s="3"/>
      <c r="B37" s="3"/>
      <c r="C37" s="3"/>
      <c r="D37" s="3"/>
      <c r="E37" s="3"/>
      <c r="F37" s="3"/>
      <c r="G37" s="3"/>
      <c r="H37" s="3"/>
      <c r="I37" s="3"/>
      <c r="J37" s="3"/>
      <c r="K37"/>
      <c r="L37"/>
      <c r="M37"/>
      <c r="N37"/>
      <c r="O37" s="1104"/>
      <c r="P37"/>
      <c r="Q37"/>
      <c r="R37"/>
      <c r="S37"/>
    </row>
    <row r="38" spans="1:19">
      <c r="A38"/>
      <c r="B38"/>
      <c r="C38"/>
      <c r="D38"/>
      <c r="E38"/>
      <c r="F38"/>
      <c r="G38"/>
      <c r="H38"/>
      <c r="I38"/>
      <c r="J38"/>
      <c r="K38"/>
      <c r="L38"/>
      <c r="M38"/>
      <c r="N38"/>
      <c r="O38" s="1104"/>
      <c r="P38"/>
      <c r="Q38"/>
      <c r="R38"/>
      <c r="S38"/>
    </row>
    <row r="39" spans="1:19">
      <c r="A39"/>
      <c r="B39"/>
      <c r="C39"/>
      <c r="D39"/>
      <c r="E39"/>
      <c r="F39"/>
      <c r="G39"/>
      <c r="H39"/>
      <c r="I39"/>
      <c r="J39"/>
      <c r="K39"/>
      <c r="L39"/>
      <c r="M39"/>
      <c r="N39"/>
      <c r="O39" s="1104"/>
      <c r="P39"/>
      <c r="Q39"/>
      <c r="R39"/>
      <c r="S39"/>
    </row>
    <row r="40" spans="1:19">
      <c r="A40"/>
      <c r="B40"/>
      <c r="C40"/>
      <c r="D40"/>
      <c r="E40"/>
      <c r="F40"/>
      <c r="G40"/>
      <c r="H40"/>
      <c r="I40"/>
      <c r="J40"/>
      <c r="K40"/>
      <c r="L40"/>
      <c r="M40"/>
      <c r="N40"/>
      <c r="O40" s="1104"/>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O43" s="3"/>
    </row>
    <row r="44" spans="1:19">
      <c r="A44"/>
      <c r="B44"/>
      <c r="C44"/>
      <c r="D44"/>
      <c r="E44"/>
      <c r="F44"/>
      <c r="G44"/>
      <c r="H44"/>
      <c r="I44"/>
      <c r="J44"/>
      <c r="K44"/>
      <c r="L44" s="3"/>
      <c r="M44" s="3"/>
      <c r="N44" s="3"/>
      <c r="O44" s="3"/>
      <c r="P44" s="3"/>
      <c r="Q44" s="3"/>
      <c r="R44" s="3"/>
      <c r="S44" s="3"/>
    </row>
    <row r="45" spans="1:19">
      <c r="A45"/>
      <c r="B45"/>
      <c r="C45"/>
      <c r="D45"/>
      <c r="E45"/>
      <c r="F45"/>
      <c r="G45"/>
      <c r="H45"/>
      <c r="I45"/>
      <c r="J45"/>
      <c r="K45"/>
      <c r="L45" s="3"/>
      <c r="M45" s="3"/>
      <c r="N45" s="3"/>
      <c r="O45" s="3"/>
    </row>
    <row r="46" spans="1:19">
      <c r="A46"/>
      <c r="B46"/>
      <c r="C46"/>
      <c r="D46"/>
      <c r="E46"/>
      <c r="F46"/>
      <c r="G46"/>
      <c r="H46"/>
      <c r="I46"/>
      <c r="J46"/>
      <c r="K46"/>
      <c r="L46" s="3"/>
      <c r="M46" s="3"/>
      <c r="N46" s="3"/>
      <c r="O46" s="3"/>
      <c r="P46" s="3"/>
      <c r="Q46" s="3"/>
      <c r="R46" s="3"/>
      <c r="S46" s="3"/>
    </row>
    <row r="47" spans="1:19">
      <c r="A47"/>
      <c r="B47"/>
      <c r="C47"/>
      <c r="D47"/>
      <c r="E47"/>
      <c r="F47"/>
      <c r="G47"/>
      <c r="H47"/>
      <c r="I47"/>
      <c r="J47"/>
      <c r="K47"/>
      <c r="L47" s="3"/>
      <c r="M47" s="3"/>
      <c r="N47" s="3"/>
      <c r="O47" s="3"/>
      <c r="P47" s="3"/>
      <c r="Q47" s="3"/>
      <c r="R47" s="3"/>
      <c r="S47" s="3"/>
    </row>
    <row r="48" spans="1:19" ht="14.25" customHeight="1">
      <c r="A48"/>
      <c r="B48"/>
      <c r="C48"/>
      <c r="D48"/>
      <c r="E48"/>
      <c r="F48"/>
      <c r="G48"/>
      <c r="H48"/>
      <c r="I48"/>
      <c r="J48"/>
      <c r="K48"/>
      <c r="L48" s="3"/>
      <c r="M48" s="3"/>
      <c r="N48" s="3"/>
      <c r="O48" s="3"/>
      <c r="P48" s="3"/>
      <c r="Q48" s="3"/>
      <c r="R48" s="3"/>
      <c r="S48" s="3"/>
    </row>
    <row r="49" spans="1:19">
      <c r="A49"/>
      <c r="B49"/>
      <c r="C49"/>
      <c r="D49"/>
      <c r="E49"/>
      <c r="F49"/>
      <c r="G49"/>
      <c r="H49"/>
      <c r="I49"/>
      <c r="J49"/>
      <c r="K49"/>
      <c r="L49" s="3"/>
      <c r="M49" s="3"/>
      <c r="N49" s="3"/>
      <c r="O49" s="3"/>
      <c r="P49" s="3"/>
      <c r="Q49" s="3"/>
      <c r="R49" s="3"/>
      <c r="S49" s="3"/>
    </row>
    <row r="50" spans="1:19">
      <c r="A50"/>
      <c r="B50"/>
      <c r="C50"/>
      <c r="D50"/>
      <c r="E50"/>
      <c r="F50"/>
      <c r="G50"/>
      <c r="H50"/>
      <c r="I50"/>
      <c r="J50"/>
      <c r="K50"/>
      <c r="L50" s="3"/>
      <c r="M50" s="3"/>
      <c r="N50" s="3"/>
      <c r="O50" s="3"/>
      <c r="P50" s="3"/>
      <c r="Q50" s="3"/>
      <c r="R50" s="3"/>
      <c r="S50" s="3"/>
    </row>
    <row r="51" spans="1:19">
      <c r="A51"/>
      <c r="B51"/>
      <c r="C51"/>
      <c r="D51"/>
      <c r="E51"/>
      <c r="F51"/>
      <c r="G51"/>
      <c r="H51"/>
      <c r="I51"/>
      <c r="J51"/>
      <c r="K51"/>
      <c r="L51" s="3"/>
      <c r="M51" s="3"/>
      <c r="N51" s="3"/>
      <c r="O51" s="3"/>
      <c r="P51" s="3"/>
      <c r="Q51" s="3"/>
      <c r="R51" s="3"/>
      <c r="S51" s="3"/>
    </row>
    <row r="52" spans="1:19">
      <c r="A52"/>
      <c r="B52"/>
      <c r="C52"/>
      <c r="D52"/>
      <c r="E52"/>
      <c r="F52"/>
      <c r="G52"/>
      <c r="H52"/>
      <c r="I52"/>
      <c r="J52"/>
      <c r="K52"/>
      <c r="L52" s="3"/>
      <c r="M52" s="3"/>
      <c r="N52" s="3"/>
      <c r="O52" s="3"/>
      <c r="P52" s="3"/>
      <c r="Q52" s="3"/>
      <c r="R52" s="3"/>
      <c r="S52" s="3"/>
    </row>
    <row r="53" spans="1:19">
      <c r="A53"/>
      <c r="B53"/>
      <c r="C53"/>
      <c r="D53"/>
      <c r="E53"/>
      <c r="F53"/>
      <c r="G53"/>
      <c r="H53"/>
      <c r="I53"/>
      <c r="J53"/>
      <c r="K53"/>
      <c r="L53" s="3"/>
      <c r="M53" s="3"/>
      <c r="N53" s="3"/>
      <c r="O53" s="3"/>
      <c r="P53" s="3"/>
      <c r="Q53" s="3"/>
      <c r="R53" s="3"/>
      <c r="S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s="3"/>
      <c r="B75" s="3"/>
      <c r="C75" s="3"/>
      <c r="D75" s="3"/>
      <c r="E75" s="3"/>
      <c r="F75" s="3"/>
      <c r="G75" s="3"/>
      <c r="H75" s="3"/>
      <c r="I75" s="3"/>
      <c r="J75" s="3"/>
      <c r="K75" s="3"/>
      <c r="L75" s="3"/>
      <c r="M75" s="3"/>
      <c r="N75" s="3"/>
      <c r="O75" s="3"/>
      <c r="P75" s="3"/>
      <c r="Q75" s="1104"/>
      <c r="R75" s="1104"/>
    </row>
    <row r="76" spans="1:19">
      <c r="A76" s="3"/>
      <c r="B76" s="3"/>
      <c r="C76" s="3"/>
      <c r="D76" s="3"/>
      <c r="E76" s="3"/>
      <c r="F76" s="3"/>
      <c r="G76" s="3"/>
      <c r="H76" s="3"/>
      <c r="I76" s="3"/>
      <c r="J76" s="3"/>
      <c r="K76" s="3"/>
      <c r="L76" s="3"/>
      <c r="M76" s="3"/>
      <c r="N76" s="3"/>
      <c r="O76" s="3"/>
      <c r="P76" s="3"/>
      <c r="Q76" s="1104"/>
      <c r="R76" s="1104"/>
    </row>
    <row r="77" spans="1:19">
      <c r="A77" s="3"/>
      <c r="B77" s="3"/>
      <c r="C77" s="3"/>
      <c r="D77" s="3"/>
      <c r="E77" s="3"/>
      <c r="F77" s="3"/>
      <c r="G77" s="3"/>
      <c r="H77" s="3"/>
      <c r="I77" s="3"/>
      <c r="J77" s="3"/>
      <c r="K77" s="3"/>
      <c r="L77" s="3"/>
      <c r="M77" s="3"/>
      <c r="N77" s="3"/>
      <c r="O77" s="3"/>
      <c r="P77" s="3"/>
      <c r="Q77" s="1104"/>
      <c r="R77" s="1104"/>
    </row>
    <row r="78" spans="1:19">
      <c r="A78" s="3"/>
      <c r="B78" s="3"/>
      <c r="C78" s="3"/>
      <c r="D78" s="3"/>
      <c r="E78" s="3"/>
      <c r="F78" s="3"/>
      <c r="G78" s="3"/>
      <c r="H78" s="3"/>
      <c r="I78" s="3"/>
      <c r="J78" s="3"/>
      <c r="K78" s="3"/>
      <c r="L78" s="3"/>
      <c r="M78" s="3"/>
      <c r="N78" s="3"/>
      <c r="O78" s="3"/>
      <c r="P78" s="3"/>
      <c r="Q78" s="1104"/>
      <c r="R78" s="1104"/>
    </row>
    <row r="79" spans="1:19">
      <c r="A79" s="3"/>
      <c r="B79" s="3"/>
      <c r="C79" s="3"/>
      <c r="D79" s="3"/>
      <c r="E79" s="3"/>
      <c r="F79" s="3"/>
      <c r="G79" s="3"/>
      <c r="H79" s="3"/>
      <c r="I79" s="3"/>
      <c r="J79" s="3"/>
      <c r="K79" s="3"/>
      <c r="L79" s="3"/>
      <c r="M79" s="3"/>
      <c r="N79" s="3"/>
      <c r="O79" s="3"/>
      <c r="P79" s="3"/>
      <c r="Q79" s="1104"/>
      <c r="R79" s="1104"/>
    </row>
    <row r="80" spans="1:19">
      <c r="A80" s="3"/>
      <c r="B80" s="3"/>
      <c r="C80" s="3"/>
      <c r="D80" s="3"/>
      <c r="E80" s="3"/>
      <c r="F80" s="3"/>
      <c r="G80" s="3"/>
      <c r="H80" s="3"/>
      <c r="I80" s="3"/>
      <c r="J80" s="3"/>
      <c r="K80" s="3"/>
      <c r="L80" s="3"/>
      <c r="M80" s="3"/>
      <c r="N80" s="3"/>
      <c r="O80" s="3"/>
      <c r="P80" s="3"/>
      <c r="Q80" s="1104"/>
      <c r="R80" s="1104"/>
    </row>
    <row r="81" spans="1:18">
      <c r="A81" s="3"/>
      <c r="B81" s="3"/>
      <c r="C81" s="3"/>
      <c r="D81" s="3"/>
      <c r="E81" s="3"/>
      <c r="F81" s="3"/>
      <c r="G81" s="3"/>
      <c r="H81" s="3"/>
      <c r="I81" s="3"/>
      <c r="J81" s="3"/>
      <c r="K81" s="3"/>
      <c r="L81" s="3"/>
      <c r="M81" s="3"/>
      <c r="N81" s="3"/>
      <c r="O81" s="3"/>
      <c r="P81" s="3"/>
      <c r="Q81" s="1104"/>
      <c r="R81" s="1104"/>
    </row>
    <row r="82" spans="1:18">
      <c r="A82" s="3"/>
      <c r="B82" s="3"/>
      <c r="C82" s="3"/>
      <c r="D82" s="3"/>
      <c r="E82" s="3"/>
      <c r="F82" s="3"/>
      <c r="G82" s="3"/>
      <c r="H82" s="3"/>
      <c r="I82" s="3"/>
      <c r="J82" s="3"/>
      <c r="K82" s="3"/>
      <c r="L82" s="3"/>
      <c r="M82" s="3"/>
      <c r="N82" s="3"/>
      <c r="O82" s="3"/>
      <c r="P82" s="3"/>
      <c r="Q82" s="1104"/>
      <c r="R82" s="1104"/>
    </row>
    <row r="83" spans="1:18">
      <c r="A83" s="3"/>
      <c r="B83" s="3"/>
      <c r="C83" s="3"/>
      <c r="D83" s="3"/>
      <c r="E83" s="3"/>
      <c r="F83" s="3"/>
      <c r="G83" s="3"/>
      <c r="H83" s="3"/>
      <c r="I83" s="3"/>
      <c r="J83" s="3"/>
      <c r="K83" s="3"/>
      <c r="L83" s="3"/>
      <c r="M83" s="3"/>
      <c r="N83" s="3"/>
      <c r="O83" s="3"/>
      <c r="P83" s="3"/>
      <c r="Q83" s="1104"/>
      <c r="R83" s="1104"/>
    </row>
    <row r="84" spans="1:18">
      <c r="A84" s="3"/>
      <c r="B84" s="3"/>
      <c r="C84" s="3"/>
      <c r="D84" s="3"/>
      <c r="E84" s="3"/>
      <c r="F84" s="3"/>
      <c r="G84" s="3"/>
      <c r="H84" s="3"/>
      <c r="I84" s="3"/>
      <c r="J84" s="3"/>
      <c r="K84" s="3"/>
      <c r="L84" s="3"/>
      <c r="M84" s="3"/>
      <c r="N84" s="3"/>
      <c r="O84" s="3"/>
      <c r="P84" s="3"/>
      <c r="Q84" s="1104"/>
      <c r="R84" s="1104"/>
    </row>
    <row r="85" spans="1:18">
      <c r="A85" s="3"/>
      <c r="B85" s="3"/>
      <c r="C85" s="3"/>
      <c r="D85" s="3"/>
      <c r="E85" s="3"/>
      <c r="F85" s="3"/>
      <c r="G85" s="3"/>
      <c r="H85" s="3"/>
      <c r="I85" s="3"/>
      <c r="J85" s="3"/>
      <c r="K85" s="3"/>
      <c r="L85" s="3"/>
      <c r="M85" s="3"/>
      <c r="N85" s="3"/>
      <c r="O85" s="3"/>
      <c r="P85" s="3"/>
      <c r="Q85" s="1104"/>
      <c r="R85" s="1104"/>
    </row>
    <row r="86" spans="1:18">
      <c r="A86" s="3"/>
      <c r="B86" s="3"/>
      <c r="C86" s="3"/>
      <c r="D86" s="3"/>
      <c r="E86" s="3"/>
      <c r="F86" s="3"/>
      <c r="G86" s="3"/>
      <c r="H86" s="3"/>
      <c r="I86" s="3"/>
      <c r="J86" s="3"/>
      <c r="K86" s="3"/>
      <c r="L86" s="3"/>
      <c r="M86" s="3"/>
      <c r="N86" s="3"/>
      <c r="O86" s="3"/>
      <c r="P86" s="3"/>
      <c r="Q86" s="1104"/>
      <c r="R86" s="1104"/>
    </row>
    <row r="87" spans="1:18">
      <c r="A87" s="3"/>
      <c r="B87" s="3"/>
      <c r="C87" s="3"/>
      <c r="D87" s="3"/>
      <c r="E87" s="3"/>
      <c r="F87" s="3"/>
      <c r="G87" s="3"/>
      <c r="H87" s="3"/>
      <c r="I87" s="3"/>
      <c r="J87" s="3"/>
      <c r="K87" s="3"/>
      <c r="L87" s="3"/>
      <c r="M87" s="3"/>
      <c r="N87" s="3"/>
      <c r="O87" s="3"/>
      <c r="P87" s="3"/>
      <c r="Q87" s="1104"/>
      <c r="R87" s="1104"/>
    </row>
    <row r="88" spans="1:18">
      <c r="A88" s="3"/>
      <c r="B88" s="3"/>
      <c r="C88" s="3"/>
      <c r="D88" s="3"/>
      <c r="E88" s="3"/>
      <c r="F88" s="3"/>
      <c r="G88" s="3"/>
      <c r="H88" s="3"/>
      <c r="I88" s="3"/>
      <c r="J88" s="3"/>
      <c r="K88" s="3"/>
      <c r="L88" s="3"/>
      <c r="M88" s="3"/>
      <c r="N88" s="3"/>
      <c r="O88" s="3"/>
      <c r="P88" s="3"/>
      <c r="Q88" s="1104"/>
      <c r="R88" s="1104"/>
    </row>
    <row r="89" spans="1:18">
      <c r="A89" s="3"/>
      <c r="B89" s="3"/>
      <c r="C89" s="3"/>
      <c r="D89" s="3"/>
      <c r="E89" s="3"/>
      <c r="F89" s="3"/>
      <c r="G89" s="3"/>
      <c r="H89" s="3"/>
      <c r="I89" s="3"/>
      <c r="J89" s="3"/>
      <c r="K89" s="3"/>
      <c r="L89" s="3"/>
      <c r="M89" s="3"/>
      <c r="N89" s="3"/>
      <c r="O89" s="3"/>
      <c r="P89" s="3"/>
      <c r="Q89" s="1104"/>
      <c r="R89" s="1104"/>
    </row>
    <row r="90" spans="1:18">
      <c r="A90" s="3"/>
      <c r="B90" s="3"/>
      <c r="C90" s="3"/>
      <c r="D90" s="3"/>
      <c r="E90" s="3"/>
      <c r="F90" s="3"/>
      <c r="G90" s="3"/>
      <c r="H90" s="3"/>
      <c r="I90" s="3"/>
      <c r="J90" s="3"/>
      <c r="K90" s="3"/>
      <c r="L90" s="3"/>
      <c r="M90" s="3"/>
      <c r="N90" s="3"/>
      <c r="O90" s="3"/>
      <c r="P90" s="3"/>
      <c r="Q90" s="1104"/>
      <c r="R90" s="1104"/>
    </row>
    <row r="91" spans="1:18">
      <c r="A91" s="3"/>
      <c r="B91" s="3"/>
      <c r="C91" s="3"/>
      <c r="D91" s="3"/>
      <c r="E91" s="3"/>
      <c r="F91" s="3"/>
      <c r="G91" s="3"/>
      <c r="H91" s="3"/>
      <c r="I91" s="3"/>
      <c r="J91" s="3"/>
      <c r="K91" s="3"/>
      <c r="L91" s="3"/>
      <c r="M91" s="3"/>
      <c r="N91" s="3"/>
      <c r="O91" s="3"/>
      <c r="P91" s="3"/>
      <c r="Q91" s="1104"/>
      <c r="R91" s="1104"/>
    </row>
    <row r="92" spans="1:18">
      <c r="A92" s="3"/>
      <c r="B92" s="3"/>
      <c r="C92" s="3"/>
      <c r="D92" s="3"/>
      <c r="E92" s="3"/>
      <c r="F92" s="3"/>
      <c r="G92" s="3"/>
      <c r="H92" s="3"/>
      <c r="I92" s="3"/>
      <c r="J92" s="3"/>
      <c r="K92" s="3"/>
      <c r="L92" s="3"/>
      <c r="M92" s="3"/>
      <c r="N92" s="3"/>
      <c r="O92" s="3"/>
      <c r="P92" s="3"/>
      <c r="Q92" s="1104"/>
      <c r="R92" s="1104"/>
    </row>
    <row r="93" spans="1:18">
      <c r="A93" s="3"/>
      <c r="B93" s="3"/>
      <c r="C93" s="3"/>
      <c r="D93" s="3"/>
      <c r="E93" s="3"/>
      <c r="F93" s="3"/>
      <c r="G93" s="3"/>
      <c r="H93" s="3"/>
      <c r="I93" s="3"/>
      <c r="J93" s="3"/>
      <c r="K93" s="3"/>
      <c r="L93" s="3"/>
      <c r="M93" s="3"/>
      <c r="N93" s="3"/>
      <c r="O93" s="3"/>
      <c r="P93" s="3"/>
      <c r="Q93" s="1104"/>
      <c r="R93" s="1104"/>
    </row>
    <row r="94" spans="1:18">
      <c r="A94" s="3"/>
      <c r="B94" s="3"/>
      <c r="C94" s="3"/>
      <c r="D94" s="3"/>
      <c r="E94" s="3"/>
      <c r="F94" s="3"/>
      <c r="G94" s="3"/>
      <c r="H94" s="3"/>
      <c r="I94" s="3"/>
      <c r="J94" s="3"/>
      <c r="K94" s="3"/>
      <c r="L94" s="3"/>
      <c r="M94" s="3"/>
      <c r="N94" s="3"/>
      <c r="O94" s="3"/>
      <c r="P94" s="3"/>
      <c r="Q94" s="1104"/>
      <c r="R94" s="1104"/>
    </row>
    <row r="95" spans="1:18">
      <c r="A95" s="3"/>
      <c r="B95" s="3"/>
      <c r="C95" s="3"/>
      <c r="D95" s="3"/>
      <c r="E95" s="3"/>
      <c r="F95" s="3"/>
      <c r="G95" s="3"/>
      <c r="H95" s="3"/>
      <c r="I95" s="3"/>
      <c r="J95" s="3"/>
      <c r="K95" s="3"/>
      <c r="L95" s="3"/>
      <c r="M95" s="3"/>
      <c r="N95" s="3"/>
      <c r="O95" s="3"/>
      <c r="P95" s="3"/>
      <c r="Q95" s="1104"/>
      <c r="R95" s="1104"/>
    </row>
    <row r="96" spans="1:18">
      <c r="A96" s="3"/>
      <c r="B96" s="3"/>
      <c r="C96" s="3"/>
      <c r="D96" s="3"/>
      <c r="E96" s="3"/>
      <c r="F96" s="3"/>
      <c r="G96" s="3"/>
      <c r="H96" s="3"/>
      <c r="I96" s="3"/>
      <c r="J96" s="3"/>
      <c r="K96" s="3"/>
      <c r="L96" s="3"/>
      <c r="M96" s="3"/>
      <c r="N96" s="3"/>
      <c r="O96" s="3"/>
      <c r="P96" s="3"/>
      <c r="Q96" s="1104"/>
      <c r="R96" s="1104"/>
    </row>
    <row r="97" spans="1:16">
      <c r="A97" s="3"/>
      <c r="B97" s="3"/>
      <c r="C97" s="3"/>
      <c r="D97" s="3"/>
      <c r="E97" s="3"/>
      <c r="F97" s="3"/>
      <c r="G97" s="3"/>
      <c r="H97" s="3"/>
      <c r="I97" s="3"/>
      <c r="J97" s="3"/>
      <c r="K97" s="3"/>
      <c r="L97" s="3"/>
      <c r="M97" s="3"/>
      <c r="N97" s="3"/>
      <c r="O97" s="3"/>
      <c r="P97" s="3"/>
    </row>
    <row r="98" spans="1:16">
      <c r="A98" s="3"/>
      <c r="B98" s="3"/>
      <c r="C98" s="3"/>
      <c r="D98" s="3"/>
      <c r="E98" s="3"/>
      <c r="F98" s="3"/>
      <c r="G98" s="3"/>
      <c r="H98" s="3"/>
      <c r="I98" s="3"/>
      <c r="J98" s="3"/>
      <c r="K98" s="3"/>
      <c r="L98" s="3"/>
      <c r="M98" s="3"/>
      <c r="N98" s="3"/>
      <c r="O98" s="3"/>
      <c r="P98" s="3"/>
    </row>
    <row r="99" spans="1:16">
      <c r="A99" s="3"/>
      <c r="B99" s="3"/>
      <c r="C99" s="3"/>
      <c r="D99" s="3"/>
      <c r="E99" s="3"/>
      <c r="F99" s="3"/>
      <c r="G99" s="3"/>
      <c r="H99" s="3"/>
      <c r="I99" s="3"/>
      <c r="J99" s="3"/>
      <c r="K99" s="3"/>
      <c r="L99" s="3"/>
      <c r="M99" s="3"/>
      <c r="N99" s="3"/>
      <c r="O99" s="3"/>
      <c r="P99" s="3"/>
    </row>
    <row r="100" spans="1:16">
      <c r="A100" s="3"/>
      <c r="B100" s="3"/>
      <c r="C100" s="3"/>
      <c r="D100" s="3"/>
      <c r="E100" s="3"/>
      <c r="F100" s="3"/>
      <c r="G100" s="3"/>
      <c r="H100" s="3"/>
      <c r="I100" s="3"/>
      <c r="J100" s="3"/>
      <c r="K100" s="3"/>
      <c r="L100" s="3"/>
      <c r="M100" s="3"/>
      <c r="N100" s="3"/>
      <c r="O100" s="3"/>
      <c r="P100" s="3"/>
    </row>
    <row r="101" spans="1:16">
      <c r="A101" s="3"/>
      <c r="B101" s="3"/>
      <c r="C101" s="3"/>
      <c r="D101" s="3"/>
      <c r="E101" s="3"/>
      <c r="F101" s="3"/>
      <c r="G101" s="3"/>
      <c r="H101" s="3"/>
      <c r="I101" s="3"/>
      <c r="J101" s="3"/>
      <c r="K101" s="3"/>
      <c r="L101" s="3"/>
      <c r="M101" s="3"/>
      <c r="N101" s="3"/>
      <c r="O101" s="3"/>
      <c r="P101" s="3"/>
    </row>
    <row r="102" spans="1:16">
      <c r="A102" s="3"/>
      <c r="B102" s="3"/>
      <c r="C102" s="3"/>
      <c r="D102" s="3"/>
      <c r="E102" s="3"/>
      <c r="F102" s="3"/>
      <c r="G102" s="3"/>
      <c r="H102" s="3"/>
      <c r="I102" s="3"/>
      <c r="J102" s="3"/>
      <c r="K102" s="3"/>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K7:N34">
    <sortCondition descending="1" ref="L7:L34"/>
  </sortState>
  <mergeCells count="3">
    <mergeCell ref="A2:X2"/>
    <mergeCell ref="A3:F3"/>
    <mergeCell ref="B5:C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workbookViewId="0">
      <selection activeCell="P32" sqref="P32"/>
    </sheetView>
  </sheetViews>
  <sheetFormatPr defaultRowHeight="12.75"/>
  <cols>
    <col min="1" max="1" width="16.85546875" style="1128" customWidth="1"/>
    <col min="2" max="2" width="12.28515625" style="1128" bestFit="1" customWidth="1"/>
    <col min="3" max="3" width="10.140625" style="1128" customWidth="1"/>
    <col min="4" max="4" width="9.140625" style="1128"/>
    <col min="5" max="5" width="6" style="1128" customWidth="1"/>
    <col min="6" max="6" width="16.7109375" style="1128" customWidth="1"/>
    <col min="7" max="7" width="11.28515625" style="1128" customWidth="1"/>
    <col min="8" max="8" width="10.42578125" style="1128" customWidth="1"/>
    <col min="9" max="9" width="9.140625" style="1128"/>
    <col min="10" max="10" width="3.5703125" style="1128" customWidth="1"/>
    <col min="11" max="11" width="27.28515625" style="1128" customWidth="1"/>
    <col min="12" max="12" width="11.7109375" style="1128" customWidth="1"/>
    <col min="13" max="13" width="12.28515625" style="1128" customWidth="1"/>
    <col min="14" max="14" width="10.42578125" style="1128" customWidth="1"/>
    <col min="15" max="15" width="3.85546875" style="1128" customWidth="1"/>
    <col min="16" max="16" width="22.5703125" style="1128" customWidth="1"/>
    <col min="17" max="17" width="11.28515625" style="1128" customWidth="1"/>
    <col min="18" max="18" width="10.28515625" style="1128" customWidth="1"/>
    <col min="19" max="19" width="10" style="1128" customWidth="1"/>
    <col min="20" max="255" width="9.140625" style="1128"/>
    <col min="256" max="256" width="4" style="1128" customWidth="1"/>
    <col min="257" max="257" width="15.140625" style="1128" customWidth="1"/>
    <col min="258" max="258" width="13.85546875" style="1128" customWidth="1"/>
    <col min="259" max="259" width="10.140625" style="1128" customWidth="1"/>
    <col min="260" max="260" width="9.140625" style="1128"/>
    <col min="261" max="261" width="3.42578125" style="1128" customWidth="1"/>
    <col min="262" max="262" width="19.5703125" style="1128" customWidth="1"/>
    <col min="263" max="263" width="12.28515625" style="1128" customWidth="1"/>
    <col min="264" max="264" width="10.42578125" style="1128" customWidth="1"/>
    <col min="265" max="265" width="9.140625" style="1128"/>
    <col min="266" max="266" width="3.5703125" style="1128" customWidth="1"/>
    <col min="267" max="267" width="16.42578125" style="1128" customWidth="1"/>
    <col min="268" max="268" width="11.7109375" style="1128" customWidth="1"/>
    <col min="269" max="269" width="10.140625" style="1128" customWidth="1"/>
    <col min="270" max="270" width="15.85546875" style="1128" customWidth="1"/>
    <col min="271" max="271" width="3.85546875" style="1128" customWidth="1"/>
    <col min="272" max="272" width="16.42578125" style="1128" customWidth="1"/>
    <col min="273" max="273" width="11.28515625" style="1128" customWidth="1"/>
    <col min="274" max="274" width="10.28515625" style="1128" customWidth="1"/>
    <col min="275" max="275" width="10" style="1128" customWidth="1"/>
    <col min="276" max="511" width="9.140625" style="1128"/>
    <col min="512" max="512" width="4" style="1128" customWidth="1"/>
    <col min="513" max="513" width="15.140625" style="1128" customWidth="1"/>
    <col min="514" max="514" width="13.85546875" style="1128" customWidth="1"/>
    <col min="515" max="515" width="10.140625" style="1128" customWidth="1"/>
    <col min="516" max="516" width="9.140625" style="1128"/>
    <col min="517" max="517" width="3.42578125" style="1128" customWidth="1"/>
    <col min="518" max="518" width="19.5703125" style="1128" customWidth="1"/>
    <col min="519" max="519" width="12.28515625" style="1128" customWidth="1"/>
    <col min="520" max="520" width="10.42578125" style="1128" customWidth="1"/>
    <col min="521" max="521" width="9.140625" style="1128"/>
    <col min="522" max="522" width="3.5703125" style="1128" customWidth="1"/>
    <col min="523" max="523" width="16.42578125" style="1128" customWidth="1"/>
    <col min="524" max="524" width="11.7109375" style="1128" customWidth="1"/>
    <col min="525" max="525" width="10.140625" style="1128" customWidth="1"/>
    <col min="526" max="526" width="15.85546875" style="1128" customWidth="1"/>
    <col min="527" max="527" width="3.85546875" style="1128" customWidth="1"/>
    <col min="528" max="528" width="16.42578125" style="1128" customWidth="1"/>
    <col min="529" max="529" width="11.28515625" style="1128" customWidth="1"/>
    <col min="530" max="530" width="10.28515625" style="1128" customWidth="1"/>
    <col min="531" max="531" width="10" style="1128" customWidth="1"/>
    <col min="532" max="767" width="9.140625" style="1128"/>
    <col min="768" max="768" width="4" style="1128" customWidth="1"/>
    <col min="769" max="769" width="15.140625" style="1128" customWidth="1"/>
    <col min="770" max="770" width="13.85546875" style="1128" customWidth="1"/>
    <col min="771" max="771" width="10.140625" style="1128" customWidth="1"/>
    <col min="772" max="772" width="9.140625" style="1128"/>
    <col min="773" max="773" width="3.42578125" style="1128" customWidth="1"/>
    <col min="774" max="774" width="19.5703125" style="1128" customWidth="1"/>
    <col min="775" max="775" width="12.28515625" style="1128" customWidth="1"/>
    <col min="776" max="776" width="10.42578125" style="1128" customWidth="1"/>
    <col min="777" max="777" width="9.140625" style="1128"/>
    <col min="778" max="778" width="3.5703125" style="1128" customWidth="1"/>
    <col min="779" max="779" width="16.42578125" style="1128" customWidth="1"/>
    <col min="780" max="780" width="11.7109375" style="1128" customWidth="1"/>
    <col min="781" max="781" width="10.140625" style="1128" customWidth="1"/>
    <col min="782" max="782" width="15.85546875" style="1128" customWidth="1"/>
    <col min="783" max="783" width="3.85546875" style="1128" customWidth="1"/>
    <col min="784" max="784" width="16.42578125" style="1128" customWidth="1"/>
    <col min="785" max="785" width="11.28515625" style="1128" customWidth="1"/>
    <col min="786" max="786" width="10.28515625" style="1128" customWidth="1"/>
    <col min="787" max="787" width="10" style="1128" customWidth="1"/>
    <col min="788" max="1023" width="9.140625" style="1128"/>
    <col min="1024" max="1024" width="4" style="1128" customWidth="1"/>
    <col min="1025" max="1025" width="15.140625" style="1128" customWidth="1"/>
    <col min="1026" max="1026" width="13.85546875" style="1128" customWidth="1"/>
    <col min="1027" max="1027" width="10.140625" style="1128" customWidth="1"/>
    <col min="1028" max="1028" width="9.140625" style="1128"/>
    <col min="1029" max="1029" width="3.42578125" style="1128" customWidth="1"/>
    <col min="1030" max="1030" width="19.5703125" style="1128" customWidth="1"/>
    <col min="1031" max="1031" width="12.28515625" style="1128" customWidth="1"/>
    <col min="1032" max="1032" width="10.42578125" style="1128" customWidth="1"/>
    <col min="1033" max="1033" width="9.140625" style="1128"/>
    <col min="1034" max="1034" width="3.5703125" style="1128" customWidth="1"/>
    <col min="1035" max="1035" width="16.42578125" style="1128" customWidth="1"/>
    <col min="1036" max="1036" width="11.7109375" style="1128" customWidth="1"/>
    <col min="1037" max="1037" width="10.140625" style="1128" customWidth="1"/>
    <col min="1038" max="1038" width="15.85546875" style="1128" customWidth="1"/>
    <col min="1039" max="1039" width="3.85546875" style="1128" customWidth="1"/>
    <col min="1040" max="1040" width="16.42578125" style="1128" customWidth="1"/>
    <col min="1041" max="1041" width="11.28515625" style="1128" customWidth="1"/>
    <col min="1042" max="1042" width="10.28515625" style="1128" customWidth="1"/>
    <col min="1043" max="1043" width="10" style="1128" customWidth="1"/>
    <col min="1044" max="1279" width="9.140625" style="1128"/>
    <col min="1280" max="1280" width="4" style="1128" customWidth="1"/>
    <col min="1281" max="1281" width="15.140625" style="1128" customWidth="1"/>
    <col min="1282" max="1282" width="13.85546875" style="1128" customWidth="1"/>
    <col min="1283" max="1283" width="10.140625" style="1128" customWidth="1"/>
    <col min="1284" max="1284" width="9.140625" style="1128"/>
    <col min="1285" max="1285" width="3.42578125" style="1128" customWidth="1"/>
    <col min="1286" max="1286" width="19.5703125" style="1128" customWidth="1"/>
    <col min="1287" max="1287" width="12.28515625" style="1128" customWidth="1"/>
    <col min="1288" max="1288" width="10.42578125" style="1128" customWidth="1"/>
    <col min="1289" max="1289" width="9.140625" style="1128"/>
    <col min="1290" max="1290" width="3.5703125" style="1128" customWidth="1"/>
    <col min="1291" max="1291" width="16.42578125" style="1128" customWidth="1"/>
    <col min="1292" max="1292" width="11.7109375" style="1128" customWidth="1"/>
    <col min="1293" max="1293" width="10.140625" style="1128" customWidth="1"/>
    <col min="1294" max="1294" width="15.85546875" style="1128" customWidth="1"/>
    <col min="1295" max="1295" width="3.85546875" style="1128" customWidth="1"/>
    <col min="1296" max="1296" width="16.42578125" style="1128" customWidth="1"/>
    <col min="1297" max="1297" width="11.28515625" style="1128" customWidth="1"/>
    <col min="1298" max="1298" width="10.28515625" style="1128" customWidth="1"/>
    <col min="1299" max="1299" width="10" style="1128" customWidth="1"/>
    <col min="1300" max="1535" width="9.140625" style="1128"/>
    <col min="1536" max="1536" width="4" style="1128" customWidth="1"/>
    <col min="1537" max="1537" width="15.140625" style="1128" customWidth="1"/>
    <col min="1538" max="1538" width="13.85546875" style="1128" customWidth="1"/>
    <col min="1539" max="1539" width="10.140625" style="1128" customWidth="1"/>
    <col min="1540" max="1540" width="9.140625" style="1128"/>
    <col min="1541" max="1541" width="3.42578125" style="1128" customWidth="1"/>
    <col min="1542" max="1542" width="19.5703125" style="1128" customWidth="1"/>
    <col min="1543" max="1543" width="12.28515625" style="1128" customWidth="1"/>
    <col min="1544" max="1544" width="10.42578125" style="1128" customWidth="1"/>
    <col min="1545" max="1545" width="9.140625" style="1128"/>
    <col min="1546" max="1546" width="3.5703125" style="1128" customWidth="1"/>
    <col min="1547" max="1547" width="16.42578125" style="1128" customWidth="1"/>
    <col min="1548" max="1548" width="11.7109375" style="1128" customWidth="1"/>
    <col min="1549" max="1549" width="10.140625" style="1128" customWidth="1"/>
    <col min="1550" max="1550" width="15.85546875" style="1128" customWidth="1"/>
    <col min="1551" max="1551" width="3.85546875" style="1128" customWidth="1"/>
    <col min="1552" max="1552" width="16.42578125" style="1128" customWidth="1"/>
    <col min="1553" max="1553" width="11.28515625" style="1128" customWidth="1"/>
    <col min="1554" max="1554" width="10.28515625" style="1128" customWidth="1"/>
    <col min="1555" max="1555" width="10" style="1128" customWidth="1"/>
    <col min="1556" max="1791" width="9.140625" style="1128"/>
    <col min="1792" max="1792" width="4" style="1128" customWidth="1"/>
    <col min="1793" max="1793" width="15.140625" style="1128" customWidth="1"/>
    <col min="1794" max="1794" width="13.85546875" style="1128" customWidth="1"/>
    <col min="1795" max="1795" width="10.140625" style="1128" customWidth="1"/>
    <col min="1796" max="1796" width="9.140625" style="1128"/>
    <col min="1797" max="1797" width="3.42578125" style="1128" customWidth="1"/>
    <col min="1798" max="1798" width="19.5703125" style="1128" customWidth="1"/>
    <col min="1799" max="1799" width="12.28515625" style="1128" customWidth="1"/>
    <col min="1800" max="1800" width="10.42578125" style="1128" customWidth="1"/>
    <col min="1801" max="1801" width="9.140625" style="1128"/>
    <col min="1802" max="1802" width="3.5703125" style="1128" customWidth="1"/>
    <col min="1803" max="1803" width="16.42578125" style="1128" customWidth="1"/>
    <col min="1804" max="1804" width="11.7109375" style="1128" customWidth="1"/>
    <col min="1805" max="1805" width="10.140625" style="1128" customWidth="1"/>
    <col min="1806" max="1806" width="15.85546875" style="1128" customWidth="1"/>
    <col min="1807" max="1807" width="3.85546875" style="1128" customWidth="1"/>
    <col min="1808" max="1808" width="16.42578125" style="1128" customWidth="1"/>
    <col min="1809" max="1809" width="11.28515625" style="1128" customWidth="1"/>
    <col min="1810" max="1810" width="10.28515625" style="1128" customWidth="1"/>
    <col min="1811" max="1811" width="10" style="1128" customWidth="1"/>
    <col min="1812" max="2047" width="9.140625" style="1128"/>
    <col min="2048" max="2048" width="4" style="1128" customWidth="1"/>
    <col min="2049" max="2049" width="15.140625" style="1128" customWidth="1"/>
    <col min="2050" max="2050" width="13.85546875" style="1128" customWidth="1"/>
    <col min="2051" max="2051" width="10.140625" style="1128" customWidth="1"/>
    <col min="2052" max="2052" width="9.140625" style="1128"/>
    <col min="2053" max="2053" width="3.42578125" style="1128" customWidth="1"/>
    <col min="2054" max="2054" width="19.5703125" style="1128" customWidth="1"/>
    <col min="2055" max="2055" width="12.28515625" style="1128" customWidth="1"/>
    <col min="2056" max="2056" width="10.42578125" style="1128" customWidth="1"/>
    <col min="2057" max="2057" width="9.140625" style="1128"/>
    <col min="2058" max="2058" width="3.5703125" style="1128" customWidth="1"/>
    <col min="2059" max="2059" width="16.42578125" style="1128" customWidth="1"/>
    <col min="2060" max="2060" width="11.7109375" style="1128" customWidth="1"/>
    <col min="2061" max="2061" width="10.140625" style="1128" customWidth="1"/>
    <col min="2062" max="2062" width="15.85546875" style="1128" customWidth="1"/>
    <col min="2063" max="2063" width="3.85546875" style="1128" customWidth="1"/>
    <col min="2064" max="2064" width="16.42578125" style="1128" customWidth="1"/>
    <col min="2065" max="2065" width="11.28515625" style="1128" customWidth="1"/>
    <col min="2066" max="2066" width="10.28515625" style="1128" customWidth="1"/>
    <col min="2067" max="2067" width="10" style="1128" customWidth="1"/>
    <col min="2068" max="2303" width="9.140625" style="1128"/>
    <col min="2304" max="2304" width="4" style="1128" customWidth="1"/>
    <col min="2305" max="2305" width="15.140625" style="1128" customWidth="1"/>
    <col min="2306" max="2306" width="13.85546875" style="1128" customWidth="1"/>
    <col min="2307" max="2307" width="10.140625" style="1128" customWidth="1"/>
    <col min="2308" max="2308" width="9.140625" style="1128"/>
    <col min="2309" max="2309" width="3.42578125" style="1128" customWidth="1"/>
    <col min="2310" max="2310" width="19.5703125" style="1128" customWidth="1"/>
    <col min="2311" max="2311" width="12.28515625" style="1128" customWidth="1"/>
    <col min="2312" max="2312" width="10.42578125" style="1128" customWidth="1"/>
    <col min="2313" max="2313" width="9.140625" style="1128"/>
    <col min="2314" max="2314" width="3.5703125" style="1128" customWidth="1"/>
    <col min="2315" max="2315" width="16.42578125" style="1128" customWidth="1"/>
    <col min="2316" max="2316" width="11.7109375" style="1128" customWidth="1"/>
    <col min="2317" max="2317" width="10.140625" style="1128" customWidth="1"/>
    <col min="2318" max="2318" width="15.85546875" style="1128" customWidth="1"/>
    <col min="2319" max="2319" width="3.85546875" style="1128" customWidth="1"/>
    <col min="2320" max="2320" width="16.42578125" style="1128" customWidth="1"/>
    <col min="2321" max="2321" width="11.28515625" style="1128" customWidth="1"/>
    <col min="2322" max="2322" width="10.28515625" style="1128" customWidth="1"/>
    <col min="2323" max="2323" width="10" style="1128" customWidth="1"/>
    <col min="2324" max="2559" width="9.140625" style="1128"/>
    <col min="2560" max="2560" width="4" style="1128" customWidth="1"/>
    <col min="2561" max="2561" width="15.140625" style="1128" customWidth="1"/>
    <col min="2562" max="2562" width="13.85546875" style="1128" customWidth="1"/>
    <col min="2563" max="2563" width="10.140625" style="1128" customWidth="1"/>
    <col min="2564" max="2564" width="9.140625" style="1128"/>
    <col min="2565" max="2565" width="3.42578125" style="1128" customWidth="1"/>
    <col min="2566" max="2566" width="19.5703125" style="1128" customWidth="1"/>
    <col min="2567" max="2567" width="12.28515625" style="1128" customWidth="1"/>
    <col min="2568" max="2568" width="10.42578125" style="1128" customWidth="1"/>
    <col min="2569" max="2569" width="9.140625" style="1128"/>
    <col min="2570" max="2570" width="3.5703125" style="1128" customWidth="1"/>
    <col min="2571" max="2571" width="16.42578125" style="1128" customWidth="1"/>
    <col min="2572" max="2572" width="11.7109375" style="1128" customWidth="1"/>
    <col min="2573" max="2573" width="10.140625" style="1128" customWidth="1"/>
    <col min="2574" max="2574" width="15.85546875" style="1128" customWidth="1"/>
    <col min="2575" max="2575" width="3.85546875" style="1128" customWidth="1"/>
    <col min="2576" max="2576" width="16.42578125" style="1128" customWidth="1"/>
    <col min="2577" max="2577" width="11.28515625" style="1128" customWidth="1"/>
    <col min="2578" max="2578" width="10.28515625" style="1128" customWidth="1"/>
    <col min="2579" max="2579" width="10" style="1128" customWidth="1"/>
    <col min="2580" max="2815" width="9.140625" style="1128"/>
    <col min="2816" max="2816" width="4" style="1128" customWidth="1"/>
    <col min="2817" max="2817" width="15.140625" style="1128" customWidth="1"/>
    <col min="2818" max="2818" width="13.85546875" style="1128" customWidth="1"/>
    <col min="2819" max="2819" width="10.140625" style="1128" customWidth="1"/>
    <col min="2820" max="2820" width="9.140625" style="1128"/>
    <col min="2821" max="2821" width="3.42578125" style="1128" customWidth="1"/>
    <col min="2822" max="2822" width="19.5703125" style="1128" customWidth="1"/>
    <col min="2823" max="2823" width="12.28515625" style="1128" customWidth="1"/>
    <col min="2824" max="2824" width="10.42578125" style="1128" customWidth="1"/>
    <col min="2825" max="2825" width="9.140625" style="1128"/>
    <col min="2826" max="2826" width="3.5703125" style="1128" customWidth="1"/>
    <col min="2827" max="2827" width="16.42578125" style="1128" customWidth="1"/>
    <col min="2828" max="2828" width="11.7109375" style="1128" customWidth="1"/>
    <col min="2829" max="2829" width="10.140625" style="1128" customWidth="1"/>
    <col min="2830" max="2830" width="15.85546875" style="1128" customWidth="1"/>
    <col min="2831" max="2831" width="3.85546875" style="1128" customWidth="1"/>
    <col min="2832" max="2832" width="16.42578125" style="1128" customWidth="1"/>
    <col min="2833" max="2833" width="11.28515625" style="1128" customWidth="1"/>
    <col min="2834" max="2834" width="10.28515625" style="1128" customWidth="1"/>
    <col min="2835" max="2835" width="10" style="1128" customWidth="1"/>
    <col min="2836" max="3071" width="9.140625" style="1128"/>
    <col min="3072" max="3072" width="4" style="1128" customWidth="1"/>
    <col min="3073" max="3073" width="15.140625" style="1128" customWidth="1"/>
    <col min="3074" max="3074" width="13.85546875" style="1128" customWidth="1"/>
    <col min="3075" max="3075" width="10.140625" style="1128" customWidth="1"/>
    <col min="3076" max="3076" width="9.140625" style="1128"/>
    <col min="3077" max="3077" width="3.42578125" style="1128" customWidth="1"/>
    <col min="3078" max="3078" width="19.5703125" style="1128" customWidth="1"/>
    <col min="3079" max="3079" width="12.28515625" style="1128" customWidth="1"/>
    <col min="3080" max="3080" width="10.42578125" style="1128" customWidth="1"/>
    <col min="3081" max="3081" width="9.140625" style="1128"/>
    <col min="3082" max="3082" width="3.5703125" style="1128" customWidth="1"/>
    <col min="3083" max="3083" width="16.42578125" style="1128" customWidth="1"/>
    <col min="3084" max="3084" width="11.7109375" style="1128" customWidth="1"/>
    <col min="3085" max="3085" width="10.140625" style="1128" customWidth="1"/>
    <col min="3086" max="3086" width="15.85546875" style="1128" customWidth="1"/>
    <col min="3087" max="3087" width="3.85546875" style="1128" customWidth="1"/>
    <col min="3088" max="3088" width="16.42578125" style="1128" customWidth="1"/>
    <col min="3089" max="3089" width="11.28515625" style="1128" customWidth="1"/>
    <col min="3090" max="3090" width="10.28515625" style="1128" customWidth="1"/>
    <col min="3091" max="3091" width="10" style="1128" customWidth="1"/>
    <col min="3092" max="3327" width="9.140625" style="1128"/>
    <col min="3328" max="3328" width="4" style="1128" customWidth="1"/>
    <col min="3329" max="3329" width="15.140625" style="1128" customWidth="1"/>
    <col min="3330" max="3330" width="13.85546875" style="1128" customWidth="1"/>
    <col min="3331" max="3331" width="10.140625" style="1128" customWidth="1"/>
    <col min="3332" max="3332" width="9.140625" style="1128"/>
    <col min="3333" max="3333" width="3.42578125" style="1128" customWidth="1"/>
    <col min="3334" max="3334" width="19.5703125" style="1128" customWidth="1"/>
    <col min="3335" max="3335" width="12.28515625" style="1128" customWidth="1"/>
    <col min="3336" max="3336" width="10.42578125" style="1128" customWidth="1"/>
    <col min="3337" max="3337" width="9.140625" style="1128"/>
    <col min="3338" max="3338" width="3.5703125" style="1128" customWidth="1"/>
    <col min="3339" max="3339" width="16.42578125" style="1128" customWidth="1"/>
    <col min="3340" max="3340" width="11.7109375" style="1128" customWidth="1"/>
    <col min="3341" max="3341" width="10.140625" style="1128" customWidth="1"/>
    <col min="3342" max="3342" width="15.85546875" style="1128" customWidth="1"/>
    <col min="3343" max="3343" width="3.85546875" style="1128" customWidth="1"/>
    <col min="3344" max="3344" width="16.42578125" style="1128" customWidth="1"/>
    <col min="3345" max="3345" width="11.28515625" style="1128" customWidth="1"/>
    <col min="3346" max="3346" width="10.28515625" style="1128" customWidth="1"/>
    <col min="3347" max="3347" width="10" style="1128" customWidth="1"/>
    <col min="3348" max="3583" width="9.140625" style="1128"/>
    <col min="3584" max="3584" width="4" style="1128" customWidth="1"/>
    <col min="3585" max="3585" width="15.140625" style="1128" customWidth="1"/>
    <col min="3586" max="3586" width="13.85546875" style="1128" customWidth="1"/>
    <col min="3587" max="3587" width="10.140625" style="1128" customWidth="1"/>
    <col min="3588" max="3588" width="9.140625" style="1128"/>
    <col min="3589" max="3589" width="3.42578125" style="1128" customWidth="1"/>
    <col min="3590" max="3590" width="19.5703125" style="1128" customWidth="1"/>
    <col min="3591" max="3591" width="12.28515625" style="1128" customWidth="1"/>
    <col min="3592" max="3592" width="10.42578125" style="1128" customWidth="1"/>
    <col min="3593" max="3593" width="9.140625" style="1128"/>
    <col min="3594" max="3594" width="3.5703125" style="1128" customWidth="1"/>
    <col min="3595" max="3595" width="16.42578125" style="1128" customWidth="1"/>
    <col min="3596" max="3596" width="11.7109375" style="1128" customWidth="1"/>
    <col min="3597" max="3597" width="10.140625" style="1128" customWidth="1"/>
    <col min="3598" max="3598" width="15.85546875" style="1128" customWidth="1"/>
    <col min="3599" max="3599" width="3.85546875" style="1128" customWidth="1"/>
    <col min="3600" max="3600" width="16.42578125" style="1128" customWidth="1"/>
    <col min="3601" max="3601" width="11.28515625" style="1128" customWidth="1"/>
    <col min="3602" max="3602" width="10.28515625" style="1128" customWidth="1"/>
    <col min="3603" max="3603" width="10" style="1128" customWidth="1"/>
    <col min="3604" max="3839" width="9.140625" style="1128"/>
    <col min="3840" max="3840" width="4" style="1128" customWidth="1"/>
    <col min="3841" max="3841" width="15.140625" style="1128" customWidth="1"/>
    <col min="3842" max="3842" width="13.85546875" style="1128" customWidth="1"/>
    <col min="3843" max="3843" width="10.140625" style="1128" customWidth="1"/>
    <col min="3844" max="3844" width="9.140625" style="1128"/>
    <col min="3845" max="3845" width="3.42578125" style="1128" customWidth="1"/>
    <col min="3846" max="3846" width="19.5703125" style="1128" customWidth="1"/>
    <col min="3847" max="3847" width="12.28515625" style="1128" customWidth="1"/>
    <col min="3848" max="3848" width="10.42578125" style="1128" customWidth="1"/>
    <col min="3849" max="3849" width="9.140625" style="1128"/>
    <col min="3850" max="3850" width="3.5703125" style="1128" customWidth="1"/>
    <col min="3851" max="3851" width="16.42578125" style="1128" customWidth="1"/>
    <col min="3852" max="3852" width="11.7109375" style="1128" customWidth="1"/>
    <col min="3853" max="3853" width="10.140625" style="1128" customWidth="1"/>
    <col min="3854" max="3854" width="15.85546875" style="1128" customWidth="1"/>
    <col min="3855" max="3855" width="3.85546875" style="1128" customWidth="1"/>
    <col min="3856" max="3856" width="16.42578125" style="1128" customWidth="1"/>
    <col min="3857" max="3857" width="11.28515625" style="1128" customWidth="1"/>
    <col min="3858" max="3858" width="10.28515625" style="1128" customWidth="1"/>
    <col min="3859" max="3859" width="10" style="1128" customWidth="1"/>
    <col min="3860" max="4095" width="9.140625" style="1128"/>
    <col min="4096" max="4096" width="4" style="1128" customWidth="1"/>
    <col min="4097" max="4097" width="15.140625" style="1128" customWidth="1"/>
    <col min="4098" max="4098" width="13.85546875" style="1128" customWidth="1"/>
    <col min="4099" max="4099" width="10.140625" style="1128" customWidth="1"/>
    <col min="4100" max="4100" width="9.140625" style="1128"/>
    <col min="4101" max="4101" width="3.42578125" style="1128" customWidth="1"/>
    <col min="4102" max="4102" width="19.5703125" style="1128" customWidth="1"/>
    <col min="4103" max="4103" width="12.28515625" style="1128" customWidth="1"/>
    <col min="4104" max="4104" width="10.42578125" style="1128" customWidth="1"/>
    <col min="4105" max="4105" width="9.140625" style="1128"/>
    <col min="4106" max="4106" width="3.5703125" style="1128" customWidth="1"/>
    <col min="4107" max="4107" width="16.42578125" style="1128" customWidth="1"/>
    <col min="4108" max="4108" width="11.7109375" style="1128" customWidth="1"/>
    <col min="4109" max="4109" width="10.140625" style="1128" customWidth="1"/>
    <col min="4110" max="4110" width="15.85546875" style="1128" customWidth="1"/>
    <col min="4111" max="4111" width="3.85546875" style="1128" customWidth="1"/>
    <col min="4112" max="4112" width="16.42578125" style="1128" customWidth="1"/>
    <col min="4113" max="4113" width="11.28515625" style="1128" customWidth="1"/>
    <col min="4114" max="4114" width="10.28515625" style="1128" customWidth="1"/>
    <col min="4115" max="4115" width="10" style="1128" customWidth="1"/>
    <col min="4116" max="4351" width="9.140625" style="1128"/>
    <col min="4352" max="4352" width="4" style="1128" customWidth="1"/>
    <col min="4353" max="4353" width="15.140625" style="1128" customWidth="1"/>
    <col min="4354" max="4354" width="13.85546875" style="1128" customWidth="1"/>
    <col min="4355" max="4355" width="10.140625" style="1128" customWidth="1"/>
    <col min="4356" max="4356" width="9.140625" style="1128"/>
    <col min="4357" max="4357" width="3.42578125" style="1128" customWidth="1"/>
    <col min="4358" max="4358" width="19.5703125" style="1128" customWidth="1"/>
    <col min="4359" max="4359" width="12.28515625" style="1128" customWidth="1"/>
    <col min="4360" max="4360" width="10.42578125" style="1128" customWidth="1"/>
    <col min="4361" max="4361" width="9.140625" style="1128"/>
    <col min="4362" max="4362" width="3.5703125" style="1128" customWidth="1"/>
    <col min="4363" max="4363" width="16.42578125" style="1128" customWidth="1"/>
    <col min="4364" max="4364" width="11.7109375" style="1128" customWidth="1"/>
    <col min="4365" max="4365" width="10.140625" style="1128" customWidth="1"/>
    <col min="4366" max="4366" width="15.85546875" style="1128" customWidth="1"/>
    <col min="4367" max="4367" width="3.85546875" style="1128" customWidth="1"/>
    <col min="4368" max="4368" width="16.42578125" style="1128" customWidth="1"/>
    <col min="4369" max="4369" width="11.28515625" style="1128" customWidth="1"/>
    <col min="4370" max="4370" width="10.28515625" style="1128" customWidth="1"/>
    <col min="4371" max="4371" width="10" style="1128" customWidth="1"/>
    <col min="4372" max="4607" width="9.140625" style="1128"/>
    <col min="4608" max="4608" width="4" style="1128" customWidth="1"/>
    <col min="4609" max="4609" width="15.140625" style="1128" customWidth="1"/>
    <col min="4610" max="4610" width="13.85546875" style="1128" customWidth="1"/>
    <col min="4611" max="4611" width="10.140625" style="1128" customWidth="1"/>
    <col min="4612" max="4612" width="9.140625" style="1128"/>
    <col min="4613" max="4613" width="3.42578125" style="1128" customWidth="1"/>
    <col min="4614" max="4614" width="19.5703125" style="1128" customWidth="1"/>
    <col min="4615" max="4615" width="12.28515625" style="1128" customWidth="1"/>
    <col min="4616" max="4616" width="10.42578125" style="1128" customWidth="1"/>
    <col min="4617" max="4617" width="9.140625" style="1128"/>
    <col min="4618" max="4618" width="3.5703125" style="1128" customWidth="1"/>
    <col min="4619" max="4619" width="16.42578125" style="1128" customWidth="1"/>
    <col min="4620" max="4620" width="11.7109375" style="1128" customWidth="1"/>
    <col min="4621" max="4621" width="10.140625" style="1128" customWidth="1"/>
    <col min="4622" max="4622" width="15.85546875" style="1128" customWidth="1"/>
    <col min="4623" max="4623" width="3.85546875" style="1128" customWidth="1"/>
    <col min="4624" max="4624" width="16.42578125" style="1128" customWidth="1"/>
    <col min="4625" max="4625" width="11.28515625" style="1128" customWidth="1"/>
    <col min="4626" max="4626" width="10.28515625" style="1128" customWidth="1"/>
    <col min="4627" max="4627" width="10" style="1128" customWidth="1"/>
    <col min="4628" max="4863" width="9.140625" style="1128"/>
    <col min="4864" max="4864" width="4" style="1128" customWidth="1"/>
    <col min="4865" max="4865" width="15.140625" style="1128" customWidth="1"/>
    <col min="4866" max="4866" width="13.85546875" style="1128" customWidth="1"/>
    <col min="4867" max="4867" width="10.140625" style="1128" customWidth="1"/>
    <col min="4868" max="4868" width="9.140625" style="1128"/>
    <col min="4869" max="4869" width="3.42578125" style="1128" customWidth="1"/>
    <col min="4870" max="4870" width="19.5703125" style="1128" customWidth="1"/>
    <col min="4871" max="4871" width="12.28515625" style="1128" customWidth="1"/>
    <col min="4872" max="4872" width="10.42578125" style="1128" customWidth="1"/>
    <col min="4873" max="4873" width="9.140625" style="1128"/>
    <col min="4874" max="4874" width="3.5703125" style="1128" customWidth="1"/>
    <col min="4875" max="4875" width="16.42578125" style="1128" customWidth="1"/>
    <col min="4876" max="4876" width="11.7109375" style="1128" customWidth="1"/>
    <col min="4877" max="4877" width="10.140625" style="1128" customWidth="1"/>
    <col min="4878" max="4878" width="15.85546875" style="1128" customWidth="1"/>
    <col min="4879" max="4879" width="3.85546875" style="1128" customWidth="1"/>
    <col min="4880" max="4880" width="16.42578125" style="1128" customWidth="1"/>
    <col min="4881" max="4881" width="11.28515625" style="1128" customWidth="1"/>
    <col min="4882" max="4882" width="10.28515625" style="1128" customWidth="1"/>
    <col min="4883" max="4883" width="10" style="1128" customWidth="1"/>
    <col min="4884" max="5119" width="9.140625" style="1128"/>
    <col min="5120" max="5120" width="4" style="1128" customWidth="1"/>
    <col min="5121" max="5121" width="15.140625" style="1128" customWidth="1"/>
    <col min="5122" max="5122" width="13.85546875" style="1128" customWidth="1"/>
    <col min="5123" max="5123" width="10.140625" style="1128" customWidth="1"/>
    <col min="5124" max="5124" width="9.140625" style="1128"/>
    <col min="5125" max="5125" width="3.42578125" style="1128" customWidth="1"/>
    <col min="5126" max="5126" width="19.5703125" style="1128" customWidth="1"/>
    <col min="5127" max="5127" width="12.28515625" style="1128" customWidth="1"/>
    <col min="5128" max="5128" width="10.42578125" style="1128" customWidth="1"/>
    <col min="5129" max="5129" width="9.140625" style="1128"/>
    <col min="5130" max="5130" width="3.5703125" style="1128" customWidth="1"/>
    <col min="5131" max="5131" width="16.42578125" style="1128" customWidth="1"/>
    <col min="5132" max="5132" width="11.7109375" style="1128" customWidth="1"/>
    <col min="5133" max="5133" width="10.140625" style="1128" customWidth="1"/>
    <col min="5134" max="5134" width="15.85546875" style="1128" customWidth="1"/>
    <col min="5135" max="5135" width="3.85546875" style="1128" customWidth="1"/>
    <col min="5136" max="5136" width="16.42578125" style="1128" customWidth="1"/>
    <col min="5137" max="5137" width="11.28515625" style="1128" customWidth="1"/>
    <col min="5138" max="5138" width="10.28515625" style="1128" customWidth="1"/>
    <col min="5139" max="5139" width="10" style="1128" customWidth="1"/>
    <col min="5140" max="5375" width="9.140625" style="1128"/>
    <col min="5376" max="5376" width="4" style="1128" customWidth="1"/>
    <col min="5377" max="5377" width="15.140625" style="1128" customWidth="1"/>
    <col min="5378" max="5378" width="13.85546875" style="1128" customWidth="1"/>
    <col min="5379" max="5379" width="10.140625" style="1128" customWidth="1"/>
    <col min="5380" max="5380" width="9.140625" style="1128"/>
    <col min="5381" max="5381" width="3.42578125" style="1128" customWidth="1"/>
    <col min="5382" max="5382" width="19.5703125" style="1128" customWidth="1"/>
    <col min="5383" max="5383" width="12.28515625" style="1128" customWidth="1"/>
    <col min="5384" max="5384" width="10.42578125" style="1128" customWidth="1"/>
    <col min="5385" max="5385" width="9.140625" style="1128"/>
    <col min="5386" max="5386" width="3.5703125" style="1128" customWidth="1"/>
    <col min="5387" max="5387" width="16.42578125" style="1128" customWidth="1"/>
    <col min="5388" max="5388" width="11.7109375" style="1128" customWidth="1"/>
    <col min="5389" max="5389" width="10.140625" style="1128" customWidth="1"/>
    <col min="5390" max="5390" width="15.85546875" style="1128" customWidth="1"/>
    <col min="5391" max="5391" width="3.85546875" style="1128" customWidth="1"/>
    <col min="5392" max="5392" width="16.42578125" style="1128" customWidth="1"/>
    <col min="5393" max="5393" width="11.28515625" style="1128" customWidth="1"/>
    <col min="5394" max="5394" width="10.28515625" style="1128" customWidth="1"/>
    <col min="5395" max="5395" width="10" style="1128" customWidth="1"/>
    <col min="5396" max="5631" width="9.140625" style="1128"/>
    <col min="5632" max="5632" width="4" style="1128" customWidth="1"/>
    <col min="5633" max="5633" width="15.140625" style="1128" customWidth="1"/>
    <col min="5634" max="5634" width="13.85546875" style="1128" customWidth="1"/>
    <col min="5635" max="5635" width="10.140625" style="1128" customWidth="1"/>
    <col min="5636" max="5636" width="9.140625" style="1128"/>
    <col min="5637" max="5637" width="3.42578125" style="1128" customWidth="1"/>
    <col min="5638" max="5638" width="19.5703125" style="1128" customWidth="1"/>
    <col min="5639" max="5639" width="12.28515625" style="1128" customWidth="1"/>
    <col min="5640" max="5640" width="10.42578125" style="1128" customWidth="1"/>
    <col min="5641" max="5641" width="9.140625" style="1128"/>
    <col min="5642" max="5642" width="3.5703125" style="1128" customWidth="1"/>
    <col min="5643" max="5643" width="16.42578125" style="1128" customWidth="1"/>
    <col min="5644" max="5644" width="11.7109375" style="1128" customWidth="1"/>
    <col min="5645" max="5645" width="10.140625" style="1128" customWidth="1"/>
    <col min="5646" max="5646" width="15.85546875" style="1128" customWidth="1"/>
    <col min="5647" max="5647" width="3.85546875" style="1128" customWidth="1"/>
    <col min="5648" max="5648" width="16.42578125" style="1128" customWidth="1"/>
    <col min="5649" max="5649" width="11.28515625" style="1128" customWidth="1"/>
    <col min="5650" max="5650" width="10.28515625" style="1128" customWidth="1"/>
    <col min="5651" max="5651" width="10" style="1128" customWidth="1"/>
    <col min="5652" max="5887" width="9.140625" style="1128"/>
    <col min="5888" max="5888" width="4" style="1128" customWidth="1"/>
    <col min="5889" max="5889" width="15.140625" style="1128" customWidth="1"/>
    <col min="5890" max="5890" width="13.85546875" style="1128" customWidth="1"/>
    <col min="5891" max="5891" width="10.140625" style="1128" customWidth="1"/>
    <col min="5892" max="5892" width="9.140625" style="1128"/>
    <col min="5893" max="5893" width="3.42578125" style="1128" customWidth="1"/>
    <col min="5894" max="5894" width="19.5703125" style="1128" customWidth="1"/>
    <col min="5895" max="5895" width="12.28515625" style="1128" customWidth="1"/>
    <col min="5896" max="5896" width="10.42578125" style="1128" customWidth="1"/>
    <col min="5897" max="5897" width="9.140625" style="1128"/>
    <col min="5898" max="5898" width="3.5703125" style="1128" customWidth="1"/>
    <col min="5899" max="5899" width="16.42578125" style="1128" customWidth="1"/>
    <col min="5900" max="5900" width="11.7109375" style="1128" customWidth="1"/>
    <col min="5901" max="5901" width="10.140625" style="1128" customWidth="1"/>
    <col min="5902" max="5902" width="15.85546875" style="1128" customWidth="1"/>
    <col min="5903" max="5903" width="3.85546875" style="1128" customWidth="1"/>
    <col min="5904" max="5904" width="16.42578125" style="1128" customWidth="1"/>
    <col min="5905" max="5905" width="11.28515625" style="1128" customWidth="1"/>
    <col min="5906" max="5906" width="10.28515625" style="1128" customWidth="1"/>
    <col min="5907" max="5907" width="10" style="1128" customWidth="1"/>
    <col min="5908" max="6143" width="9.140625" style="1128"/>
    <col min="6144" max="6144" width="4" style="1128" customWidth="1"/>
    <col min="6145" max="6145" width="15.140625" style="1128" customWidth="1"/>
    <col min="6146" max="6146" width="13.85546875" style="1128" customWidth="1"/>
    <col min="6147" max="6147" width="10.140625" style="1128" customWidth="1"/>
    <col min="6148" max="6148" width="9.140625" style="1128"/>
    <col min="6149" max="6149" width="3.42578125" style="1128" customWidth="1"/>
    <col min="6150" max="6150" width="19.5703125" style="1128" customWidth="1"/>
    <col min="6151" max="6151" width="12.28515625" style="1128" customWidth="1"/>
    <col min="6152" max="6152" width="10.42578125" style="1128" customWidth="1"/>
    <col min="6153" max="6153" width="9.140625" style="1128"/>
    <col min="6154" max="6154" width="3.5703125" style="1128" customWidth="1"/>
    <col min="6155" max="6155" width="16.42578125" style="1128" customWidth="1"/>
    <col min="6156" max="6156" width="11.7109375" style="1128" customWidth="1"/>
    <col min="6157" max="6157" width="10.140625" style="1128" customWidth="1"/>
    <col min="6158" max="6158" width="15.85546875" style="1128" customWidth="1"/>
    <col min="6159" max="6159" width="3.85546875" style="1128" customWidth="1"/>
    <col min="6160" max="6160" width="16.42578125" style="1128" customWidth="1"/>
    <col min="6161" max="6161" width="11.28515625" style="1128" customWidth="1"/>
    <col min="6162" max="6162" width="10.28515625" style="1128" customWidth="1"/>
    <col min="6163" max="6163" width="10" style="1128" customWidth="1"/>
    <col min="6164" max="6399" width="9.140625" style="1128"/>
    <col min="6400" max="6400" width="4" style="1128" customWidth="1"/>
    <col min="6401" max="6401" width="15.140625" style="1128" customWidth="1"/>
    <col min="6402" max="6402" width="13.85546875" style="1128" customWidth="1"/>
    <col min="6403" max="6403" width="10.140625" style="1128" customWidth="1"/>
    <col min="6404" max="6404" width="9.140625" style="1128"/>
    <col min="6405" max="6405" width="3.42578125" style="1128" customWidth="1"/>
    <col min="6406" max="6406" width="19.5703125" style="1128" customWidth="1"/>
    <col min="6407" max="6407" width="12.28515625" style="1128" customWidth="1"/>
    <col min="6408" max="6408" width="10.42578125" style="1128" customWidth="1"/>
    <col min="6409" max="6409" width="9.140625" style="1128"/>
    <col min="6410" max="6410" width="3.5703125" style="1128" customWidth="1"/>
    <col min="6411" max="6411" width="16.42578125" style="1128" customWidth="1"/>
    <col min="6412" max="6412" width="11.7109375" style="1128" customWidth="1"/>
    <col min="6413" max="6413" width="10.140625" style="1128" customWidth="1"/>
    <col min="6414" max="6414" width="15.85546875" style="1128" customWidth="1"/>
    <col min="6415" max="6415" width="3.85546875" style="1128" customWidth="1"/>
    <col min="6416" max="6416" width="16.42578125" style="1128" customWidth="1"/>
    <col min="6417" max="6417" width="11.28515625" style="1128" customWidth="1"/>
    <col min="6418" max="6418" width="10.28515625" style="1128" customWidth="1"/>
    <col min="6419" max="6419" width="10" style="1128" customWidth="1"/>
    <col min="6420" max="6655" width="9.140625" style="1128"/>
    <col min="6656" max="6656" width="4" style="1128" customWidth="1"/>
    <col min="6657" max="6657" width="15.140625" style="1128" customWidth="1"/>
    <col min="6658" max="6658" width="13.85546875" style="1128" customWidth="1"/>
    <col min="6659" max="6659" width="10.140625" style="1128" customWidth="1"/>
    <col min="6660" max="6660" width="9.140625" style="1128"/>
    <col min="6661" max="6661" width="3.42578125" style="1128" customWidth="1"/>
    <col min="6662" max="6662" width="19.5703125" style="1128" customWidth="1"/>
    <col min="6663" max="6663" width="12.28515625" style="1128" customWidth="1"/>
    <col min="6664" max="6664" width="10.42578125" style="1128" customWidth="1"/>
    <col min="6665" max="6665" width="9.140625" style="1128"/>
    <col min="6666" max="6666" width="3.5703125" style="1128" customWidth="1"/>
    <col min="6667" max="6667" width="16.42578125" style="1128" customWidth="1"/>
    <col min="6668" max="6668" width="11.7109375" style="1128" customWidth="1"/>
    <col min="6669" max="6669" width="10.140625" style="1128" customWidth="1"/>
    <col min="6670" max="6670" width="15.85546875" style="1128" customWidth="1"/>
    <col min="6671" max="6671" width="3.85546875" style="1128" customWidth="1"/>
    <col min="6672" max="6672" width="16.42578125" style="1128" customWidth="1"/>
    <col min="6673" max="6673" width="11.28515625" style="1128" customWidth="1"/>
    <col min="6674" max="6674" width="10.28515625" style="1128" customWidth="1"/>
    <col min="6675" max="6675" width="10" style="1128" customWidth="1"/>
    <col min="6676" max="6911" width="9.140625" style="1128"/>
    <col min="6912" max="6912" width="4" style="1128" customWidth="1"/>
    <col min="6913" max="6913" width="15.140625" style="1128" customWidth="1"/>
    <col min="6914" max="6914" width="13.85546875" style="1128" customWidth="1"/>
    <col min="6915" max="6915" width="10.140625" style="1128" customWidth="1"/>
    <col min="6916" max="6916" width="9.140625" style="1128"/>
    <col min="6917" max="6917" width="3.42578125" style="1128" customWidth="1"/>
    <col min="6918" max="6918" width="19.5703125" style="1128" customWidth="1"/>
    <col min="6919" max="6919" width="12.28515625" style="1128" customWidth="1"/>
    <col min="6920" max="6920" width="10.42578125" style="1128" customWidth="1"/>
    <col min="6921" max="6921" width="9.140625" style="1128"/>
    <col min="6922" max="6922" width="3.5703125" style="1128" customWidth="1"/>
    <col min="6923" max="6923" width="16.42578125" style="1128" customWidth="1"/>
    <col min="6924" max="6924" width="11.7109375" style="1128" customWidth="1"/>
    <col min="6925" max="6925" width="10.140625" style="1128" customWidth="1"/>
    <col min="6926" max="6926" width="15.85546875" style="1128" customWidth="1"/>
    <col min="6927" max="6927" width="3.85546875" style="1128" customWidth="1"/>
    <col min="6928" max="6928" width="16.42578125" style="1128" customWidth="1"/>
    <col min="6929" max="6929" width="11.28515625" style="1128" customWidth="1"/>
    <col min="6930" max="6930" width="10.28515625" style="1128" customWidth="1"/>
    <col min="6931" max="6931" width="10" style="1128" customWidth="1"/>
    <col min="6932" max="7167" width="9.140625" style="1128"/>
    <col min="7168" max="7168" width="4" style="1128" customWidth="1"/>
    <col min="7169" max="7169" width="15.140625" style="1128" customWidth="1"/>
    <col min="7170" max="7170" width="13.85546875" style="1128" customWidth="1"/>
    <col min="7171" max="7171" width="10.140625" style="1128" customWidth="1"/>
    <col min="7172" max="7172" width="9.140625" style="1128"/>
    <col min="7173" max="7173" width="3.42578125" style="1128" customWidth="1"/>
    <col min="7174" max="7174" width="19.5703125" style="1128" customWidth="1"/>
    <col min="7175" max="7175" width="12.28515625" style="1128" customWidth="1"/>
    <col min="7176" max="7176" width="10.42578125" style="1128" customWidth="1"/>
    <col min="7177" max="7177" width="9.140625" style="1128"/>
    <col min="7178" max="7178" width="3.5703125" style="1128" customWidth="1"/>
    <col min="7179" max="7179" width="16.42578125" style="1128" customWidth="1"/>
    <col min="7180" max="7180" width="11.7109375" style="1128" customWidth="1"/>
    <col min="7181" max="7181" width="10.140625" style="1128" customWidth="1"/>
    <col min="7182" max="7182" width="15.85546875" style="1128" customWidth="1"/>
    <col min="7183" max="7183" width="3.85546875" style="1128" customWidth="1"/>
    <col min="7184" max="7184" width="16.42578125" style="1128" customWidth="1"/>
    <col min="7185" max="7185" width="11.28515625" style="1128" customWidth="1"/>
    <col min="7186" max="7186" width="10.28515625" style="1128" customWidth="1"/>
    <col min="7187" max="7187" width="10" style="1128" customWidth="1"/>
    <col min="7188" max="7423" width="9.140625" style="1128"/>
    <col min="7424" max="7424" width="4" style="1128" customWidth="1"/>
    <col min="7425" max="7425" width="15.140625" style="1128" customWidth="1"/>
    <col min="7426" max="7426" width="13.85546875" style="1128" customWidth="1"/>
    <col min="7427" max="7427" width="10.140625" style="1128" customWidth="1"/>
    <col min="7428" max="7428" width="9.140625" style="1128"/>
    <col min="7429" max="7429" width="3.42578125" style="1128" customWidth="1"/>
    <col min="7430" max="7430" width="19.5703125" style="1128" customWidth="1"/>
    <col min="7431" max="7431" width="12.28515625" style="1128" customWidth="1"/>
    <col min="7432" max="7432" width="10.42578125" style="1128" customWidth="1"/>
    <col min="7433" max="7433" width="9.140625" style="1128"/>
    <col min="7434" max="7434" width="3.5703125" style="1128" customWidth="1"/>
    <col min="7435" max="7435" width="16.42578125" style="1128" customWidth="1"/>
    <col min="7436" max="7436" width="11.7109375" style="1128" customWidth="1"/>
    <col min="7437" max="7437" width="10.140625" style="1128" customWidth="1"/>
    <col min="7438" max="7438" width="15.85546875" style="1128" customWidth="1"/>
    <col min="7439" max="7439" width="3.85546875" style="1128" customWidth="1"/>
    <col min="7440" max="7440" width="16.42578125" style="1128" customWidth="1"/>
    <col min="7441" max="7441" width="11.28515625" style="1128" customWidth="1"/>
    <col min="7442" max="7442" width="10.28515625" style="1128" customWidth="1"/>
    <col min="7443" max="7443" width="10" style="1128" customWidth="1"/>
    <col min="7444" max="7679" width="9.140625" style="1128"/>
    <col min="7680" max="7680" width="4" style="1128" customWidth="1"/>
    <col min="7681" max="7681" width="15.140625" style="1128" customWidth="1"/>
    <col min="7682" max="7682" width="13.85546875" style="1128" customWidth="1"/>
    <col min="7683" max="7683" width="10.140625" style="1128" customWidth="1"/>
    <col min="7684" max="7684" width="9.140625" style="1128"/>
    <col min="7685" max="7685" width="3.42578125" style="1128" customWidth="1"/>
    <col min="7686" max="7686" width="19.5703125" style="1128" customWidth="1"/>
    <col min="7687" max="7687" width="12.28515625" style="1128" customWidth="1"/>
    <col min="7688" max="7688" width="10.42578125" style="1128" customWidth="1"/>
    <col min="7689" max="7689" width="9.140625" style="1128"/>
    <col min="7690" max="7690" width="3.5703125" style="1128" customWidth="1"/>
    <col min="7691" max="7691" width="16.42578125" style="1128" customWidth="1"/>
    <col min="7692" max="7692" width="11.7109375" style="1128" customWidth="1"/>
    <col min="7693" max="7693" width="10.140625" style="1128" customWidth="1"/>
    <col min="7694" max="7694" width="15.85546875" style="1128" customWidth="1"/>
    <col min="7695" max="7695" width="3.85546875" style="1128" customWidth="1"/>
    <col min="7696" max="7696" width="16.42578125" style="1128" customWidth="1"/>
    <col min="7697" max="7697" width="11.28515625" style="1128" customWidth="1"/>
    <col min="7698" max="7698" width="10.28515625" style="1128" customWidth="1"/>
    <col min="7699" max="7699" width="10" style="1128" customWidth="1"/>
    <col min="7700" max="7935" width="9.140625" style="1128"/>
    <col min="7936" max="7936" width="4" style="1128" customWidth="1"/>
    <col min="7937" max="7937" width="15.140625" style="1128" customWidth="1"/>
    <col min="7938" max="7938" width="13.85546875" style="1128" customWidth="1"/>
    <col min="7939" max="7939" width="10.140625" style="1128" customWidth="1"/>
    <col min="7940" max="7940" width="9.140625" style="1128"/>
    <col min="7941" max="7941" width="3.42578125" style="1128" customWidth="1"/>
    <col min="7942" max="7942" width="19.5703125" style="1128" customWidth="1"/>
    <col min="7943" max="7943" width="12.28515625" style="1128" customWidth="1"/>
    <col min="7944" max="7944" width="10.42578125" style="1128" customWidth="1"/>
    <col min="7945" max="7945" width="9.140625" style="1128"/>
    <col min="7946" max="7946" width="3.5703125" style="1128" customWidth="1"/>
    <col min="7947" max="7947" width="16.42578125" style="1128" customWidth="1"/>
    <col min="7948" max="7948" width="11.7109375" style="1128" customWidth="1"/>
    <col min="7949" max="7949" width="10.140625" style="1128" customWidth="1"/>
    <col min="7950" max="7950" width="15.85546875" style="1128" customWidth="1"/>
    <col min="7951" max="7951" width="3.85546875" style="1128" customWidth="1"/>
    <col min="7952" max="7952" width="16.42578125" style="1128" customWidth="1"/>
    <col min="7953" max="7953" width="11.28515625" style="1128" customWidth="1"/>
    <col min="7954" max="7954" width="10.28515625" style="1128" customWidth="1"/>
    <col min="7955" max="7955" width="10" style="1128" customWidth="1"/>
    <col min="7956" max="8191" width="9.140625" style="1128"/>
    <col min="8192" max="8192" width="4" style="1128" customWidth="1"/>
    <col min="8193" max="8193" width="15.140625" style="1128" customWidth="1"/>
    <col min="8194" max="8194" width="13.85546875" style="1128" customWidth="1"/>
    <col min="8195" max="8195" width="10.140625" style="1128" customWidth="1"/>
    <col min="8196" max="8196" width="9.140625" style="1128"/>
    <col min="8197" max="8197" width="3.42578125" style="1128" customWidth="1"/>
    <col min="8198" max="8198" width="19.5703125" style="1128" customWidth="1"/>
    <col min="8199" max="8199" width="12.28515625" style="1128" customWidth="1"/>
    <col min="8200" max="8200" width="10.42578125" style="1128" customWidth="1"/>
    <col min="8201" max="8201" width="9.140625" style="1128"/>
    <col min="8202" max="8202" width="3.5703125" style="1128" customWidth="1"/>
    <col min="8203" max="8203" width="16.42578125" style="1128" customWidth="1"/>
    <col min="8204" max="8204" width="11.7109375" style="1128" customWidth="1"/>
    <col min="8205" max="8205" width="10.140625" style="1128" customWidth="1"/>
    <col min="8206" max="8206" width="15.85546875" style="1128" customWidth="1"/>
    <col min="8207" max="8207" width="3.85546875" style="1128" customWidth="1"/>
    <col min="8208" max="8208" width="16.42578125" style="1128" customWidth="1"/>
    <col min="8209" max="8209" width="11.28515625" style="1128" customWidth="1"/>
    <col min="8210" max="8210" width="10.28515625" style="1128" customWidth="1"/>
    <col min="8211" max="8211" width="10" style="1128" customWidth="1"/>
    <col min="8212" max="8447" width="9.140625" style="1128"/>
    <col min="8448" max="8448" width="4" style="1128" customWidth="1"/>
    <col min="8449" max="8449" width="15.140625" style="1128" customWidth="1"/>
    <col min="8450" max="8450" width="13.85546875" style="1128" customWidth="1"/>
    <col min="8451" max="8451" width="10.140625" style="1128" customWidth="1"/>
    <col min="8452" max="8452" width="9.140625" style="1128"/>
    <col min="8453" max="8453" width="3.42578125" style="1128" customWidth="1"/>
    <col min="8454" max="8454" width="19.5703125" style="1128" customWidth="1"/>
    <col min="8455" max="8455" width="12.28515625" style="1128" customWidth="1"/>
    <col min="8456" max="8456" width="10.42578125" style="1128" customWidth="1"/>
    <col min="8457" max="8457" width="9.140625" style="1128"/>
    <col min="8458" max="8458" width="3.5703125" style="1128" customWidth="1"/>
    <col min="8459" max="8459" width="16.42578125" style="1128" customWidth="1"/>
    <col min="8460" max="8460" width="11.7109375" style="1128" customWidth="1"/>
    <col min="8461" max="8461" width="10.140625" style="1128" customWidth="1"/>
    <col min="8462" max="8462" width="15.85546875" style="1128" customWidth="1"/>
    <col min="8463" max="8463" width="3.85546875" style="1128" customWidth="1"/>
    <col min="8464" max="8464" width="16.42578125" style="1128" customWidth="1"/>
    <col min="8465" max="8465" width="11.28515625" style="1128" customWidth="1"/>
    <col min="8466" max="8466" width="10.28515625" style="1128" customWidth="1"/>
    <col min="8467" max="8467" width="10" style="1128" customWidth="1"/>
    <col min="8468" max="8703" width="9.140625" style="1128"/>
    <col min="8704" max="8704" width="4" style="1128" customWidth="1"/>
    <col min="8705" max="8705" width="15.140625" style="1128" customWidth="1"/>
    <col min="8706" max="8706" width="13.85546875" style="1128" customWidth="1"/>
    <col min="8707" max="8707" width="10.140625" style="1128" customWidth="1"/>
    <col min="8708" max="8708" width="9.140625" style="1128"/>
    <col min="8709" max="8709" width="3.42578125" style="1128" customWidth="1"/>
    <col min="8710" max="8710" width="19.5703125" style="1128" customWidth="1"/>
    <col min="8711" max="8711" width="12.28515625" style="1128" customWidth="1"/>
    <col min="8712" max="8712" width="10.42578125" style="1128" customWidth="1"/>
    <col min="8713" max="8713" width="9.140625" style="1128"/>
    <col min="8714" max="8714" width="3.5703125" style="1128" customWidth="1"/>
    <col min="8715" max="8715" width="16.42578125" style="1128" customWidth="1"/>
    <col min="8716" max="8716" width="11.7109375" style="1128" customWidth="1"/>
    <col min="8717" max="8717" width="10.140625" style="1128" customWidth="1"/>
    <col min="8718" max="8718" width="15.85546875" style="1128" customWidth="1"/>
    <col min="8719" max="8719" width="3.85546875" style="1128" customWidth="1"/>
    <col min="8720" max="8720" width="16.42578125" style="1128" customWidth="1"/>
    <col min="8721" max="8721" width="11.28515625" style="1128" customWidth="1"/>
    <col min="8722" max="8722" width="10.28515625" style="1128" customWidth="1"/>
    <col min="8723" max="8723" width="10" style="1128" customWidth="1"/>
    <col min="8724" max="8959" width="9.140625" style="1128"/>
    <col min="8960" max="8960" width="4" style="1128" customWidth="1"/>
    <col min="8961" max="8961" width="15.140625" style="1128" customWidth="1"/>
    <col min="8962" max="8962" width="13.85546875" style="1128" customWidth="1"/>
    <col min="8963" max="8963" width="10.140625" style="1128" customWidth="1"/>
    <col min="8964" max="8964" width="9.140625" style="1128"/>
    <col min="8965" max="8965" width="3.42578125" style="1128" customWidth="1"/>
    <col min="8966" max="8966" width="19.5703125" style="1128" customWidth="1"/>
    <col min="8967" max="8967" width="12.28515625" style="1128" customWidth="1"/>
    <col min="8968" max="8968" width="10.42578125" style="1128" customWidth="1"/>
    <col min="8969" max="8969" width="9.140625" style="1128"/>
    <col min="8970" max="8970" width="3.5703125" style="1128" customWidth="1"/>
    <col min="8971" max="8971" width="16.42578125" style="1128" customWidth="1"/>
    <col min="8972" max="8972" width="11.7109375" style="1128" customWidth="1"/>
    <col min="8973" max="8973" width="10.140625" style="1128" customWidth="1"/>
    <col min="8974" max="8974" width="15.85546875" style="1128" customWidth="1"/>
    <col min="8975" max="8975" width="3.85546875" style="1128" customWidth="1"/>
    <col min="8976" max="8976" width="16.42578125" style="1128" customWidth="1"/>
    <col min="8977" max="8977" width="11.28515625" style="1128" customWidth="1"/>
    <col min="8978" max="8978" width="10.28515625" style="1128" customWidth="1"/>
    <col min="8979" max="8979" width="10" style="1128" customWidth="1"/>
    <col min="8980" max="9215" width="9.140625" style="1128"/>
    <col min="9216" max="9216" width="4" style="1128" customWidth="1"/>
    <col min="9217" max="9217" width="15.140625" style="1128" customWidth="1"/>
    <col min="9218" max="9218" width="13.85546875" style="1128" customWidth="1"/>
    <col min="9219" max="9219" width="10.140625" style="1128" customWidth="1"/>
    <col min="9220" max="9220" width="9.140625" style="1128"/>
    <col min="9221" max="9221" width="3.42578125" style="1128" customWidth="1"/>
    <col min="9222" max="9222" width="19.5703125" style="1128" customWidth="1"/>
    <col min="9223" max="9223" width="12.28515625" style="1128" customWidth="1"/>
    <col min="9224" max="9224" width="10.42578125" style="1128" customWidth="1"/>
    <col min="9225" max="9225" width="9.140625" style="1128"/>
    <col min="9226" max="9226" width="3.5703125" style="1128" customWidth="1"/>
    <col min="9227" max="9227" width="16.42578125" style="1128" customWidth="1"/>
    <col min="9228" max="9228" width="11.7109375" style="1128" customWidth="1"/>
    <col min="9229" max="9229" width="10.140625" style="1128" customWidth="1"/>
    <col min="9230" max="9230" width="15.85546875" style="1128" customWidth="1"/>
    <col min="9231" max="9231" width="3.85546875" style="1128" customWidth="1"/>
    <col min="9232" max="9232" width="16.42578125" style="1128" customWidth="1"/>
    <col min="9233" max="9233" width="11.28515625" style="1128" customWidth="1"/>
    <col min="9234" max="9234" width="10.28515625" style="1128" customWidth="1"/>
    <col min="9235" max="9235" width="10" style="1128" customWidth="1"/>
    <col min="9236" max="9471" width="9.140625" style="1128"/>
    <col min="9472" max="9472" width="4" style="1128" customWidth="1"/>
    <col min="9473" max="9473" width="15.140625" style="1128" customWidth="1"/>
    <col min="9474" max="9474" width="13.85546875" style="1128" customWidth="1"/>
    <col min="9475" max="9475" width="10.140625" style="1128" customWidth="1"/>
    <col min="9476" max="9476" width="9.140625" style="1128"/>
    <col min="9477" max="9477" width="3.42578125" style="1128" customWidth="1"/>
    <col min="9478" max="9478" width="19.5703125" style="1128" customWidth="1"/>
    <col min="9479" max="9479" width="12.28515625" style="1128" customWidth="1"/>
    <col min="9480" max="9480" width="10.42578125" style="1128" customWidth="1"/>
    <col min="9481" max="9481" width="9.140625" style="1128"/>
    <col min="9482" max="9482" width="3.5703125" style="1128" customWidth="1"/>
    <col min="9483" max="9483" width="16.42578125" style="1128" customWidth="1"/>
    <col min="9484" max="9484" width="11.7109375" style="1128" customWidth="1"/>
    <col min="9485" max="9485" width="10.140625" style="1128" customWidth="1"/>
    <col min="9486" max="9486" width="15.85546875" style="1128" customWidth="1"/>
    <col min="9487" max="9487" width="3.85546875" style="1128" customWidth="1"/>
    <col min="9488" max="9488" width="16.42578125" style="1128" customWidth="1"/>
    <col min="9489" max="9489" width="11.28515625" style="1128" customWidth="1"/>
    <col min="9490" max="9490" width="10.28515625" style="1128" customWidth="1"/>
    <col min="9491" max="9491" width="10" style="1128" customWidth="1"/>
    <col min="9492" max="9727" width="9.140625" style="1128"/>
    <col min="9728" max="9728" width="4" style="1128" customWidth="1"/>
    <col min="9729" max="9729" width="15.140625" style="1128" customWidth="1"/>
    <col min="9730" max="9730" width="13.85546875" style="1128" customWidth="1"/>
    <col min="9731" max="9731" width="10.140625" style="1128" customWidth="1"/>
    <col min="9732" max="9732" width="9.140625" style="1128"/>
    <col min="9733" max="9733" width="3.42578125" style="1128" customWidth="1"/>
    <col min="9734" max="9734" width="19.5703125" style="1128" customWidth="1"/>
    <col min="9735" max="9735" width="12.28515625" style="1128" customWidth="1"/>
    <col min="9736" max="9736" width="10.42578125" style="1128" customWidth="1"/>
    <col min="9737" max="9737" width="9.140625" style="1128"/>
    <col min="9738" max="9738" width="3.5703125" style="1128" customWidth="1"/>
    <col min="9739" max="9739" width="16.42578125" style="1128" customWidth="1"/>
    <col min="9740" max="9740" width="11.7109375" style="1128" customWidth="1"/>
    <col min="9741" max="9741" width="10.140625" style="1128" customWidth="1"/>
    <col min="9742" max="9742" width="15.85546875" style="1128" customWidth="1"/>
    <col min="9743" max="9743" width="3.85546875" style="1128" customWidth="1"/>
    <col min="9744" max="9744" width="16.42578125" style="1128" customWidth="1"/>
    <col min="9745" max="9745" width="11.28515625" style="1128" customWidth="1"/>
    <col min="9746" max="9746" width="10.28515625" style="1128" customWidth="1"/>
    <col min="9747" max="9747" width="10" style="1128" customWidth="1"/>
    <col min="9748" max="9983" width="9.140625" style="1128"/>
    <col min="9984" max="9984" width="4" style="1128" customWidth="1"/>
    <col min="9985" max="9985" width="15.140625" style="1128" customWidth="1"/>
    <col min="9986" max="9986" width="13.85546875" style="1128" customWidth="1"/>
    <col min="9987" max="9987" width="10.140625" style="1128" customWidth="1"/>
    <col min="9988" max="9988" width="9.140625" style="1128"/>
    <col min="9989" max="9989" width="3.42578125" style="1128" customWidth="1"/>
    <col min="9990" max="9990" width="19.5703125" style="1128" customWidth="1"/>
    <col min="9991" max="9991" width="12.28515625" style="1128" customWidth="1"/>
    <col min="9992" max="9992" width="10.42578125" style="1128" customWidth="1"/>
    <col min="9993" max="9993" width="9.140625" style="1128"/>
    <col min="9994" max="9994" width="3.5703125" style="1128" customWidth="1"/>
    <col min="9995" max="9995" width="16.42578125" style="1128" customWidth="1"/>
    <col min="9996" max="9996" width="11.7109375" style="1128" customWidth="1"/>
    <col min="9997" max="9997" width="10.140625" style="1128" customWidth="1"/>
    <col min="9998" max="9998" width="15.85546875" style="1128" customWidth="1"/>
    <col min="9999" max="9999" width="3.85546875" style="1128" customWidth="1"/>
    <col min="10000" max="10000" width="16.42578125" style="1128" customWidth="1"/>
    <col min="10001" max="10001" width="11.28515625" style="1128" customWidth="1"/>
    <col min="10002" max="10002" width="10.28515625" style="1128" customWidth="1"/>
    <col min="10003" max="10003" width="10" style="1128" customWidth="1"/>
    <col min="10004" max="10239" width="9.140625" style="1128"/>
    <col min="10240" max="10240" width="4" style="1128" customWidth="1"/>
    <col min="10241" max="10241" width="15.140625" style="1128" customWidth="1"/>
    <col min="10242" max="10242" width="13.85546875" style="1128" customWidth="1"/>
    <col min="10243" max="10243" width="10.140625" style="1128" customWidth="1"/>
    <col min="10244" max="10244" width="9.140625" style="1128"/>
    <col min="10245" max="10245" width="3.42578125" style="1128" customWidth="1"/>
    <col min="10246" max="10246" width="19.5703125" style="1128" customWidth="1"/>
    <col min="10247" max="10247" width="12.28515625" style="1128" customWidth="1"/>
    <col min="10248" max="10248" width="10.42578125" style="1128" customWidth="1"/>
    <col min="10249" max="10249" width="9.140625" style="1128"/>
    <col min="10250" max="10250" width="3.5703125" style="1128" customWidth="1"/>
    <col min="10251" max="10251" width="16.42578125" style="1128" customWidth="1"/>
    <col min="10252" max="10252" width="11.7109375" style="1128" customWidth="1"/>
    <col min="10253" max="10253" width="10.140625" style="1128" customWidth="1"/>
    <col min="10254" max="10254" width="15.85546875" style="1128" customWidth="1"/>
    <col min="10255" max="10255" width="3.85546875" style="1128" customWidth="1"/>
    <col min="10256" max="10256" width="16.42578125" style="1128" customWidth="1"/>
    <col min="10257" max="10257" width="11.28515625" style="1128" customWidth="1"/>
    <col min="10258" max="10258" width="10.28515625" style="1128" customWidth="1"/>
    <col min="10259" max="10259" width="10" style="1128" customWidth="1"/>
    <col min="10260" max="10495" width="9.140625" style="1128"/>
    <col min="10496" max="10496" width="4" style="1128" customWidth="1"/>
    <col min="10497" max="10497" width="15.140625" style="1128" customWidth="1"/>
    <col min="10498" max="10498" width="13.85546875" style="1128" customWidth="1"/>
    <col min="10499" max="10499" width="10.140625" style="1128" customWidth="1"/>
    <col min="10500" max="10500" width="9.140625" style="1128"/>
    <col min="10501" max="10501" width="3.42578125" style="1128" customWidth="1"/>
    <col min="10502" max="10502" width="19.5703125" style="1128" customWidth="1"/>
    <col min="10503" max="10503" width="12.28515625" style="1128" customWidth="1"/>
    <col min="10504" max="10504" width="10.42578125" style="1128" customWidth="1"/>
    <col min="10505" max="10505" width="9.140625" style="1128"/>
    <col min="10506" max="10506" width="3.5703125" style="1128" customWidth="1"/>
    <col min="10507" max="10507" width="16.42578125" style="1128" customWidth="1"/>
    <col min="10508" max="10508" width="11.7109375" style="1128" customWidth="1"/>
    <col min="10509" max="10509" width="10.140625" style="1128" customWidth="1"/>
    <col min="10510" max="10510" width="15.85546875" style="1128" customWidth="1"/>
    <col min="10511" max="10511" width="3.85546875" style="1128" customWidth="1"/>
    <col min="10512" max="10512" width="16.42578125" style="1128" customWidth="1"/>
    <col min="10513" max="10513" width="11.28515625" style="1128" customWidth="1"/>
    <col min="10514" max="10514" width="10.28515625" style="1128" customWidth="1"/>
    <col min="10515" max="10515" width="10" style="1128" customWidth="1"/>
    <col min="10516" max="10751" width="9.140625" style="1128"/>
    <col min="10752" max="10752" width="4" style="1128" customWidth="1"/>
    <col min="10753" max="10753" width="15.140625" style="1128" customWidth="1"/>
    <col min="10754" max="10754" width="13.85546875" style="1128" customWidth="1"/>
    <col min="10755" max="10755" width="10.140625" style="1128" customWidth="1"/>
    <col min="10756" max="10756" width="9.140625" style="1128"/>
    <col min="10757" max="10757" width="3.42578125" style="1128" customWidth="1"/>
    <col min="10758" max="10758" width="19.5703125" style="1128" customWidth="1"/>
    <col min="10759" max="10759" width="12.28515625" style="1128" customWidth="1"/>
    <col min="10760" max="10760" width="10.42578125" style="1128" customWidth="1"/>
    <col min="10761" max="10761" width="9.140625" style="1128"/>
    <col min="10762" max="10762" width="3.5703125" style="1128" customWidth="1"/>
    <col min="10763" max="10763" width="16.42578125" style="1128" customWidth="1"/>
    <col min="10764" max="10764" width="11.7109375" style="1128" customWidth="1"/>
    <col min="10765" max="10765" width="10.140625" style="1128" customWidth="1"/>
    <col min="10766" max="10766" width="15.85546875" style="1128" customWidth="1"/>
    <col min="10767" max="10767" width="3.85546875" style="1128" customWidth="1"/>
    <col min="10768" max="10768" width="16.42578125" style="1128" customWidth="1"/>
    <col min="10769" max="10769" width="11.28515625" style="1128" customWidth="1"/>
    <col min="10770" max="10770" width="10.28515625" style="1128" customWidth="1"/>
    <col min="10771" max="10771" width="10" style="1128" customWidth="1"/>
    <col min="10772" max="11007" width="9.140625" style="1128"/>
    <col min="11008" max="11008" width="4" style="1128" customWidth="1"/>
    <col min="11009" max="11009" width="15.140625" style="1128" customWidth="1"/>
    <col min="11010" max="11010" width="13.85546875" style="1128" customWidth="1"/>
    <col min="11011" max="11011" width="10.140625" style="1128" customWidth="1"/>
    <col min="11012" max="11012" width="9.140625" style="1128"/>
    <col min="11013" max="11013" width="3.42578125" style="1128" customWidth="1"/>
    <col min="11014" max="11014" width="19.5703125" style="1128" customWidth="1"/>
    <col min="11015" max="11015" width="12.28515625" style="1128" customWidth="1"/>
    <col min="11016" max="11016" width="10.42578125" style="1128" customWidth="1"/>
    <col min="11017" max="11017" width="9.140625" style="1128"/>
    <col min="11018" max="11018" width="3.5703125" style="1128" customWidth="1"/>
    <col min="11019" max="11019" width="16.42578125" style="1128" customWidth="1"/>
    <col min="11020" max="11020" width="11.7109375" style="1128" customWidth="1"/>
    <col min="11021" max="11021" width="10.140625" style="1128" customWidth="1"/>
    <col min="11022" max="11022" width="15.85546875" style="1128" customWidth="1"/>
    <col min="11023" max="11023" width="3.85546875" style="1128" customWidth="1"/>
    <col min="11024" max="11024" width="16.42578125" style="1128" customWidth="1"/>
    <col min="11025" max="11025" width="11.28515625" style="1128" customWidth="1"/>
    <col min="11026" max="11026" width="10.28515625" style="1128" customWidth="1"/>
    <col min="11027" max="11027" width="10" style="1128" customWidth="1"/>
    <col min="11028" max="11263" width="9.140625" style="1128"/>
    <col min="11264" max="11264" width="4" style="1128" customWidth="1"/>
    <col min="11265" max="11265" width="15.140625" style="1128" customWidth="1"/>
    <col min="11266" max="11266" width="13.85546875" style="1128" customWidth="1"/>
    <col min="11267" max="11267" width="10.140625" style="1128" customWidth="1"/>
    <col min="11268" max="11268" width="9.140625" style="1128"/>
    <col min="11269" max="11269" width="3.42578125" style="1128" customWidth="1"/>
    <col min="11270" max="11270" width="19.5703125" style="1128" customWidth="1"/>
    <col min="11271" max="11271" width="12.28515625" style="1128" customWidth="1"/>
    <col min="11272" max="11272" width="10.42578125" style="1128" customWidth="1"/>
    <col min="11273" max="11273" width="9.140625" style="1128"/>
    <col min="11274" max="11274" width="3.5703125" style="1128" customWidth="1"/>
    <col min="11275" max="11275" width="16.42578125" style="1128" customWidth="1"/>
    <col min="11276" max="11276" width="11.7109375" style="1128" customWidth="1"/>
    <col min="11277" max="11277" width="10.140625" style="1128" customWidth="1"/>
    <col min="11278" max="11278" width="15.85546875" style="1128" customWidth="1"/>
    <col min="11279" max="11279" width="3.85546875" style="1128" customWidth="1"/>
    <col min="11280" max="11280" width="16.42578125" style="1128" customWidth="1"/>
    <col min="11281" max="11281" width="11.28515625" style="1128" customWidth="1"/>
    <col min="11282" max="11282" width="10.28515625" style="1128" customWidth="1"/>
    <col min="11283" max="11283" width="10" style="1128" customWidth="1"/>
    <col min="11284" max="11519" width="9.140625" style="1128"/>
    <col min="11520" max="11520" width="4" style="1128" customWidth="1"/>
    <col min="11521" max="11521" width="15.140625" style="1128" customWidth="1"/>
    <col min="11522" max="11522" width="13.85546875" style="1128" customWidth="1"/>
    <col min="11523" max="11523" width="10.140625" style="1128" customWidth="1"/>
    <col min="11524" max="11524" width="9.140625" style="1128"/>
    <col min="11525" max="11525" width="3.42578125" style="1128" customWidth="1"/>
    <col min="11526" max="11526" width="19.5703125" style="1128" customWidth="1"/>
    <col min="11527" max="11527" width="12.28515625" style="1128" customWidth="1"/>
    <col min="11528" max="11528" width="10.42578125" style="1128" customWidth="1"/>
    <col min="11529" max="11529" width="9.140625" style="1128"/>
    <col min="11530" max="11530" width="3.5703125" style="1128" customWidth="1"/>
    <col min="11531" max="11531" width="16.42578125" style="1128" customWidth="1"/>
    <col min="11532" max="11532" width="11.7109375" style="1128" customWidth="1"/>
    <col min="11533" max="11533" width="10.140625" style="1128" customWidth="1"/>
    <col min="11534" max="11534" width="15.85546875" style="1128" customWidth="1"/>
    <col min="11535" max="11535" width="3.85546875" style="1128" customWidth="1"/>
    <col min="11536" max="11536" width="16.42578125" style="1128" customWidth="1"/>
    <col min="11537" max="11537" width="11.28515625" style="1128" customWidth="1"/>
    <col min="11538" max="11538" width="10.28515625" style="1128" customWidth="1"/>
    <col min="11539" max="11539" width="10" style="1128" customWidth="1"/>
    <col min="11540" max="11775" width="9.140625" style="1128"/>
    <col min="11776" max="11776" width="4" style="1128" customWidth="1"/>
    <col min="11777" max="11777" width="15.140625" style="1128" customWidth="1"/>
    <col min="11778" max="11778" width="13.85546875" style="1128" customWidth="1"/>
    <col min="11779" max="11779" width="10.140625" style="1128" customWidth="1"/>
    <col min="11780" max="11780" width="9.140625" style="1128"/>
    <col min="11781" max="11781" width="3.42578125" style="1128" customWidth="1"/>
    <col min="11782" max="11782" width="19.5703125" style="1128" customWidth="1"/>
    <col min="11783" max="11783" width="12.28515625" style="1128" customWidth="1"/>
    <col min="11784" max="11784" width="10.42578125" style="1128" customWidth="1"/>
    <col min="11785" max="11785" width="9.140625" style="1128"/>
    <col min="11786" max="11786" width="3.5703125" style="1128" customWidth="1"/>
    <col min="11787" max="11787" width="16.42578125" style="1128" customWidth="1"/>
    <col min="11788" max="11788" width="11.7109375" style="1128" customWidth="1"/>
    <col min="11789" max="11789" width="10.140625" style="1128" customWidth="1"/>
    <col min="11790" max="11790" width="15.85546875" style="1128" customWidth="1"/>
    <col min="11791" max="11791" width="3.85546875" style="1128" customWidth="1"/>
    <col min="11792" max="11792" width="16.42578125" style="1128" customWidth="1"/>
    <col min="11793" max="11793" width="11.28515625" style="1128" customWidth="1"/>
    <col min="11794" max="11794" width="10.28515625" style="1128" customWidth="1"/>
    <col min="11795" max="11795" width="10" style="1128" customWidth="1"/>
    <col min="11796" max="12031" width="9.140625" style="1128"/>
    <col min="12032" max="12032" width="4" style="1128" customWidth="1"/>
    <col min="12033" max="12033" width="15.140625" style="1128" customWidth="1"/>
    <col min="12034" max="12034" width="13.85546875" style="1128" customWidth="1"/>
    <col min="12035" max="12035" width="10.140625" style="1128" customWidth="1"/>
    <col min="12036" max="12036" width="9.140625" style="1128"/>
    <col min="12037" max="12037" width="3.42578125" style="1128" customWidth="1"/>
    <col min="12038" max="12038" width="19.5703125" style="1128" customWidth="1"/>
    <col min="12039" max="12039" width="12.28515625" style="1128" customWidth="1"/>
    <col min="12040" max="12040" width="10.42578125" style="1128" customWidth="1"/>
    <col min="12041" max="12041" width="9.140625" style="1128"/>
    <col min="12042" max="12042" width="3.5703125" style="1128" customWidth="1"/>
    <col min="12043" max="12043" width="16.42578125" style="1128" customWidth="1"/>
    <col min="12044" max="12044" width="11.7109375" style="1128" customWidth="1"/>
    <col min="12045" max="12045" width="10.140625" style="1128" customWidth="1"/>
    <col min="12046" max="12046" width="15.85546875" style="1128" customWidth="1"/>
    <col min="12047" max="12047" width="3.85546875" style="1128" customWidth="1"/>
    <col min="12048" max="12048" width="16.42578125" style="1128" customWidth="1"/>
    <col min="12049" max="12049" width="11.28515625" style="1128" customWidth="1"/>
    <col min="12050" max="12050" width="10.28515625" style="1128" customWidth="1"/>
    <col min="12051" max="12051" width="10" style="1128" customWidth="1"/>
    <col min="12052" max="12287" width="9.140625" style="1128"/>
    <col min="12288" max="12288" width="4" style="1128" customWidth="1"/>
    <col min="12289" max="12289" width="15.140625" style="1128" customWidth="1"/>
    <col min="12290" max="12290" width="13.85546875" style="1128" customWidth="1"/>
    <col min="12291" max="12291" width="10.140625" style="1128" customWidth="1"/>
    <col min="12292" max="12292" width="9.140625" style="1128"/>
    <col min="12293" max="12293" width="3.42578125" style="1128" customWidth="1"/>
    <col min="12294" max="12294" width="19.5703125" style="1128" customWidth="1"/>
    <col min="12295" max="12295" width="12.28515625" style="1128" customWidth="1"/>
    <col min="12296" max="12296" width="10.42578125" style="1128" customWidth="1"/>
    <col min="12297" max="12297" width="9.140625" style="1128"/>
    <col min="12298" max="12298" width="3.5703125" style="1128" customWidth="1"/>
    <col min="12299" max="12299" width="16.42578125" style="1128" customWidth="1"/>
    <col min="12300" max="12300" width="11.7109375" style="1128" customWidth="1"/>
    <col min="12301" max="12301" width="10.140625" style="1128" customWidth="1"/>
    <col min="12302" max="12302" width="15.85546875" style="1128" customWidth="1"/>
    <col min="12303" max="12303" width="3.85546875" style="1128" customWidth="1"/>
    <col min="12304" max="12304" width="16.42578125" style="1128" customWidth="1"/>
    <col min="12305" max="12305" width="11.28515625" style="1128" customWidth="1"/>
    <col min="12306" max="12306" width="10.28515625" style="1128" customWidth="1"/>
    <col min="12307" max="12307" width="10" style="1128" customWidth="1"/>
    <col min="12308" max="12543" width="9.140625" style="1128"/>
    <col min="12544" max="12544" width="4" style="1128" customWidth="1"/>
    <col min="12545" max="12545" width="15.140625" style="1128" customWidth="1"/>
    <col min="12546" max="12546" width="13.85546875" style="1128" customWidth="1"/>
    <col min="12547" max="12547" width="10.140625" style="1128" customWidth="1"/>
    <col min="12548" max="12548" width="9.140625" style="1128"/>
    <col min="12549" max="12549" width="3.42578125" style="1128" customWidth="1"/>
    <col min="12550" max="12550" width="19.5703125" style="1128" customWidth="1"/>
    <col min="12551" max="12551" width="12.28515625" style="1128" customWidth="1"/>
    <col min="12552" max="12552" width="10.42578125" style="1128" customWidth="1"/>
    <col min="12553" max="12553" width="9.140625" style="1128"/>
    <col min="12554" max="12554" width="3.5703125" style="1128" customWidth="1"/>
    <col min="12555" max="12555" width="16.42578125" style="1128" customWidth="1"/>
    <col min="12556" max="12556" width="11.7109375" style="1128" customWidth="1"/>
    <col min="12557" max="12557" width="10.140625" style="1128" customWidth="1"/>
    <col min="12558" max="12558" width="15.85546875" style="1128" customWidth="1"/>
    <col min="12559" max="12559" width="3.85546875" style="1128" customWidth="1"/>
    <col min="12560" max="12560" width="16.42578125" style="1128" customWidth="1"/>
    <col min="12561" max="12561" width="11.28515625" style="1128" customWidth="1"/>
    <col min="12562" max="12562" width="10.28515625" style="1128" customWidth="1"/>
    <col min="12563" max="12563" width="10" style="1128" customWidth="1"/>
    <col min="12564" max="12799" width="9.140625" style="1128"/>
    <col min="12800" max="12800" width="4" style="1128" customWidth="1"/>
    <col min="12801" max="12801" width="15.140625" style="1128" customWidth="1"/>
    <col min="12802" max="12802" width="13.85546875" style="1128" customWidth="1"/>
    <col min="12803" max="12803" width="10.140625" style="1128" customWidth="1"/>
    <col min="12804" max="12804" width="9.140625" style="1128"/>
    <col min="12805" max="12805" width="3.42578125" style="1128" customWidth="1"/>
    <col min="12806" max="12806" width="19.5703125" style="1128" customWidth="1"/>
    <col min="12807" max="12807" width="12.28515625" style="1128" customWidth="1"/>
    <col min="12808" max="12808" width="10.42578125" style="1128" customWidth="1"/>
    <col min="12809" max="12809" width="9.140625" style="1128"/>
    <col min="12810" max="12810" width="3.5703125" style="1128" customWidth="1"/>
    <col min="12811" max="12811" width="16.42578125" style="1128" customWidth="1"/>
    <col min="12812" max="12812" width="11.7109375" style="1128" customWidth="1"/>
    <col min="12813" max="12813" width="10.140625" style="1128" customWidth="1"/>
    <col min="12814" max="12814" width="15.85546875" style="1128" customWidth="1"/>
    <col min="12815" max="12815" width="3.85546875" style="1128" customWidth="1"/>
    <col min="12816" max="12816" width="16.42578125" style="1128" customWidth="1"/>
    <col min="12817" max="12817" width="11.28515625" style="1128" customWidth="1"/>
    <col min="12818" max="12818" width="10.28515625" style="1128" customWidth="1"/>
    <col min="12819" max="12819" width="10" style="1128" customWidth="1"/>
    <col min="12820" max="13055" width="9.140625" style="1128"/>
    <col min="13056" max="13056" width="4" style="1128" customWidth="1"/>
    <col min="13057" max="13057" width="15.140625" style="1128" customWidth="1"/>
    <col min="13058" max="13058" width="13.85546875" style="1128" customWidth="1"/>
    <col min="13059" max="13059" width="10.140625" style="1128" customWidth="1"/>
    <col min="13060" max="13060" width="9.140625" style="1128"/>
    <col min="13061" max="13061" width="3.42578125" style="1128" customWidth="1"/>
    <col min="13062" max="13062" width="19.5703125" style="1128" customWidth="1"/>
    <col min="13063" max="13063" width="12.28515625" style="1128" customWidth="1"/>
    <col min="13064" max="13064" width="10.42578125" style="1128" customWidth="1"/>
    <col min="13065" max="13065" width="9.140625" style="1128"/>
    <col min="13066" max="13066" width="3.5703125" style="1128" customWidth="1"/>
    <col min="13067" max="13067" width="16.42578125" style="1128" customWidth="1"/>
    <col min="13068" max="13068" width="11.7109375" style="1128" customWidth="1"/>
    <col min="13069" max="13069" width="10.140625" style="1128" customWidth="1"/>
    <col min="13070" max="13070" width="15.85546875" style="1128" customWidth="1"/>
    <col min="13071" max="13071" width="3.85546875" style="1128" customWidth="1"/>
    <col min="13072" max="13072" width="16.42578125" style="1128" customWidth="1"/>
    <col min="13073" max="13073" width="11.28515625" style="1128" customWidth="1"/>
    <col min="13074" max="13074" width="10.28515625" style="1128" customWidth="1"/>
    <col min="13075" max="13075" width="10" style="1128" customWidth="1"/>
    <col min="13076" max="13311" width="9.140625" style="1128"/>
    <col min="13312" max="13312" width="4" style="1128" customWidth="1"/>
    <col min="13313" max="13313" width="15.140625" style="1128" customWidth="1"/>
    <col min="13314" max="13314" width="13.85546875" style="1128" customWidth="1"/>
    <col min="13315" max="13315" width="10.140625" style="1128" customWidth="1"/>
    <col min="13316" max="13316" width="9.140625" style="1128"/>
    <col min="13317" max="13317" width="3.42578125" style="1128" customWidth="1"/>
    <col min="13318" max="13318" width="19.5703125" style="1128" customWidth="1"/>
    <col min="13319" max="13319" width="12.28515625" style="1128" customWidth="1"/>
    <col min="13320" max="13320" width="10.42578125" style="1128" customWidth="1"/>
    <col min="13321" max="13321" width="9.140625" style="1128"/>
    <col min="13322" max="13322" width="3.5703125" style="1128" customWidth="1"/>
    <col min="13323" max="13323" width="16.42578125" style="1128" customWidth="1"/>
    <col min="13324" max="13324" width="11.7109375" style="1128" customWidth="1"/>
    <col min="13325" max="13325" width="10.140625" style="1128" customWidth="1"/>
    <col min="13326" max="13326" width="15.85546875" style="1128" customWidth="1"/>
    <col min="13327" max="13327" width="3.85546875" style="1128" customWidth="1"/>
    <col min="13328" max="13328" width="16.42578125" style="1128" customWidth="1"/>
    <col min="13329" max="13329" width="11.28515625" style="1128" customWidth="1"/>
    <col min="13330" max="13330" width="10.28515625" style="1128" customWidth="1"/>
    <col min="13331" max="13331" width="10" style="1128" customWidth="1"/>
    <col min="13332" max="13567" width="9.140625" style="1128"/>
    <col min="13568" max="13568" width="4" style="1128" customWidth="1"/>
    <col min="13569" max="13569" width="15.140625" style="1128" customWidth="1"/>
    <col min="13570" max="13570" width="13.85546875" style="1128" customWidth="1"/>
    <col min="13571" max="13571" width="10.140625" style="1128" customWidth="1"/>
    <col min="13572" max="13572" width="9.140625" style="1128"/>
    <col min="13573" max="13573" width="3.42578125" style="1128" customWidth="1"/>
    <col min="13574" max="13574" width="19.5703125" style="1128" customWidth="1"/>
    <col min="13575" max="13575" width="12.28515625" style="1128" customWidth="1"/>
    <col min="13576" max="13576" width="10.42578125" style="1128" customWidth="1"/>
    <col min="13577" max="13577" width="9.140625" style="1128"/>
    <col min="13578" max="13578" width="3.5703125" style="1128" customWidth="1"/>
    <col min="13579" max="13579" width="16.42578125" style="1128" customWidth="1"/>
    <col min="13580" max="13580" width="11.7109375" style="1128" customWidth="1"/>
    <col min="13581" max="13581" width="10.140625" style="1128" customWidth="1"/>
    <col min="13582" max="13582" width="15.85546875" style="1128" customWidth="1"/>
    <col min="13583" max="13583" width="3.85546875" style="1128" customWidth="1"/>
    <col min="13584" max="13584" width="16.42578125" style="1128" customWidth="1"/>
    <col min="13585" max="13585" width="11.28515625" style="1128" customWidth="1"/>
    <col min="13586" max="13586" width="10.28515625" style="1128" customWidth="1"/>
    <col min="13587" max="13587" width="10" style="1128" customWidth="1"/>
    <col min="13588" max="13823" width="9.140625" style="1128"/>
    <col min="13824" max="13824" width="4" style="1128" customWidth="1"/>
    <col min="13825" max="13825" width="15.140625" style="1128" customWidth="1"/>
    <col min="13826" max="13826" width="13.85546875" style="1128" customWidth="1"/>
    <col min="13827" max="13827" width="10.140625" style="1128" customWidth="1"/>
    <col min="13828" max="13828" width="9.140625" style="1128"/>
    <col min="13829" max="13829" width="3.42578125" style="1128" customWidth="1"/>
    <col min="13830" max="13830" width="19.5703125" style="1128" customWidth="1"/>
    <col min="13831" max="13831" width="12.28515625" style="1128" customWidth="1"/>
    <col min="13832" max="13832" width="10.42578125" style="1128" customWidth="1"/>
    <col min="13833" max="13833" width="9.140625" style="1128"/>
    <col min="13834" max="13834" width="3.5703125" style="1128" customWidth="1"/>
    <col min="13835" max="13835" width="16.42578125" style="1128" customWidth="1"/>
    <col min="13836" max="13836" width="11.7109375" style="1128" customWidth="1"/>
    <col min="13837" max="13837" width="10.140625" style="1128" customWidth="1"/>
    <col min="13838" max="13838" width="15.85546875" style="1128" customWidth="1"/>
    <col min="13839" max="13839" width="3.85546875" style="1128" customWidth="1"/>
    <col min="13840" max="13840" width="16.42578125" style="1128" customWidth="1"/>
    <col min="13841" max="13841" width="11.28515625" style="1128" customWidth="1"/>
    <col min="13842" max="13842" width="10.28515625" style="1128" customWidth="1"/>
    <col min="13843" max="13843" width="10" style="1128" customWidth="1"/>
    <col min="13844" max="14079" width="9.140625" style="1128"/>
    <col min="14080" max="14080" width="4" style="1128" customWidth="1"/>
    <col min="14081" max="14081" width="15.140625" style="1128" customWidth="1"/>
    <col min="14082" max="14082" width="13.85546875" style="1128" customWidth="1"/>
    <col min="14083" max="14083" width="10.140625" style="1128" customWidth="1"/>
    <col min="14084" max="14084" width="9.140625" style="1128"/>
    <col min="14085" max="14085" width="3.42578125" style="1128" customWidth="1"/>
    <col min="14086" max="14086" width="19.5703125" style="1128" customWidth="1"/>
    <col min="14087" max="14087" width="12.28515625" style="1128" customWidth="1"/>
    <col min="14088" max="14088" width="10.42578125" style="1128" customWidth="1"/>
    <col min="14089" max="14089" width="9.140625" style="1128"/>
    <col min="14090" max="14090" width="3.5703125" style="1128" customWidth="1"/>
    <col min="14091" max="14091" width="16.42578125" style="1128" customWidth="1"/>
    <col min="14092" max="14092" width="11.7109375" style="1128" customWidth="1"/>
    <col min="14093" max="14093" width="10.140625" style="1128" customWidth="1"/>
    <col min="14094" max="14094" width="15.85546875" style="1128" customWidth="1"/>
    <col min="14095" max="14095" width="3.85546875" style="1128" customWidth="1"/>
    <col min="14096" max="14096" width="16.42578125" style="1128" customWidth="1"/>
    <col min="14097" max="14097" width="11.28515625" style="1128" customWidth="1"/>
    <col min="14098" max="14098" width="10.28515625" style="1128" customWidth="1"/>
    <col min="14099" max="14099" width="10" style="1128" customWidth="1"/>
    <col min="14100" max="14335" width="9.140625" style="1128"/>
    <col min="14336" max="14336" width="4" style="1128" customWidth="1"/>
    <col min="14337" max="14337" width="15.140625" style="1128" customWidth="1"/>
    <col min="14338" max="14338" width="13.85546875" style="1128" customWidth="1"/>
    <col min="14339" max="14339" width="10.140625" style="1128" customWidth="1"/>
    <col min="14340" max="14340" width="9.140625" style="1128"/>
    <col min="14341" max="14341" width="3.42578125" style="1128" customWidth="1"/>
    <col min="14342" max="14342" width="19.5703125" style="1128" customWidth="1"/>
    <col min="14343" max="14343" width="12.28515625" style="1128" customWidth="1"/>
    <col min="14344" max="14344" width="10.42578125" style="1128" customWidth="1"/>
    <col min="14345" max="14345" width="9.140625" style="1128"/>
    <col min="14346" max="14346" width="3.5703125" style="1128" customWidth="1"/>
    <col min="14347" max="14347" width="16.42578125" style="1128" customWidth="1"/>
    <col min="14348" max="14348" width="11.7109375" style="1128" customWidth="1"/>
    <col min="14349" max="14349" width="10.140625" style="1128" customWidth="1"/>
    <col min="14350" max="14350" width="15.85546875" style="1128" customWidth="1"/>
    <col min="14351" max="14351" width="3.85546875" style="1128" customWidth="1"/>
    <col min="14352" max="14352" width="16.42578125" style="1128" customWidth="1"/>
    <col min="14353" max="14353" width="11.28515625" style="1128" customWidth="1"/>
    <col min="14354" max="14354" width="10.28515625" style="1128" customWidth="1"/>
    <col min="14355" max="14355" width="10" style="1128" customWidth="1"/>
    <col min="14356" max="14591" width="9.140625" style="1128"/>
    <col min="14592" max="14592" width="4" style="1128" customWidth="1"/>
    <col min="14593" max="14593" width="15.140625" style="1128" customWidth="1"/>
    <col min="14594" max="14594" width="13.85546875" style="1128" customWidth="1"/>
    <col min="14595" max="14595" width="10.140625" style="1128" customWidth="1"/>
    <col min="14596" max="14596" width="9.140625" style="1128"/>
    <col min="14597" max="14597" width="3.42578125" style="1128" customWidth="1"/>
    <col min="14598" max="14598" width="19.5703125" style="1128" customWidth="1"/>
    <col min="14599" max="14599" width="12.28515625" style="1128" customWidth="1"/>
    <col min="14600" max="14600" width="10.42578125" style="1128" customWidth="1"/>
    <col min="14601" max="14601" width="9.140625" style="1128"/>
    <col min="14602" max="14602" width="3.5703125" style="1128" customWidth="1"/>
    <col min="14603" max="14603" width="16.42578125" style="1128" customWidth="1"/>
    <col min="14604" max="14604" width="11.7109375" style="1128" customWidth="1"/>
    <col min="14605" max="14605" width="10.140625" style="1128" customWidth="1"/>
    <col min="14606" max="14606" width="15.85546875" style="1128" customWidth="1"/>
    <col min="14607" max="14607" width="3.85546875" style="1128" customWidth="1"/>
    <col min="14608" max="14608" width="16.42578125" style="1128" customWidth="1"/>
    <col min="14609" max="14609" width="11.28515625" style="1128" customWidth="1"/>
    <col min="14610" max="14610" width="10.28515625" style="1128" customWidth="1"/>
    <col min="14611" max="14611" width="10" style="1128" customWidth="1"/>
    <col min="14612" max="14847" width="9.140625" style="1128"/>
    <col min="14848" max="14848" width="4" style="1128" customWidth="1"/>
    <col min="14849" max="14849" width="15.140625" style="1128" customWidth="1"/>
    <col min="14850" max="14850" width="13.85546875" style="1128" customWidth="1"/>
    <col min="14851" max="14851" width="10.140625" style="1128" customWidth="1"/>
    <col min="14852" max="14852" width="9.140625" style="1128"/>
    <col min="14853" max="14853" width="3.42578125" style="1128" customWidth="1"/>
    <col min="14854" max="14854" width="19.5703125" style="1128" customWidth="1"/>
    <col min="14855" max="14855" width="12.28515625" style="1128" customWidth="1"/>
    <col min="14856" max="14856" width="10.42578125" style="1128" customWidth="1"/>
    <col min="14857" max="14857" width="9.140625" style="1128"/>
    <col min="14858" max="14858" width="3.5703125" style="1128" customWidth="1"/>
    <col min="14859" max="14859" width="16.42578125" style="1128" customWidth="1"/>
    <col min="14860" max="14860" width="11.7109375" style="1128" customWidth="1"/>
    <col min="14861" max="14861" width="10.140625" style="1128" customWidth="1"/>
    <col min="14862" max="14862" width="15.85546875" style="1128" customWidth="1"/>
    <col min="14863" max="14863" width="3.85546875" style="1128" customWidth="1"/>
    <col min="14864" max="14864" width="16.42578125" style="1128" customWidth="1"/>
    <col min="14865" max="14865" width="11.28515625" style="1128" customWidth="1"/>
    <col min="14866" max="14866" width="10.28515625" style="1128" customWidth="1"/>
    <col min="14867" max="14867" width="10" style="1128" customWidth="1"/>
    <col min="14868" max="15103" width="9.140625" style="1128"/>
    <col min="15104" max="15104" width="4" style="1128" customWidth="1"/>
    <col min="15105" max="15105" width="15.140625" style="1128" customWidth="1"/>
    <col min="15106" max="15106" width="13.85546875" style="1128" customWidth="1"/>
    <col min="15107" max="15107" width="10.140625" style="1128" customWidth="1"/>
    <col min="15108" max="15108" width="9.140625" style="1128"/>
    <col min="15109" max="15109" width="3.42578125" style="1128" customWidth="1"/>
    <col min="15110" max="15110" width="19.5703125" style="1128" customWidth="1"/>
    <col min="15111" max="15111" width="12.28515625" style="1128" customWidth="1"/>
    <col min="15112" max="15112" width="10.42578125" style="1128" customWidth="1"/>
    <col min="15113" max="15113" width="9.140625" style="1128"/>
    <col min="15114" max="15114" width="3.5703125" style="1128" customWidth="1"/>
    <col min="15115" max="15115" width="16.42578125" style="1128" customWidth="1"/>
    <col min="15116" max="15116" width="11.7109375" style="1128" customWidth="1"/>
    <col min="15117" max="15117" width="10.140625" style="1128" customWidth="1"/>
    <col min="15118" max="15118" width="15.85546875" style="1128" customWidth="1"/>
    <col min="15119" max="15119" width="3.85546875" style="1128" customWidth="1"/>
    <col min="15120" max="15120" width="16.42578125" style="1128" customWidth="1"/>
    <col min="15121" max="15121" width="11.28515625" style="1128" customWidth="1"/>
    <col min="15122" max="15122" width="10.28515625" style="1128" customWidth="1"/>
    <col min="15123" max="15123" width="10" style="1128" customWidth="1"/>
    <col min="15124" max="15359" width="9.140625" style="1128"/>
    <col min="15360" max="15360" width="4" style="1128" customWidth="1"/>
    <col min="15361" max="15361" width="15.140625" style="1128" customWidth="1"/>
    <col min="15362" max="15362" width="13.85546875" style="1128" customWidth="1"/>
    <col min="15363" max="15363" width="10.140625" style="1128" customWidth="1"/>
    <col min="15364" max="15364" width="9.140625" style="1128"/>
    <col min="15365" max="15365" width="3.42578125" style="1128" customWidth="1"/>
    <col min="15366" max="15366" width="19.5703125" style="1128" customWidth="1"/>
    <col min="15367" max="15367" width="12.28515625" style="1128" customWidth="1"/>
    <col min="15368" max="15368" width="10.42578125" style="1128" customWidth="1"/>
    <col min="15369" max="15369" width="9.140625" style="1128"/>
    <col min="15370" max="15370" width="3.5703125" style="1128" customWidth="1"/>
    <col min="15371" max="15371" width="16.42578125" style="1128" customWidth="1"/>
    <col min="15372" max="15372" width="11.7109375" style="1128" customWidth="1"/>
    <col min="15373" max="15373" width="10.140625" style="1128" customWidth="1"/>
    <col min="15374" max="15374" width="15.85546875" style="1128" customWidth="1"/>
    <col min="15375" max="15375" width="3.85546875" style="1128" customWidth="1"/>
    <col min="15376" max="15376" width="16.42578125" style="1128" customWidth="1"/>
    <col min="15377" max="15377" width="11.28515625" style="1128" customWidth="1"/>
    <col min="15378" max="15378" width="10.28515625" style="1128" customWidth="1"/>
    <col min="15379" max="15379" width="10" style="1128" customWidth="1"/>
    <col min="15380" max="15615" width="9.140625" style="1128"/>
    <col min="15616" max="15616" width="4" style="1128" customWidth="1"/>
    <col min="15617" max="15617" width="15.140625" style="1128" customWidth="1"/>
    <col min="15618" max="15618" width="13.85546875" style="1128" customWidth="1"/>
    <col min="15619" max="15619" width="10.140625" style="1128" customWidth="1"/>
    <col min="15620" max="15620" width="9.140625" style="1128"/>
    <col min="15621" max="15621" width="3.42578125" style="1128" customWidth="1"/>
    <col min="15622" max="15622" width="19.5703125" style="1128" customWidth="1"/>
    <col min="15623" max="15623" width="12.28515625" style="1128" customWidth="1"/>
    <col min="15624" max="15624" width="10.42578125" style="1128" customWidth="1"/>
    <col min="15625" max="15625" width="9.140625" style="1128"/>
    <col min="15626" max="15626" width="3.5703125" style="1128" customWidth="1"/>
    <col min="15627" max="15627" width="16.42578125" style="1128" customWidth="1"/>
    <col min="15628" max="15628" width="11.7109375" style="1128" customWidth="1"/>
    <col min="15629" max="15629" width="10.140625" style="1128" customWidth="1"/>
    <col min="15630" max="15630" width="15.85546875" style="1128" customWidth="1"/>
    <col min="15631" max="15631" width="3.85546875" style="1128" customWidth="1"/>
    <col min="15632" max="15632" width="16.42578125" style="1128" customWidth="1"/>
    <col min="15633" max="15633" width="11.28515625" style="1128" customWidth="1"/>
    <col min="15634" max="15634" width="10.28515625" style="1128" customWidth="1"/>
    <col min="15635" max="15635" width="10" style="1128" customWidth="1"/>
    <col min="15636" max="15871" width="9.140625" style="1128"/>
    <col min="15872" max="15872" width="4" style="1128" customWidth="1"/>
    <col min="15873" max="15873" width="15.140625" style="1128" customWidth="1"/>
    <col min="15874" max="15874" width="13.85546875" style="1128" customWidth="1"/>
    <col min="15875" max="15875" width="10.140625" style="1128" customWidth="1"/>
    <col min="15876" max="15876" width="9.140625" style="1128"/>
    <col min="15877" max="15877" width="3.42578125" style="1128" customWidth="1"/>
    <col min="15878" max="15878" width="19.5703125" style="1128" customWidth="1"/>
    <col min="15879" max="15879" width="12.28515625" style="1128" customWidth="1"/>
    <col min="15880" max="15880" width="10.42578125" style="1128" customWidth="1"/>
    <col min="15881" max="15881" width="9.140625" style="1128"/>
    <col min="15882" max="15882" width="3.5703125" style="1128" customWidth="1"/>
    <col min="15883" max="15883" width="16.42578125" style="1128" customWidth="1"/>
    <col min="15884" max="15884" width="11.7109375" style="1128" customWidth="1"/>
    <col min="15885" max="15885" width="10.140625" style="1128" customWidth="1"/>
    <col min="15886" max="15886" width="15.85546875" style="1128" customWidth="1"/>
    <col min="15887" max="15887" width="3.85546875" style="1128" customWidth="1"/>
    <col min="15888" max="15888" width="16.42578125" style="1128" customWidth="1"/>
    <col min="15889" max="15889" width="11.28515625" style="1128" customWidth="1"/>
    <col min="15890" max="15890" width="10.28515625" style="1128" customWidth="1"/>
    <col min="15891" max="15891" width="10" style="1128" customWidth="1"/>
    <col min="15892" max="16127" width="9.140625" style="1128"/>
    <col min="16128" max="16128" width="4" style="1128" customWidth="1"/>
    <col min="16129" max="16129" width="15.140625" style="1128" customWidth="1"/>
    <col min="16130" max="16130" width="13.85546875" style="1128" customWidth="1"/>
    <col min="16131" max="16131" width="10.140625" style="1128" customWidth="1"/>
    <col min="16132" max="16132" width="9.140625" style="1128"/>
    <col min="16133" max="16133" width="3.42578125" style="1128" customWidth="1"/>
    <col min="16134" max="16134" width="19.5703125" style="1128" customWidth="1"/>
    <col min="16135" max="16135" width="12.28515625" style="1128" customWidth="1"/>
    <col min="16136" max="16136" width="10.42578125" style="1128" customWidth="1"/>
    <col min="16137" max="16137" width="9.140625" style="1128"/>
    <col min="16138" max="16138" width="3.5703125" style="1128" customWidth="1"/>
    <col min="16139" max="16139" width="16.42578125" style="1128" customWidth="1"/>
    <col min="16140" max="16140" width="11.7109375" style="1128" customWidth="1"/>
    <col min="16141" max="16141" width="10.140625" style="1128" customWidth="1"/>
    <col min="16142" max="16142" width="15.85546875" style="1128" customWidth="1"/>
    <col min="16143" max="16143" width="3.85546875" style="1128" customWidth="1"/>
    <col min="16144" max="16144" width="16.42578125" style="1128" customWidth="1"/>
    <col min="16145" max="16145" width="11.28515625" style="1128" customWidth="1"/>
    <col min="16146" max="16146" width="10.28515625" style="1128" customWidth="1"/>
    <col min="16147" max="16147" width="10" style="1128" customWidth="1"/>
    <col min="16148" max="16384" width="9.140625" style="1128"/>
  </cols>
  <sheetData>
    <row r="1" spans="1:27" ht="18.75">
      <c r="A1" s="1173" t="s">
        <v>247</v>
      </c>
    </row>
    <row r="2" spans="1:27" ht="18" customHeight="1">
      <c r="A2" s="1650" t="s">
        <v>522</v>
      </c>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row>
    <row r="3" spans="1:27" ht="18" customHeight="1">
      <c r="A3" s="1653" t="s">
        <v>521</v>
      </c>
      <c r="B3" s="1653"/>
      <c r="C3" s="1653"/>
      <c r="D3" s="1653"/>
      <c r="E3" s="1653"/>
      <c r="F3" s="1653"/>
      <c r="G3" s="1653"/>
      <c r="H3" s="1203"/>
      <c r="I3" s="1203"/>
      <c r="J3" s="1203"/>
      <c r="K3" s="1203"/>
      <c r="L3" s="1203"/>
      <c r="M3" s="1203"/>
      <c r="N3" s="1203"/>
      <c r="O3" s="1203"/>
      <c r="P3" s="1203"/>
      <c r="Q3" s="1203"/>
      <c r="R3" s="1203"/>
      <c r="S3" s="1203"/>
      <c r="T3" s="1203"/>
      <c r="U3" s="1203"/>
      <c r="V3" s="1203"/>
      <c r="W3" s="1203"/>
      <c r="X3" s="1203"/>
      <c r="Y3" s="1203"/>
      <c r="Z3" s="1203"/>
      <c r="AA3" s="1203"/>
    </row>
    <row r="5" spans="1:27" s="1205" customFormat="1" ht="15">
      <c r="A5" s="1176" t="s">
        <v>125</v>
      </c>
      <c r="B5" s="1176" t="s">
        <v>126</v>
      </c>
      <c r="C5" s="1177"/>
      <c r="D5" s="1177"/>
      <c r="E5" s="1177"/>
      <c r="F5" s="1176" t="s">
        <v>127</v>
      </c>
      <c r="G5" s="1178" t="s">
        <v>128</v>
      </c>
      <c r="H5" s="1177"/>
      <c r="I5" s="1177"/>
      <c r="J5" s="1177"/>
      <c r="K5" s="1204" t="s">
        <v>129</v>
      </c>
      <c r="L5" s="1180" t="s">
        <v>130</v>
      </c>
      <c r="M5" s="1177"/>
      <c r="N5" s="1181"/>
      <c r="O5" s="1177"/>
      <c r="P5" s="1176" t="s">
        <v>131</v>
      </c>
      <c r="Q5" s="1180" t="s">
        <v>132</v>
      </c>
      <c r="R5" s="1177"/>
      <c r="S5" s="1177"/>
    </row>
    <row r="6" spans="1:27" ht="4.5" customHeight="1" thickBot="1"/>
    <row r="7" spans="1:27" ht="30.75" thickBot="1">
      <c r="A7" s="1182" t="s">
        <v>133</v>
      </c>
      <c r="B7" s="1183" t="s">
        <v>134</v>
      </c>
      <c r="C7" s="1184" t="s">
        <v>135</v>
      </c>
      <c r="D7" s="1206" t="s">
        <v>136</v>
      </c>
      <c r="E7" s="1207"/>
      <c r="F7" s="1182" t="s">
        <v>133</v>
      </c>
      <c r="G7" s="1183" t="s">
        <v>134</v>
      </c>
      <c r="H7" s="1184" t="s">
        <v>135</v>
      </c>
      <c r="I7" s="1206" t="s">
        <v>136</v>
      </c>
      <c r="K7" s="1182" t="s">
        <v>133</v>
      </c>
      <c r="L7" s="1183" t="s">
        <v>134</v>
      </c>
      <c r="M7" s="1184" t="s">
        <v>137</v>
      </c>
      <c r="N7" s="1206" t="s">
        <v>136</v>
      </c>
      <c r="P7" s="1182" t="s">
        <v>133</v>
      </c>
      <c r="Q7" s="1183" t="s">
        <v>134</v>
      </c>
      <c r="R7" s="1184" t="s">
        <v>137</v>
      </c>
      <c r="S7" s="1206" t="s">
        <v>136</v>
      </c>
    </row>
    <row r="8" spans="1:27" ht="15.75">
      <c r="A8" s="1191" t="s">
        <v>153</v>
      </c>
      <c r="B8" s="1192">
        <v>2612.36</v>
      </c>
      <c r="C8" s="1192">
        <v>3212</v>
      </c>
      <c r="D8" s="1193">
        <v>2.9331333268960003</v>
      </c>
      <c r="E8" s="1208"/>
      <c r="F8" s="1191" t="s">
        <v>371</v>
      </c>
      <c r="G8" s="1192">
        <v>404.61399999999998</v>
      </c>
      <c r="H8" s="1192">
        <v>908</v>
      </c>
      <c r="I8" s="1193">
        <v>5.5701266519823784</v>
      </c>
      <c r="J8" s="1201"/>
      <c r="K8" s="1194" t="s">
        <v>141</v>
      </c>
      <c r="L8" s="1195">
        <v>1640.346</v>
      </c>
      <c r="M8" s="1195">
        <v>426.17500000000001</v>
      </c>
      <c r="N8" s="1196">
        <v>3.8489963043350737</v>
      </c>
      <c r="O8" s="1201"/>
      <c r="P8" s="1194" t="s">
        <v>143</v>
      </c>
      <c r="Q8" s="1195">
        <v>650.47799999999995</v>
      </c>
      <c r="R8" s="1195">
        <v>126.66800000000001</v>
      </c>
      <c r="S8" s="1196">
        <v>5.1352985758044642</v>
      </c>
    </row>
    <row r="9" spans="1:27" ht="15.75">
      <c r="A9" s="1191" t="s">
        <v>143</v>
      </c>
      <c r="B9" s="1192">
        <v>2022.9939999999999</v>
      </c>
      <c r="C9" s="1192">
        <v>1599</v>
      </c>
      <c r="D9" s="1193">
        <v>2.986140899623742</v>
      </c>
      <c r="E9" s="1209"/>
      <c r="F9" s="1191" t="s">
        <v>156</v>
      </c>
      <c r="G9" s="1192">
        <v>330.935</v>
      </c>
      <c r="H9" s="1192">
        <v>1508</v>
      </c>
      <c r="I9" s="1193">
        <v>3.0093754546777243</v>
      </c>
      <c r="J9" s="1201"/>
      <c r="K9" s="1191" t="s">
        <v>143</v>
      </c>
      <c r="L9" s="1192">
        <v>670.25099999999998</v>
      </c>
      <c r="M9" s="1192">
        <v>115.11199999999999</v>
      </c>
      <c r="N9" s="1193">
        <v>5.8225988602404612</v>
      </c>
      <c r="O9" s="1201"/>
      <c r="P9" s="1191" t="s">
        <v>155</v>
      </c>
      <c r="Q9" s="1192">
        <v>544.58000000000004</v>
      </c>
      <c r="R9" s="1192">
        <v>92.295000000000002</v>
      </c>
      <c r="S9" s="1193">
        <v>5.9004279755133</v>
      </c>
    </row>
    <row r="10" spans="1:27" ht="15.75">
      <c r="A10" s="1191" t="s">
        <v>371</v>
      </c>
      <c r="B10" s="1192">
        <v>1242.883</v>
      </c>
      <c r="C10" s="1192">
        <v>2134</v>
      </c>
      <c r="D10" s="1193">
        <v>4.4834946413047003</v>
      </c>
      <c r="E10" s="1208"/>
      <c r="F10" s="1191" t="s">
        <v>153</v>
      </c>
      <c r="G10" s="1192">
        <v>219.16499999999999</v>
      </c>
      <c r="H10" s="1192">
        <v>950</v>
      </c>
      <c r="I10" s="1193">
        <v>3.2973505649420014</v>
      </c>
      <c r="J10" s="1201"/>
      <c r="K10" s="1191" t="s">
        <v>158</v>
      </c>
      <c r="L10" s="1192">
        <v>649.82000000000005</v>
      </c>
      <c r="M10" s="1192">
        <v>102.527</v>
      </c>
      <c r="N10" s="1193">
        <v>6.338037785168785</v>
      </c>
      <c r="O10" s="1201"/>
      <c r="P10" s="1191" t="s">
        <v>147</v>
      </c>
      <c r="Q10" s="1192">
        <v>493.46300000000002</v>
      </c>
      <c r="R10" s="1192">
        <v>100.10299999999999</v>
      </c>
      <c r="S10" s="1193">
        <v>4.9295525608623123</v>
      </c>
    </row>
    <row r="11" spans="1:27" ht="15.75">
      <c r="A11" s="1191" t="s">
        <v>157</v>
      </c>
      <c r="B11" s="1192">
        <v>898.02300000000002</v>
      </c>
      <c r="C11" s="1192">
        <v>1129</v>
      </c>
      <c r="D11" s="1193">
        <v>3.0669032242641161</v>
      </c>
      <c r="E11" s="1209"/>
      <c r="F11" s="1191" t="s">
        <v>138</v>
      </c>
      <c r="G11" s="1192">
        <v>87.02</v>
      </c>
      <c r="H11" s="1192">
        <v>537</v>
      </c>
      <c r="I11" s="1193">
        <v>3.0098229109020473</v>
      </c>
      <c r="J11" s="1201"/>
      <c r="K11" s="1191" t="s">
        <v>155</v>
      </c>
      <c r="L11" s="1192">
        <v>282.10599999999999</v>
      </c>
      <c r="M11" s="1192">
        <v>56</v>
      </c>
      <c r="N11" s="1193">
        <v>5.0376071428571425</v>
      </c>
      <c r="O11" s="1201"/>
      <c r="P11" s="1191" t="s">
        <v>140</v>
      </c>
      <c r="Q11" s="1192">
        <v>324.91699999999997</v>
      </c>
      <c r="R11" s="1192">
        <v>46.058</v>
      </c>
      <c r="S11" s="1193">
        <v>7.0545182161622293</v>
      </c>
    </row>
    <row r="12" spans="1:27" ht="16.5" thickBot="1">
      <c r="A12" s="1191" t="s">
        <v>151</v>
      </c>
      <c r="B12" s="1192">
        <v>801.34400000000005</v>
      </c>
      <c r="C12" s="1192">
        <v>579</v>
      </c>
      <c r="D12" s="1193">
        <v>2.6120873712037498</v>
      </c>
      <c r="E12" s="1209"/>
      <c r="F12" s="1191" t="s">
        <v>160</v>
      </c>
      <c r="G12" s="1192">
        <v>77.02</v>
      </c>
      <c r="H12" s="1192">
        <v>625</v>
      </c>
      <c r="I12" s="1193">
        <v>2.1482762467923688</v>
      </c>
      <c r="J12" s="1201"/>
      <c r="K12" s="1191" t="s">
        <v>371</v>
      </c>
      <c r="L12" s="1192">
        <v>280.14800000000002</v>
      </c>
      <c r="M12" s="1192">
        <v>33.923000000000002</v>
      </c>
      <c r="N12" s="1193">
        <v>8.2583497921764</v>
      </c>
      <c r="O12" s="1201"/>
      <c r="P12" s="1191" t="s">
        <v>141</v>
      </c>
      <c r="Q12" s="1192">
        <v>213.357</v>
      </c>
      <c r="R12" s="1192">
        <v>47.524999999999999</v>
      </c>
      <c r="S12" s="1193">
        <v>4.4893634928984749</v>
      </c>
    </row>
    <row r="13" spans="1:27" ht="16.5" thickBot="1">
      <c r="A13" s="1191" t="s">
        <v>160</v>
      </c>
      <c r="B13" s="1192">
        <v>721.66200000000003</v>
      </c>
      <c r="C13" s="1192">
        <v>1752</v>
      </c>
      <c r="D13" s="1193">
        <v>2.2412768217350387</v>
      </c>
      <c r="E13" s="1209"/>
      <c r="F13" s="1197" t="s">
        <v>259</v>
      </c>
      <c r="G13" s="1198">
        <v>1209.8420000000001</v>
      </c>
      <c r="H13" s="1198">
        <v>5039</v>
      </c>
      <c r="I13" s="1199">
        <v>3.5332003586228651</v>
      </c>
      <c r="J13" s="1201"/>
      <c r="K13" s="1191" t="s">
        <v>159</v>
      </c>
      <c r="L13" s="1192">
        <v>202.45099999999999</v>
      </c>
      <c r="M13" s="1192">
        <v>59.99</v>
      </c>
      <c r="N13" s="1193">
        <v>3.3747457909651608</v>
      </c>
      <c r="O13" s="1201"/>
      <c r="P13" s="1191" t="s">
        <v>371</v>
      </c>
      <c r="Q13" s="1192">
        <v>184.74700000000001</v>
      </c>
      <c r="R13" s="1192">
        <v>45.948</v>
      </c>
      <c r="S13" s="1193">
        <v>4.0207843649342738</v>
      </c>
    </row>
    <row r="14" spans="1:27" ht="15.75">
      <c r="A14" s="1191" t="s">
        <v>141</v>
      </c>
      <c r="B14" s="1192">
        <v>682.07799999999997</v>
      </c>
      <c r="C14" s="1192">
        <v>350</v>
      </c>
      <c r="D14" s="1193">
        <v>4.0184166185532995</v>
      </c>
      <c r="E14" s="1209"/>
      <c r="F14"/>
      <c r="G14"/>
      <c r="H14"/>
      <c r="I14"/>
      <c r="J14" s="1201"/>
      <c r="K14" s="1191" t="s">
        <v>140</v>
      </c>
      <c r="L14" s="1192">
        <v>195.393</v>
      </c>
      <c r="M14" s="1192">
        <v>45.69</v>
      </c>
      <c r="N14" s="1193">
        <v>4.2764937623112278</v>
      </c>
      <c r="O14" s="1201"/>
      <c r="P14" s="1191" t="s">
        <v>159</v>
      </c>
      <c r="Q14" s="1192">
        <v>182.56899999999999</v>
      </c>
      <c r="R14" s="1192">
        <v>52.526000000000003</v>
      </c>
      <c r="S14" s="1193">
        <v>3.4757834215436159</v>
      </c>
    </row>
    <row r="15" spans="1:27" ht="16.5" thickBot="1">
      <c r="A15" s="1191" t="s">
        <v>138</v>
      </c>
      <c r="B15" s="1192">
        <v>597.29399999999998</v>
      </c>
      <c r="C15" s="1192">
        <v>2071</v>
      </c>
      <c r="D15" s="1193">
        <v>3.9280410893140161</v>
      </c>
      <c r="E15" s="1209"/>
      <c r="F15"/>
      <c r="G15"/>
      <c r="H15"/>
      <c r="I15"/>
      <c r="J15" s="1201"/>
      <c r="K15" s="1191" t="s">
        <v>146</v>
      </c>
      <c r="L15" s="1192">
        <v>189.64400000000001</v>
      </c>
      <c r="M15" s="1192">
        <v>53.45</v>
      </c>
      <c r="N15" s="1193">
        <v>3.5480636108512629</v>
      </c>
      <c r="O15" s="1201"/>
      <c r="P15" s="1210" t="s">
        <v>138</v>
      </c>
      <c r="Q15" s="1211">
        <v>168.39</v>
      </c>
      <c r="R15" s="1211">
        <v>66.308999999999997</v>
      </c>
      <c r="S15" s="1212">
        <v>2.5394742795095686</v>
      </c>
      <c r="U15" s="1104"/>
      <c r="V15" s="1104"/>
      <c r="W15" s="1104"/>
      <c r="X15" s="1104"/>
    </row>
    <row r="16" spans="1:27" ht="16.5" thickBot="1">
      <c r="A16" s="1191" t="s">
        <v>156</v>
      </c>
      <c r="B16" s="1192">
        <v>526.99599999999998</v>
      </c>
      <c r="C16" s="1192">
        <v>2096</v>
      </c>
      <c r="D16" s="1193">
        <v>3.0434049434049433</v>
      </c>
      <c r="E16" s="1209"/>
      <c r="J16" s="1201"/>
      <c r="K16" s="1191" t="s">
        <v>153</v>
      </c>
      <c r="L16" s="1192">
        <v>134.34</v>
      </c>
      <c r="M16" s="1192">
        <v>35.630000000000003</v>
      </c>
      <c r="N16" s="1193">
        <v>3.7704181869211335</v>
      </c>
      <c r="O16" s="1201"/>
      <c r="P16" s="1197" t="s">
        <v>259</v>
      </c>
      <c r="Q16" s="1198">
        <v>2887.88</v>
      </c>
      <c r="R16" s="1198">
        <v>614.923</v>
      </c>
      <c r="S16" s="1199">
        <v>4.6963278329156664</v>
      </c>
      <c r="U16" s="1104"/>
      <c r="V16" s="1104"/>
      <c r="W16" s="1104"/>
      <c r="X16" s="1104"/>
    </row>
    <row r="17" spans="1:24" ht="16.5" thickBot="1">
      <c r="A17" s="1197" t="s">
        <v>259</v>
      </c>
      <c r="B17" s="1198">
        <v>10926.525</v>
      </c>
      <c r="C17" s="1198">
        <v>15850</v>
      </c>
      <c r="D17" s="1199">
        <v>3.0626372563721294</v>
      </c>
      <c r="E17" s="1208"/>
      <c r="F17" s="3"/>
      <c r="G17" s="3"/>
      <c r="H17" s="3"/>
      <c r="I17" s="3"/>
      <c r="J17" s="1201"/>
      <c r="K17" s="1191" t="s">
        <v>139</v>
      </c>
      <c r="L17" s="1192">
        <v>125.17100000000001</v>
      </c>
      <c r="M17" s="1192">
        <v>21.469000000000001</v>
      </c>
      <c r="N17" s="1193">
        <v>5.8303134752433738</v>
      </c>
      <c r="O17" s="1201"/>
      <c r="P17"/>
      <c r="Q17"/>
      <c r="R17"/>
      <c r="S17"/>
      <c r="U17" s="1104"/>
      <c r="V17" s="1104"/>
      <c r="W17" s="1104"/>
      <c r="X17" s="1104"/>
    </row>
    <row r="18" spans="1:24" ht="16.5" thickBot="1">
      <c r="A18"/>
      <c r="B18"/>
      <c r="C18"/>
      <c r="D18"/>
      <c r="E18" s="1213"/>
      <c r="F18" s="3"/>
      <c r="G18" s="3"/>
      <c r="H18" s="3"/>
      <c r="I18" s="3"/>
      <c r="K18" s="1197" t="s">
        <v>259</v>
      </c>
      <c r="L18" s="1198">
        <v>4799.5439999999999</v>
      </c>
      <c r="M18" s="1198">
        <v>1009.827</v>
      </c>
      <c r="N18" s="1199">
        <v>4.7528378623269134</v>
      </c>
      <c r="O18" s="1201"/>
      <c r="P18"/>
      <c r="Q18"/>
      <c r="R18"/>
      <c r="S18"/>
      <c r="U18" s="1104"/>
      <c r="V18" s="1104"/>
      <c r="W18" s="1104"/>
      <c r="X18" s="1104"/>
    </row>
    <row r="19" spans="1:24">
      <c r="A19"/>
      <c r="B19"/>
      <c r="C19"/>
      <c r="D19"/>
      <c r="E19" s="1214"/>
      <c r="J19" s="1201"/>
      <c r="O19" s="1201"/>
      <c r="P19"/>
      <c r="Q19"/>
      <c r="R19"/>
      <c r="S19"/>
      <c r="U19" s="1104"/>
      <c r="V19" s="1104"/>
      <c r="W19" s="1104"/>
      <c r="X19" s="1104"/>
    </row>
    <row r="20" spans="1:24" ht="15" customHeight="1">
      <c r="E20" s="1214"/>
      <c r="F20" s="1104"/>
      <c r="G20" s="1104"/>
      <c r="H20" s="1104"/>
      <c r="J20" s="1201"/>
      <c r="K20"/>
      <c r="L20"/>
      <c r="M20"/>
      <c r="N20"/>
      <c r="O20" s="1201"/>
      <c r="P20"/>
      <c r="Q20"/>
      <c r="R20"/>
      <c r="S20"/>
      <c r="U20" s="1104"/>
      <c r="V20" s="1104"/>
      <c r="W20" s="1104"/>
      <c r="X20" s="1104"/>
    </row>
    <row r="21" spans="1:24">
      <c r="A21"/>
      <c r="B21"/>
      <c r="C21"/>
      <c r="D21"/>
      <c r="E21" s="1215"/>
      <c r="F21" s="1104"/>
      <c r="G21" s="1104"/>
      <c r="H21" s="1104"/>
      <c r="J21" s="1201"/>
      <c r="K21"/>
      <c r="L21"/>
      <c r="M21"/>
      <c r="N21"/>
      <c r="P21"/>
      <c r="Q21"/>
      <c r="R21"/>
      <c r="S21"/>
    </row>
    <row r="22" spans="1:24">
      <c r="E22" s="1104"/>
      <c r="F22" s="1104"/>
      <c r="G22" s="1104"/>
      <c r="H22" s="1104"/>
      <c r="I22" s="1104"/>
      <c r="J22" s="1104"/>
      <c r="P22"/>
      <c r="Q22"/>
      <c r="R22"/>
      <c r="S22"/>
    </row>
    <row r="23" spans="1:24">
      <c r="A23" s="3"/>
      <c r="B23" s="3"/>
      <c r="C23" s="3"/>
      <c r="D23" s="3"/>
      <c r="E23" s="1104"/>
      <c r="F23" s="1104"/>
      <c r="G23" s="1104"/>
      <c r="H23" s="1104"/>
      <c r="I23" s="1104"/>
      <c r="J23" s="1104"/>
      <c r="K23"/>
      <c r="L23"/>
      <c r="M23"/>
      <c r="N23"/>
    </row>
    <row r="24" spans="1:24">
      <c r="A24" s="3"/>
      <c r="B24" s="3"/>
      <c r="C24" s="3"/>
      <c r="D24" s="3"/>
      <c r="E24" s="1104"/>
      <c r="F24" s="1104"/>
      <c r="G24" s="1104"/>
      <c r="H24" s="1104"/>
      <c r="I24" s="1104"/>
      <c r="J24" s="1104"/>
      <c r="K24"/>
      <c r="L24"/>
      <c r="M24"/>
      <c r="N24"/>
      <c r="O24"/>
      <c r="P24"/>
      <c r="Q24"/>
      <c r="R24"/>
      <c r="S24"/>
      <c r="T24"/>
    </row>
    <row r="25" spans="1:24">
      <c r="A25" s="3"/>
      <c r="B25" s="3"/>
      <c r="C25" s="3"/>
      <c r="D25" s="3"/>
      <c r="E25" s="1104"/>
      <c r="F25" s="1104"/>
      <c r="G25" s="1104"/>
      <c r="H25" s="1104"/>
      <c r="I25" s="1104"/>
      <c r="J25" s="1104"/>
      <c r="K25"/>
      <c r="L25"/>
      <c r="M25"/>
      <c r="N25"/>
      <c r="O25"/>
      <c r="P25"/>
      <c r="Q25"/>
      <c r="R25"/>
      <c r="S25"/>
      <c r="T25"/>
    </row>
    <row r="26" spans="1:24">
      <c r="A26" s="3"/>
      <c r="B26" s="3"/>
      <c r="C26" s="3"/>
      <c r="D26" s="3"/>
      <c r="E26" s="1104"/>
      <c r="F26" s="1104"/>
      <c r="G26" s="1104"/>
      <c r="H26" s="1104"/>
      <c r="I26" s="1104"/>
      <c r="J26" s="1104"/>
      <c r="K26"/>
      <c r="L26"/>
      <c r="M26"/>
      <c r="N26"/>
      <c r="O26"/>
      <c r="P26"/>
      <c r="Q26"/>
      <c r="R26"/>
      <c r="S26"/>
      <c r="T26"/>
    </row>
    <row r="27" spans="1:24">
      <c r="E27" s="1104"/>
      <c r="F27" s="1104"/>
      <c r="G27" s="1104"/>
      <c r="H27" s="1104"/>
      <c r="I27" s="1104"/>
      <c r="J27" s="1104"/>
      <c r="K27"/>
      <c r="L27"/>
      <c r="M27"/>
      <c r="N27"/>
      <c r="O27"/>
      <c r="P27"/>
      <c r="Q27"/>
      <c r="R27"/>
      <c r="S27"/>
      <c r="T27"/>
    </row>
    <row r="28" spans="1:24">
      <c r="A28" s="1104"/>
      <c r="B28" s="1104"/>
      <c r="C28" s="1104"/>
      <c r="D28" s="1104"/>
      <c r="E28" s="1104"/>
      <c r="F28" s="1104"/>
      <c r="G28" s="1104"/>
      <c r="H28" s="1104"/>
      <c r="I28" s="1104"/>
      <c r="J28" s="1104"/>
      <c r="K28"/>
      <c r="L28"/>
      <c r="M28"/>
      <c r="N28"/>
      <c r="O28"/>
      <c r="P28"/>
      <c r="Q28"/>
      <c r="R28"/>
      <c r="S28"/>
      <c r="T28"/>
    </row>
    <row r="29" spans="1:24">
      <c r="A29" s="1104"/>
      <c r="B29" s="1104"/>
      <c r="C29" s="1104"/>
      <c r="D29" s="1104"/>
      <c r="E29" s="1104"/>
      <c r="F29" s="1104"/>
      <c r="G29" s="1104"/>
      <c r="H29" s="1104"/>
      <c r="I29" s="1104"/>
      <c r="J29" s="1104"/>
      <c r="O29"/>
      <c r="P29"/>
      <c r="Q29"/>
      <c r="R29"/>
      <c r="S29"/>
      <c r="T29"/>
    </row>
    <row r="30" spans="1:24">
      <c r="A30"/>
      <c r="B30"/>
      <c r="C30"/>
      <c r="D30"/>
      <c r="E30"/>
      <c r="F30"/>
      <c r="G30"/>
      <c r="H30"/>
      <c r="I30"/>
      <c r="J30"/>
      <c r="K30"/>
      <c r="L30" s="3"/>
      <c r="M30" s="3"/>
      <c r="N30" s="3"/>
      <c r="O30" s="1104"/>
      <c r="P30" s="3"/>
      <c r="Q30" s="3"/>
      <c r="R30" s="3"/>
      <c r="S30" s="3"/>
    </row>
    <row r="31" spans="1:24">
      <c r="A31"/>
      <c r="B31"/>
      <c r="C31"/>
      <c r="D31"/>
      <c r="E31"/>
      <c r="F31"/>
      <c r="G31"/>
      <c r="H31"/>
      <c r="I31"/>
      <c r="J31"/>
      <c r="K31"/>
      <c r="O31" s="1104"/>
      <c r="P31" s="3"/>
      <c r="Q31" s="3"/>
      <c r="R31" s="3"/>
      <c r="S31" s="3"/>
    </row>
    <row r="32" spans="1:24">
      <c r="A32"/>
      <c r="B32"/>
      <c r="C32"/>
      <c r="D32"/>
      <c r="E32"/>
      <c r="F32"/>
      <c r="G32"/>
      <c r="H32"/>
      <c r="I32"/>
      <c r="J32"/>
      <c r="K32"/>
      <c r="L32" s="3"/>
      <c r="M32" s="3"/>
      <c r="N32" s="3"/>
      <c r="O32" s="1104"/>
      <c r="P32" s="3"/>
      <c r="Q32" s="3"/>
      <c r="R32" s="3"/>
      <c r="S32" s="3"/>
    </row>
    <row r="33" spans="1:19">
      <c r="A33"/>
      <c r="B33"/>
      <c r="C33"/>
      <c r="D33"/>
      <c r="E33"/>
      <c r="F33"/>
      <c r="G33"/>
      <c r="H33"/>
      <c r="I33"/>
      <c r="J33"/>
      <c r="K33"/>
      <c r="L33" s="3"/>
      <c r="M33" s="3"/>
      <c r="N33" s="3"/>
      <c r="O33" s="1104"/>
      <c r="P33" s="3"/>
      <c r="Q33" s="3"/>
      <c r="R33" s="3"/>
      <c r="S33" s="3"/>
    </row>
    <row r="34" spans="1:19">
      <c r="A34"/>
      <c r="B34"/>
      <c r="C34"/>
      <c r="D34"/>
      <c r="E34"/>
      <c r="F34"/>
      <c r="G34"/>
      <c r="H34"/>
      <c r="I34"/>
      <c r="J34"/>
      <c r="K34"/>
      <c r="L34" s="3"/>
      <c r="M34" s="3"/>
      <c r="N34" s="3"/>
      <c r="O34" s="1104"/>
      <c r="P34" s="3"/>
      <c r="Q34" s="3"/>
      <c r="R34" s="3"/>
      <c r="S34" s="3"/>
    </row>
    <row r="35" spans="1:19">
      <c r="A35"/>
      <c r="B35"/>
      <c r="C35"/>
      <c r="D35"/>
      <c r="E35"/>
      <c r="F35"/>
      <c r="G35"/>
      <c r="H35"/>
      <c r="I35"/>
      <c r="J35"/>
      <c r="K35"/>
      <c r="L35" s="3"/>
      <c r="M35" s="3"/>
      <c r="N35" s="3"/>
      <c r="O35" s="1104"/>
      <c r="P35" s="3"/>
      <c r="Q35" s="3"/>
      <c r="R35" s="3"/>
      <c r="S35" s="3"/>
    </row>
    <row r="36" spans="1:19">
      <c r="A36"/>
      <c r="B36"/>
      <c r="C36"/>
      <c r="D36"/>
      <c r="E36"/>
      <c r="F36"/>
      <c r="G36"/>
      <c r="H36"/>
      <c r="I36"/>
      <c r="J36"/>
      <c r="K36"/>
      <c r="L36" s="3"/>
      <c r="M36" s="3"/>
      <c r="N36" s="3"/>
      <c r="O36" s="1104"/>
    </row>
    <row r="37" spans="1:19">
      <c r="A37"/>
      <c r="B37"/>
      <c r="C37"/>
      <c r="D37"/>
      <c r="E37"/>
      <c r="F37"/>
      <c r="G37"/>
      <c r="H37"/>
      <c r="I37"/>
      <c r="J37"/>
      <c r="K37"/>
      <c r="L37" s="3"/>
      <c r="M37" s="3"/>
      <c r="N37" s="3"/>
      <c r="O37" s="1104"/>
    </row>
    <row r="38" spans="1:19">
      <c r="A38"/>
      <c r="B38"/>
      <c r="C38"/>
      <c r="D38"/>
      <c r="E38"/>
      <c r="F38"/>
      <c r="G38"/>
      <c r="H38"/>
      <c r="I38"/>
      <c r="J38"/>
      <c r="K38"/>
      <c r="L38" s="3"/>
      <c r="M38" s="3"/>
      <c r="N38" s="3"/>
      <c r="O38" s="1104"/>
    </row>
    <row r="39" spans="1:19">
      <c r="A39"/>
      <c r="B39"/>
      <c r="C39"/>
      <c r="D39"/>
      <c r="E39"/>
      <c r="F39"/>
      <c r="G39"/>
      <c r="H39"/>
      <c r="I39"/>
      <c r="J39"/>
      <c r="K39"/>
      <c r="L39" s="3"/>
      <c r="M39" s="3"/>
      <c r="N39" s="3"/>
      <c r="O39" s="1104"/>
    </row>
    <row r="40" spans="1:19">
      <c r="A40"/>
      <c r="B40"/>
      <c r="C40"/>
      <c r="D40"/>
      <c r="E40"/>
      <c r="F40"/>
      <c r="G40"/>
      <c r="H40"/>
      <c r="I40"/>
      <c r="J40"/>
      <c r="K40"/>
    </row>
    <row r="41" spans="1:19">
      <c r="A41"/>
      <c r="B41"/>
      <c r="C41"/>
      <c r="D41"/>
      <c r="E41"/>
      <c r="F41"/>
      <c r="G41"/>
      <c r="H41"/>
      <c r="I41"/>
      <c r="J41"/>
      <c r="K41"/>
      <c r="L41" s="1104"/>
    </row>
    <row r="42" spans="1:19">
      <c r="A42"/>
      <c r="B42"/>
      <c r="C42"/>
      <c r="D42"/>
      <c r="E42"/>
      <c r="F42"/>
      <c r="G42"/>
      <c r="H42"/>
      <c r="I42"/>
      <c r="J42"/>
      <c r="K42"/>
      <c r="L42" s="1104"/>
    </row>
    <row r="43" spans="1:19">
      <c r="A43"/>
      <c r="B43"/>
      <c r="C43"/>
      <c r="D43"/>
      <c r="E43"/>
      <c r="F43"/>
      <c r="G43"/>
      <c r="H43"/>
      <c r="I43"/>
      <c r="J43"/>
      <c r="K43"/>
      <c r="L43" s="1104"/>
    </row>
    <row r="44" spans="1:19">
      <c r="A44"/>
      <c r="B44"/>
      <c r="C44"/>
      <c r="D44"/>
      <c r="E44"/>
      <c r="F44"/>
      <c r="G44"/>
      <c r="H44"/>
      <c r="I44"/>
      <c r="J44"/>
      <c r="K44"/>
      <c r="L44" s="1104"/>
    </row>
    <row r="45" spans="1:19">
      <c r="A45"/>
      <c r="B45"/>
      <c r="C45"/>
      <c r="D45"/>
      <c r="E45"/>
      <c r="F45"/>
      <c r="G45"/>
      <c r="H45"/>
      <c r="I45"/>
      <c r="J45"/>
      <c r="K45"/>
      <c r="L45" s="1104"/>
    </row>
    <row r="46" spans="1:19">
      <c r="A46"/>
      <c r="B46"/>
      <c r="C46"/>
      <c r="D46"/>
      <c r="E46"/>
      <c r="F46"/>
      <c r="G46"/>
      <c r="H46"/>
      <c r="I46"/>
      <c r="J46"/>
      <c r="K46"/>
      <c r="L46" s="1104"/>
    </row>
    <row r="47" spans="1:19">
      <c r="A47"/>
      <c r="B47"/>
      <c r="C47"/>
      <c r="D47"/>
      <c r="E47"/>
      <c r="F47"/>
      <c r="G47"/>
      <c r="H47"/>
      <c r="I47"/>
      <c r="J47"/>
      <c r="K47"/>
      <c r="L47" s="1104"/>
    </row>
    <row r="48" spans="1:19">
      <c r="A48"/>
      <c r="B48"/>
      <c r="C48"/>
      <c r="D48"/>
      <c r="E48"/>
      <c r="F48"/>
      <c r="G48"/>
      <c r="H48"/>
      <c r="I48"/>
      <c r="J48"/>
      <c r="K48"/>
      <c r="L48" s="1104"/>
    </row>
    <row r="49" spans="1:12">
      <c r="A49"/>
      <c r="B49"/>
      <c r="C49"/>
      <c r="D49"/>
      <c r="E49"/>
      <c r="F49"/>
      <c r="G49"/>
      <c r="H49"/>
      <c r="I49"/>
      <c r="J49"/>
      <c r="K49"/>
      <c r="L49" s="1104"/>
    </row>
    <row r="50" spans="1:12">
      <c r="A50"/>
      <c r="B50"/>
      <c r="C50"/>
      <c r="D50"/>
      <c r="E50"/>
      <c r="F50"/>
      <c r="G50"/>
      <c r="H50"/>
      <c r="I50"/>
      <c r="J50"/>
      <c r="K50"/>
      <c r="L50" s="1104"/>
    </row>
    <row r="51" spans="1:12">
      <c r="A51"/>
      <c r="B51"/>
      <c r="C51"/>
      <c r="D51"/>
      <c r="E51"/>
      <c r="F51"/>
      <c r="G51"/>
      <c r="H51"/>
      <c r="I51"/>
      <c r="J51"/>
      <c r="K51"/>
      <c r="L51" s="1104"/>
    </row>
    <row r="52" spans="1:12">
      <c r="A52"/>
      <c r="B52"/>
      <c r="C52"/>
      <c r="D52"/>
      <c r="E52"/>
      <c r="F52"/>
      <c r="G52"/>
      <c r="H52"/>
      <c r="I52"/>
      <c r="J52"/>
      <c r="K52"/>
      <c r="L52" s="1104"/>
    </row>
    <row r="53" spans="1:12">
      <c r="A53"/>
      <c r="B53"/>
      <c r="C53"/>
      <c r="D53"/>
      <c r="E53"/>
      <c r="F53"/>
      <c r="G53"/>
      <c r="H53"/>
      <c r="I53"/>
      <c r="J53"/>
      <c r="K53"/>
      <c r="L53" s="1104"/>
    </row>
    <row r="54" spans="1:12">
      <c r="A54"/>
      <c r="B54"/>
      <c r="C54"/>
      <c r="D54"/>
      <c r="E54"/>
      <c r="F54"/>
      <c r="G54"/>
      <c r="H54"/>
      <c r="I54"/>
      <c r="J54"/>
      <c r="K54"/>
      <c r="L54" s="1104"/>
    </row>
    <row r="55" spans="1:12">
      <c r="A55"/>
      <c r="B55"/>
      <c r="C55"/>
      <c r="D55"/>
      <c r="E55"/>
      <c r="F55"/>
      <c r="G55"/>
      <c r="H55"/>
      <c r="I55"/>
      <c r="J55"/>
      <c r="K55"/>
      <c r="L55" s="1104"/>
    </row>
    <row r="56" spans="1:12">
      <c r="A56"/>
      <c r="B56"/>
      <c r="C56"/>
      <c r="D56"/>
      <c r="E56"/>
      <c r="F56"/>
      <c r="G56"/>
      <c r="H56"/>
      <c r="I56"/>
      <c r="J56"/>
      <c r="K56"/>
      <c r="L56" s="1104"/>
    </row>
    <row r="57" spans="1:12">
      <c r="A57"/>
      <c r="B57"/>
      <c r="C57"/>
      <c r="D57"/>
      <c r="E57"/>
      <c r="F57"/>
      <c r="G57"/>
      <c r="H57"/>
      <c r="I57"/>
      <c r="J57"/>
      <c r="K57"/>
      <c r="L57" s="1104"/>
    </row>
    <row r="58" spans="1:12">
      <c r="A58"/>
      <c r="B58"/>
      <c r="C58"/>
      <c r="D58"/>
      <c r="E58"/>
      <c r="F58"/>
      <c r="G58"/>
      <c r="H58"/>
      <c r="I58"/>
      <c r="J58"/>
      <c r="K58"/>
      <c r="L58" s="1104"/>
    </row>
    <row r="59" spans="1:12">
      <c r="A59"/>
      <c r="B59"/>
      <c r="C59"/>
      <c r="D59"/>
      <c r="E59"/>
      <c r="F59"/>
      <c r="G59"/>
      <c r="H59"/>
      <c r="I59"/>
      <c r="J59"/>
      <c r="K59"/>
      <c r="L59" s="1104"/>
    </row>
    <row r="60" spans="1:12">
      <c r="A60"/>
      <c r="B60"/>
      <c r="C60"/>
      <c r="D60"/>
      <c r="E60"/>
      <c r="F60"/>
      <c r="G60"/>
      <c r="H60"/>
      <c r="I60"/>
      <c r="J60"/>
      <c r="K60"/>
      <c r="L60" s="1104"/>
    </row>
    <row r="61" spans="1:12">
      <c r="A61"/>
      <c r="B61"/>
      <c r="C61"/>
      <c r="D61"/>
      <c r="E61"/>
      <c r="F61"/>
      <c r="G61"/>
      <c r="H61"/>
      <c r="I61"/>
      <c r="J61"/>
      <c r="K61"/>
      <c r="L61" s="1104"/>
    </row>
    <row r="62" spans="1:12">
      <c r="A62"/>
      <c r="B62"/>
      <c r="C62"/>
      <c r="D62"/>
      <c r="E62"/>
      <c r="F62"/>
      <c r="G62"/>
      <c r="H62"/>
      <c r="I62"/>
      <c r="J62"/>
      <c r="K62"/>
      <c r="L62" s="1104"/>
    </row>
    <row r="63" spans="1:12">
      <c r="A63"/>
      <c r="B63"/>
      <c r="C63"/>
      <c r="D63"/>
      <c r="E63"/>
      <c r="F63"/>
      <c r="G63"/>
      <c r="H63"/>
      <c r="I63"/>
      <c r="J63"/>
      <c r="K63"/>
      <c r="L63" s="1104"/>
    </row>
    <row r="64" spans="1:12">
      <c r="A64"/>
      <c r="B64"/>
      <c r="C64"/>
      <c r="D64"/>
      <c r="E64"/>
      <c r="F64"/>
      <c r="G64"/>
      <c r="H64"/>
      <c r="I64"/>
      <c r="J64"/>
      <c r="K64"/>
      <c r="L64" s="1104"/>
    </row>
    <row r="65" spans="1:12">
      <c r="A65"/>
      <c r="B65"/>
      <c r="C65"/>
      <c r="D65"/>
      <c r="E65"/>
      <c r="F65"/>
      <c r="G65"/>
      <c r="H65"/>
      <c r="I65"/>
      <c r="J65"/>
      <c r="K65"/>
      <c r="L65" s="1104"/>
    </row>
    <row r="66" spans="1:12">
      <c r="A66"/>
      <c r="B66"/>
      <c r="C66"/>
      <c r="D66"/>
      <c r="E66"/>
      <c r="F66"/>
      <c r="G66"/>
      <c r="H66"/>
      <c r="I66"/>
      <c r="J66"/>
      <c r="K66"/>
      <c r="L66" s="1104"/>
    </row>
    <row r="67" spans="1:12">
      <c r="A67" s="3"/>
      <c r="B67" s="3"/>
      <c r="C67" s="3"/>
      <c r="D67" s="3"/>
      <c r="E67" s="3"/>
      <c r="F67" s="3"/>
      <c r="G67" s="3"/>
      <c r="H67" s="3"/>
      <c r="I67" s="3"/>
      <c r="J67" s="3"/>
      <c r="K67" s="3"/>
      <c r="L67" s="1104"/>
    </row>
    <row r="68" spans="1:12">
      <c r="A68" s="3"/>
      <c r="B68" s="3"/>
      <c r="C68" s="3"/>
      <c r="D68" s="3"/>
      <c r="E68" s="3"/>
      <c r="F68" s="3"/>
      <c r="G68" s="3"/>
      <c r="H68" s="3"/>
      <c r="I68" s="3"/>
      <c r="J68" s="3"/>
      <c r="K68" s="3"/>
      <c r="L68" s="1104"/>
    </row>
    <row r="69" spans="1:12">
      <c r="A69" s="3"/>
      <c r="B69" s="3"/>
      <c r="C69" s="3"/>
      <c r="D69" s="3"/>
      <c r="E69" s="3"/>
      <c r="F69" s="3"/>
      <c r="G69" s="3"/>
      <c r="H69" s="3"/>
      <c r="I69" s="3"/>
      <c r="J69" s="3"/>
      <c r="K69" s="3"/>
      <c r="L69" s="1104"/>
    </row>
    <row r="70" spans="1:12">
      <c r="A70" s="3"/>
      <c r="B70" s="3"/>
      <c r="C70" s="3"/>
      <c r="D70" s="3"/>
      <c r="E70" s="3"/>
      <c r="F70" s="3"/>
      <c r="G70" s="3"/>
      <c r="H70" s="3"/>
      <c r="I70" s="3"/>
      <c r="J70" s="3"/>
      <c r="K70" s="3"/>
      <c r="L70" s="1104"/>
    </row>
    <row r="71" spans="1:12">
      <c r="A71" s="3"/>
      <c r="B71" s="3"/>
      <c r="C71" s="3"/>
      <c r="D71" s="3"/>
      <c r="E71" s="3"/>
      <c r="F71" s="3"/>
      <c r="G71" s="3"/>
      <c r="H71" s="3"/>
      <c r="I71" s="3"/>
      <c r="J71" s="3"/>
      <c r="K71" s="3"/>
      <c r="L71" s="1104"/>
    </row>
    <row r="72" spans="1:12">
      <c r="A72" s="3"/>
      <c r="B72" s="3"/>
      <c r="C72" s="3"/>
      <c r="D72" s="3"/>
      <c r="E72" s="3"/>
      <c r="F72" s="3"/>
      <c r="G72" s="3"/>
      <c r="H72" s="3"/>
      <c r="I72" s="3"/>
      <c r="J72" s="3"/>
      <c r="K72" s="3"/>
      <c r="L72" s="1104"/>
    </row>
    <row r="73" spans="1:12">
      <c r="A73" s="3"/>
      <c r="B73" s="3"/>
      <c r="C73" s="3"/>
      <c r="D73" s="3"/>
      <c r="E73" s="3"/>
      <c r="F73" s="3"/>
      <c r="G73" s="3"/>
      <c r="H73" s="3"/>
      <c r="I73" s="3"/>
      <c r="J73" s="3"/>
      <c r="K73" s="3"/>
    </row>
    <row r="74" spans="1:12">
      <c r="A74" s="3"/>
      <c r="B74" s="3"/>
      <c r="C74" s="3"/>
      <c r="D74" s="3"/>
      <c r="E74" s="3"/>
      <c r="F74" s="3"/>
      <c r="G74" s="3"/>
      <c r="H74" s="3"/>
      <c r="I74" s="3"/>
      <c r="J74" s="3"/>
      <c r="K74" s="3"/>
    </row>
    <row r="75" spans="1:12">
      <c r="A75" s="3"/>
      <c r="B75" s="3"/>
      <c r="C75" s="3"/>
      <c r="D75" s="3"/>
      <c r="E75" s="3"/>
      <c r="F75" s="3"/>
      <c r="G75" s="3"/>
      <c r="H75" s="3"/>
      <c r="I75" s="3"/>
      <c r="J75" s="3"/>
      <c r="K75" s="3"/>
    </row>
    <row r="76" spans="1:12">
      <c r="A76" s="3"/>
      <c r="B76" s="3"/>
      <c r="C76" s="3"/>
      <c r="D76" s="3"/>
      <c r="E76" s="3"/>
      <c r="F76" s="3"/>
      <c r="G76" s="3"/>
      <c r="H76" s="3"/>
      <c r="I76" s="3"/>
      <c r="J76" s="3"/>
      <c r="K76" s="3"/>
    </row>
    <row r="77" spans="1:12">
      <c r="A77" s="3"/>
      <c r="B77" s="3"/>
      <c r="C77" s="3"/>
      <c r="D77" s="3"/>
      <c r="E77" s="3"/>
      <c r="F77" s="3"/>
      <c r="G77" s="3"/>
      <c r="H77" s="3"/>
      <c r="I77" s="3"/>
      <c r="J77" s="3"/>
      <c r="K77" s="3"/>
    </row>
    <row r="78" spans="1:12">
      <c r="A78" s="3"/>
      <c r="B78" s="3"/>
      <c r="C78" s="3"/>
      <c r="D78" s="3"/>
      <c r="E78" s="3"/>
      <c r="F78" s="3"/>
      <c r="G78" s="3"/>
      <c r="H78" s="3"/>
      <c r="I78" s="3"/>
      <c r="J78" s="3"/>
      <c r="K78" s="3"/>
    </row>
    <row r="79" spans="1:12">
      <c r="A79" s="3"/>
      <c r="B79" s="3"/>
      <c r="C79" s="3"/>
      <c r="D79" s="3"/>
      <c r="E79" s="3"/>
      <c r="F79" s="3"/>
      <c r="G79" s="3"/>
      <c r="H79" s="3"/>
      <c r="I79" s="3"/>
      <c r="J79" s="3"/>
      <c r="K79" s="3"/>
    </row>
    <row r="80" spans="1:12">
      <c r="A80" s="3"/>
      <c r="B80" s="3"/>
      <c r="C80" s="3"/>
      <c r="D80" s="3"/>
      <c r="E80" s="3"/>
      <c r="F80" s="3"/>
      <c r="G80" s="3"/>
      <c r="H80" s="3"/>
      <c r="I80" s="3"/>
      <c r="J80" s="3"/>
      <c r="K80" s="3"/>
    </row>
    <row r="81" spans="1:11">
      <c r="A81" s="3"/>
      <c r="B81" s="3"/>
      <c r="C81" s="3"/>
      <c r="D81" s="3"/>
      <c r="E81" s="3"/>
      <c r="F81" s="3"/>
      <c r="G81" s="3"/>
      <c r="H81" s="3"/>
      <c r="I81" s="3"/>
      <c r="J81" s="3"/>
      <c r="K81" s="3"/>
    </row>
    <row r="82" spans="1:11">
      <c r="A82" s="3"/>
      <c r="B82" s="3"/>
      <c r="C82" s="3"/>
      <c r="D82" s="3"/>
      <c r="E82" s="3"/>
      <c r="F82" s="3"/>
      <c r="G82" s="3"/>
      <c r="H82" s="3"/>
      <c r="I82" s="3"/>
      <c r="J82" s="3"/>
      <c r="K82" s="3"/>
    </row>
    <row r="83" spans="1:11">
      <c r="A83" s="3"/>
      <c r="B83" s="3"/>
      <c r="C83" s="3"/>
      <c r="D83" s="3"/>
      <c r="E83" s="3"/>
      <c r="F83" s="3"/>
      <c r="G83" s="3"/>
      <c r="H83" s="3"/>
      <c r="I83" s="3"/>
      <c r="J83" s="3"/>
      <c r="K83" s="3"/>
    </row>
    <row r="84" spans="1:11">
      <c r="A84" s="3"/>
      <c r="B84" s="3"/>
      <c r="C84" s="3"/>
      <c r="D84" s="3"/>
      <c r="E84" s="3"/>
      <c r="F84" s="3"/>
      <c r="G84" s="3"/>
      <c r="H84" s="3"/>
      <c r="I84" s="3"/>
      <c r="J84" s="3"/>
      <c r="K84" s="3"/>
    </row>
    <row r="85" spans="1:11">
      <c r="A85" s="3"/>
      <c r="B85" s="3"/>
      <c r="C85" s="3"/>
      <c r="D85" s="3"/>
      <c r="E85" s="3"/>
      <c r="F85" s="3"/>
      <c r="G85" s="3"/>
      <c r="H85" s="3"/>
      <c r="I85" s="3"/>
      <c r="J85" s="3"/>
      <c r="K85" s="3"/>
    </row>
    <row r="86" spans="1:11">
      <c r="A86" s="3"/>
      <c r="B86" s="3"/>
      <c r="C86" s="3"/>
      <c r="D86" s="3"/>
      <c r="E86" s="3"/>
      <c r="F86" s="3"/>
      <c r="G86" s="3"/>
      <c r="H86" s="3"/>
      <c r="I86" s="3"/>
      <c r="J86" s="3"/>
      <c r="K86" s="3"/>
    </row>
    <row r="87" spans="1:11">
      <c r="A87" s="3"/>
      <c r="B87" s="3"/>
      <c r="C87" s="3"/>
      <c r="D87" s="3"/>
      <c r="E87" s="3"/>
      <c r="F87" s="3"/>
      <c r="G87" s="3"/>
      <c r="H87" s="3"/>
      <c r="I87" s="3"/>
      <c r="J87" s="3"/>
      <c r="K87" s="3"/>
    </row>
    <row r="88" spans="1:11">
      <c r="A88" s="3"/>
      <c r="B88" s="3"/>
      <c r="C88" s="3"/>
      <c r="D88" s="3"/>
      <c r="E88" s="3"/>
      <c r="F88" s="3"/>
      <c r="G88" s="3"/>
      <c r="H88" s="3"/>
      <c r="I88" s="3"/>
      <c r="J88" s="3"/>
      <c r="K88" s="3"/>
    </row>
    <row r="89" spans="1:11">
      <c r="A89" s="3"/>
      <c r="B89" s="3"/>
      <c r="C89" s="3"/>
      <c r="D89" s="3"/>
      <c r="E89" s="3"/>
      <c r="F89" s="3"/>
      <c r="G89" s="3"/>
      <c r="H89" s="3"/>
      <c r="I89" s="3"/>
      <c r="J89" s="3"/>
      <c r="K89" s="3"/>
    </row>
    <row r="90" spans="1:11">
      <c r="A90" s="3"/>
      <c r="B90" s="3"/>
      <c r="C90" s="3"/>
      <c r="D90" s="3"/>
      <c r="E90" s="3"/>
      <c r="F90" s="3"/>
      <c r="G90" s="3"/>
      <c r="H90" s="3"/>
      <c r="I90" s="3"/>
      <c r="J90" s="3"/>
      <c r="K90" s="3"/>
    </row>
    <row r="91" spans="1:11">
      <c r="A91" s="3"/>
      <c r="B91" s="3"/>
      <c r="C91" s="3"/>
      <c r="D91" s="3"/>
      <c r="E91" s="3"/>
      <c r="F91" s="3"/>
      <c r="G91" s="3"/>
      <c r="H91" s="3"/>
      <c r="I91" s="3"/>
      <c r="J91" s="3"/>
      <c r="K91" s="3"/>
    </row>
    <row r="92" spans="1:11">
      <c r="A92" s="3"/>
      <c r="B92" s="3"/>
      <c r="C92" s="3"/>
      <c r="D92" s="3"/>
      <c r="E92" s="3"/>
      <c r="F92" s="3"/>
      <c r="G92" s="3"/>
      <c r="H92" s="3"/>
      <c r="I92" s="3"/>
      <c r="J92" s="3"/>
      <c r="K92" s="3"/>
    </row>
    <row r="93" spans="1:11">
      <c r="A93" s="3"/>
      <c r="B93" s="3"/>
      <c r="C93" s="3"/>
      <c r="D93" s="3"/>
      <c r="E93" s="3"/>
      <c r="F93" s="3"/>
      <c r="G93" s="3"/>
      <c r="H93" s="3"/>
      <c r="I93" s="3"/>
      <c r="J93" s="3"/>
      <c r="K93" s="3"/>
    </row>
    <row r="94" spans="1:11">
      <c r="A94" s="3"/>
      <c r="B94" s="3"/>
      <c r="C94" s="3"/>
      <c r="D94" s="3"/>
      <c r="E94" s="3"/>
      <c r="F94" s="3"/>
      <c r="G94" s="3"/>
      <c r="H94" s="3"/>
      <c r="I94" s="3"/>
      <c r="J94" s="3"/>
      <c r="K94" s="3"/>
    </row>
    <row r="95" spans="1:11">
      <c r="A95" s="3"/>
      <c r="B95" s="3"/>
      <c r="C95" s="3"/>
      <c r="D95" s="3"/>
      <c r="E95" s="3"/>
      <c r="F95" s="3"/>
      <c r="G95" s="3"/>
      <c r="H95" s="3"/>
      <c r="I95" s="3"/>
      <c r="J95" s="3"/>
      <c r="K95" s="3"/>
    </row>
    <row r="96" spans="1:11">
      <c r="A96" s="3"/>
      <c r="B96" s="3"/>
      <c r="C96" s="3"/>
      <c r="D96" s="3"/>
      <c r="E96" s="3"/>
      <c r="F96" s="3"/>
      <c r="G96" s="3"/>
      <c r="H96" s="3"/>
      <c r="I96" s="3"/>
      <c r="J96" s="3"/>
      <c r="K96" s="3"/>
    </row>
    <row r="97" spans="1:11">
      <c r="A97" s="3"/>
      <c r="B97" s="3"/>
      <c r="C97" s="3"/>
      <c r="D97" s="3"/>
      <c r="E97" s="3"/>
      <c r="F97" s="3"/>
      <c r="G97" s="3"/>
      <c r="H97" s="3"/>
      <c r="I97" s="3"/>
      <c r="J97" s="3"/>
      <c r="K97" s="3"/>
    </row>
    <row r="98" spans="1:11">
      <c r="A98" s="3"/>
      <c r="B98" s="3"/>
      <c r="C98" s="3"/>
      <c r="D98" s="3"/>
      <c r="E98" s="3"/>
      <c r="F98" s="3"/>
      <c r="G98" s="3"/>
      <c r="H98" s="3"/>
      <c r="I98" s="3"/>
      <c r="J98" s="3"/>
      <c r="K98" s="3"/>
    </row>
    <row r="99" spans="1:11">
      <c r="A99" s="3"/>
      <c r="B99" s="3"/>
      <c r="C99" s="3"/>
      <c r="D99" s="3"/>
      <c r="E99" s="3"/>
      <c r="F99" s="3"/>
      <c r="G99" s="3"/>
      <c r="H99" s="3"/>
      <c r="I99" s="3"/>
      <c r="J99" s="3"/>
      <c r="K99" s="3"/>
    </row>
    <row r="100" spans="1:11">
      <c r="A100" s="3"/>
      <c r="B100" s="3"/>
      <c r="C100" s="3"/>
      <c r="D100" s="3"/>
      <c r="E100" s="3"/>
      <c r="F100" s="3"/>
      <c r="G100" s="3"/>
      <c r="H100" s="3"/>
      <c r="I100" s="3"/>
      <c r="J100" s="3"/>
      <c r="K100" s="3"/>
    </row>
    <row r="101" spans="1:11">
      <c r="A101" s="3"/>
      <c r="B101" s="3"/>
      <c r="C101" s="3"/>
      <c r="D101" s="3"/>
      <c r="E101" s="3"/>
      <c r="F101" s="3"/>
      <c r="G101" s="3"/>
      <c r="H101" s="3"/>
      <c r="I101" s="3"/>
      <c r="J101" s="3"/>
      <c r="K101" s="3"/>
    </row>
    <row r="102" spans="1:11">
      <c r="A102" s="3"/>
      <c r="B102" s="3"/>
      <c r="C102" s="3"/>
      <c r="D102" s="3"/>
      <c r="E102" s="3"/>
      <c r="F102" s="3"/>
      <c r="G102" s="3"/>
      <c r="H102" s="3"/>
      <c r="I102" s="3"/>
      <c r="J102" s="3"/>
      <c r="K102" s="3"/>
    </row>
    <row r="103" spans="1:11">
      <c r="A103" s="3"/>
      <c r="B103" s="3"/>
      <c r="C103" s="3"/>
      <c r="D103" s="3"/>
      <c r="E103" s="3"/>
      <c r="F103" s="3"/>
      <c r="G103" s="3"/>
      <c r="H103" s="3"/>
      <c r="I103" s="3"/>
      <c r="J103" s="3"/>
      <c r="K103" s="3"/>
    </row>
    <row r="104" spans="1:11">
      <c r="A104" s="3"/>
      <c r="B104" s="3"/>
      <c r="C104" s="3"/>
      <c r="D104" s="3"/>
      <c r="E104" s="3"/>
      <c r="F104" s="3"/>
      <c r="G104" s="3"/>
      <c r="H104" s="3"/>
      <c r="I104" s="3"/>
      <c r="J104" s="3"/>
      <c r="K104" s="3"/>
    </row>
    <row r="105" spans="1:11">
      <c r="A105" s="3"/>
      <c r="B105" s="3"/>
      <c r="C105" s="3"/>
      <c r="D105" s="3"/>
      <c r="E105" s="3"/>
      <c r="F105" s="3"/>
      <c r="G105" s="3"/>
      <c r="H105" s="3"/>
      <c r="I105" s="3"/>
      <c r="J105" s="3"/>
      <c r="K105" s="3"/>
    </row>
    <row r="106" spans="1:11">
      <c r="A106" s="3"/>
      <c r="B106" s="3"/>
      <c r="C106" s="3"/>
      <c r="D106" s="3"/>
      <c r="E106" s="3"/>
      <c r="F106" s="3"/>
      <c r="G106" s="3"/>
      <c r="H106" s="3"/>
      <c r="I106" s="3"/>
      <c r="J106" s="3"/>
      <c r="K106" s="3"/>
    </row>
    <row r="107" spans="1:11">
      <c r="A107" s="3"/>
      <c r="B107" s="3"/>
      <c r="C107" s="3"/>
      <c r="D107" s="3"/>
      <c r="E107" s="3"/>
      <c r="F107" s="3"/>
      <c r="G107" s="3"/>
      <c r="H107" s="3"/>
      <c r="I107" s="3"/>
      <c r="J107" s="3"/>
      <c r="K107" s="3"/>
    </row>
    <row r="108" spans="1:11">
      <c r="A108" s="3"/>
      <c r="B108" s="3"/>
      <c r="C108" s="3"/>
      <c r="D108" s="3"/>
      <c r="E108" s="3"/>
      <c r="F108" s="3"/>
      <c r="G108" s="3"/>
      <c r="H108" s="3"/>
      <c r="I108" s="3"/>
      <c r="J108" s="3"/>
      <c r="K108" s="3"/>
    </row>
    <row r="109" spans="1:11">
      <c r="A109" s="3"/>
      <c r="B109" s="3"/>
      <c r="C109" s="3"/>
      <c r="D109" s="3"/>
      <c r="E109" s="3"/>
      <c r="F109" s="3"/>
      <c r="G109" s="3"/>
      <c r="H109" s="3"/>
      <c r="I109" s="3"/>
      <c r="J109" s="3"/>
      <c r="K109" s="3"/>
    </row>
    <row r="110" spans="1:11">
      <c r="A110" s="3"/>
      <c r="B110" s="3"/>
      <c r="C110" s="3"/>
      <c r="D110" s="3"/>
      <c r="E110" s="3"/>
      <c r="F110" s="3"/>
      <c r="G110" s="3"/>
      <c r="H110" s="3"/>
      <c r="I110" s="3"/>
      <c r="J110" s="3"/>
      <c r="K110" s="3"/>
    </row>
    <row r="111" spans="1:11">
      <c r="A111" s="3"/>
      <c r="B111" s="3"/>
      <c r="C111" s="3"/>
      <c r="D111" s="3"/>
      <c r="E111" s="3"/>
      <c r="F111" s="3"/>
      <c r="G111" s="3"/>
      <c r="H111" s="3"/>
      <c r="I111" s="3"/>
      <c r="J111" s="3"/>
      <c r="K111" s="3"/>
    </row>
    <row r="112" spans="1:11">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row r="118" spans="1:11">
      <c r="A118" s="3"/>
      <c r="B118" s="3"/>
      <c r="C118" s="3"/>
      <c r="D118" s="3"/>
      <c r="E118" s="3"/>
      <c r="F118" s="3"/>
      <c r="G118" s="3"/>
      <c r="H118" s="3"/>
      <c r="I118" s="3"/>
      <c r="J118" s="3"/>
      <c r="K118" s="3"/>
    </row>
    <row r="119" spans="1:11">
      <c r="A119" s="3"/>
      <c r="B119" s="3"/>
      <c r="C119" s="3"/>
      <c r="D119" s="3"/>
      <c r="E119" s="3"/>
      <c r="F119" s="3"/>
      <c r="G119" s="3"/>
      <c r="H119" s="3"/>
      <c r="I119" s="3"/>
      <c r="J119" s="3"/>
      <c r="K119" s="3"/>
    </row>
    <row r="120" spans="1:11">
      <c r="A120" s="3"/>
      <c r="B120" s="3"/>
      <c r="C120" s="3"/>
      <c r="D120" s="3"/>
      <c r="E120" s="3"/>
      <c r="F120" s="3"/>
      <c r="G120" s="3"/>
      <c r="H120" s="3"/>
      <c r="I120" s="3"/>
      <c r="J120" s="3"/>
      <c r="K120" s="3"/>
    </row>
    <row r="121" spans="1:11">
      <c r="A121" s="3"/>
      <c r="B121" s="3"/>
      <c r="C121" s="3"/>
      <c r="D121" s="3"/>
      <c r="E121" s="3"/>
      <c r="F121" s="3"/>
      <c r="G121" s="3"/>
      <c r="H121" s="3"/>
      <c r="I121" s="3"/>
      <c r="J121" s="3"/>
      <c r="K121" s="3"/>
    </row>
    <row r="122" spans="1:11">
      <c r="A122" s="3"/>
      <c r="B122" s="3"/>
      <c r="C122" s="3"/>
      <c r="D122" s="3"/>
      <c r="E122" s="3"/>
      <c r="F122" s="3"/>
      <c r="G122" s="3"/>
      <c r="H122" s="3"/>
      <c r="I122" s="3"/>
      <c r="J122" s="3"/>
      <c r="K122" s="3"/>
    </row>
    <row r="123" spans="1:11">
      <c r="A123" s="3"/>
      <c r="B123" s="3"/>
      <c r="C123" s="3"/>
      <c r="D123" s="3"/>
      <c r="E123" s="3"/>
      <c r="F123" s="3"/>
      <c r="G123" s="3"/>
      <c r="H123" s="3"/>
      <c r="I123" s="3"/>
      <c r="J123" s="3"/>
      <c r="K123" s="3"/>
    </row>
    <row r="124" spans="1:11">
      <c r="A124" s="3"/>
      <c r="B124" s="3"/>
      <c r="C124" s="3"/>
      <c r="D124" s="3"/>
      <c r="E124" s="3"/>
      <c r="F124" s="3"/>
      <c r="G124" s="3"/>
      <c r="H124" s="3"/>
      <c r="I124" s="3"/>
      <c r="J124" s="3"/>
      <c r="K124" s="3"/>
    </row>
    <row r="125" spans="1:11">
      <c r="A125" s="3"/>
      <c r="B125" s="3"/>
      <c r="C125" s="3"/>
      <c r="D125" s="3"/>
      <c r="E125" s="3"/>
      <c r="F125" s="3"/>
      <c r="G125" s="3"/>
      <c r="H125" s="3"/>
      <c r="I125" s="3"/>
      <c r="J125" s="3"/>
      <c r="K125" s="3"/>
    </row>
    <row r="126" spans="1:11">
      <c r="A126" s="3"/>
      <c r="B126" s="3"/>
      <c r="C126" s="3"/>
      <c r="D126" s="3"/>
      <c r="E126" s="3"/>
      <c r="F126" s="3"/>
      <c r="G126" s="3"/>
      <c r="H126" s="3"/>
      <c r="I126" s="3"/>
      <c r="J126" s="3"/>
      <c r="K126" s="3"/>
    </row>
    <row r="127" spans="1:11">
      <c r="A127" s="3"/>
      <c r="B127" s="3"/>
      <c r="C127" s="3"/>
      <c r="D127" s="3"/>
      <c r="E127" s="3"/>
      <c r="F127" s="3"/>
      <c r="G127" s="3"/>
      <c r="H127" s="3"/>
      <c r="I127" s="3"/>
      <c r="J127" s="3"/>
      <c r="K127" s="3"/>
    </row>
    <row r="128" spans="1:11">
      <c r="A128" s="3"/>
      <c r="B128" s="3"/>
      <c r="C128" s="3"/>
      <c r="D128" s="3"/>
      <c r="E128" s="3"/>
      <c r="F128" s="3"/>
      <c r="G128" s="3"/>
      <c r="H128" s="3"/>
      <c r="I128" s="3"/>
      <c r="J128" s="3"/>
      <c r="K128" s="3"/>
    </row>
    <row r="129" spans="1:11">
      <c r="A129" s="3"/>
      <c r="B129" s="3"/>
      <c r="C129" s="3"/>
      <c r="D129" s="3"/>
      <c r="E129" s="3"/>
      <c r="F129" s="3"/>
      <c r="G129" s="3"/>
      <c r="H129" s="3"/>
      <c r="I129" s="3"/>
      <c r="J129" s="3"/>
      <c r="K129" s="3"/>
    </row>
    <row r="130" spans="1:11">
      <c r="A130" s="3"/>
      <c r="B130" s="3"/>
      <c r="C130" s="3"/>
      <c r="D130" s="3"/>
      <c r="E130" s="3"/>
      <c r="F130" s="3"/>
      <c r="G130" s="3"/>
      <c r="H130" s="3"/>
      <c r="I130" s="3"/>
      <c r="J130" s="3"/>
      <c r="K130" s="3"/>
    </row>
    <row r="131" spans="1:11">
      <c r="A131" s="3"/>
      <c r="B131" s="3"/>
      <c r="C131" s="3"/>
      <c r="D131" s="3"/>
      <c r="E131" s="3"/>
      <c r="F131" s="3"/>
      <c r="G131" s="3"/>
      <c r="H131" s="3"/>
      <c r="I131" s="3"/>
      <c r="J131" s="3"/>
      <c r="K131" s="3"/>
    </row>
    <row r="132" spans="1:11">
      <c r="A132" s="3"/>
      <c r="B132" s="3"/>
      <c r="C132" s="3"/>
      <c r="D132" s="3"/>
      <c r="E132" s="3"/>
      <c r="F132" s="3"/>
      <c r="G132" s="3"/>
      <c r="H132" s="3"/>
      <c r="I132" s="3"/>
      <c r="J132" s="3"/>
      <c r="K132" s="3"/>
    </row>
    <row r="133" spans="1:11">
      <c r="A133" s="3"/>
      <c r="B133" s="3"/>
      <c r="C133" s="3"/>
      <c r="D133" s="3"/>
      <c r="E133" s="3"/>
      <c r="F133" s="3"/>
      <c r="G133" s="3"/>
      <c r="H133" s="3"/>
      <c r="I133" s="3"/>
      <c r="J133" s="3"/>
      <c r="K133" s="3"/>
    </row>
    <row r="134" spans="1:11">
      <c r="A134" s="3"/>
      <c r="B134" s="3"/>
      <c r="C134" s="3"/>
      <c r="D134" s="3"/>
      <c r="E134" s="3"/>
      <c r="F134" s="3"/>
      <c r="G134" s="3"/>
      <c r="H134" s="3"/>
      <c r="I134" s="3"/>
      <c r="J134" s="3"/>
      <c r="K134" s="3"/>
    </row>
    <row r="135" spans="1:11">
      <c r="A135" s="3"/>
      <c r="B135" s="3"/>
      <c r="C135" s="3"/>
      <c r="D135" s="3"/>
      <c r="E135" s="3"/>
      <c r="F135" s="3"/>
      <c r="G135" s="3"/>
      <c r="H135" s="3"/>
      <c r="I135" s="3"/>
      <c r="J135" s="3"/>
      <c r="K135" s="3"/>
    </row>
    <row r="136" spans="1:11">
      <c r="A136" s="3"/>
      <c r="B136" s="3"/>
      <c r="C136" s="3"/>
      <c r="D136" s="3"/>
      <c r="E136" s="3"/>
      <c r="F136" s="3"/>
      <c r="G136" s="3"/>
      <c r="H136" s="3"/>
      <c r="I136" s="3"/>
      <c r="J136" s="3"/>
      <c r="K136" s="3"/>
    </row>
    <row r="137" spans="1:11">
      <c r="A137" s="3"/>
      <c r="B137" s="3"/>
      <c r="C137" s="3"/>
      <c r="D137" s="3"/>
      <c r="E137" s="3"/>
      <c r="F137" s="3"/>
      <c r="G137" s="3"/>
      <c r="H137" s="3"/>
      <c r="I137" s="3"/>
      <c r="J137" s="3"/>
      <c r="K137" s="3"/>
    </row>
    <row r="138" spans="1:11">
      <c r="A138" s="3"/>
      <c r="B138" s="3"/>
      <c r="C138" s="3"/>
      <c r="D138" s="3"/>
      <c r="E138" s="3"/>
      <c r="F138" s="3"/>
      <c r="G138" s="3"/>
      <c r="H138" s="3"/>
      <c r="I138" s="3"/>
      <c r="J138" s="3"/>
      <c r="K138" s="3"/>
    </row>
    <row r="139" spans="1:11">
      <c r="A139" s="3"/>
      <c r="B139" s="3"/>
      <c r="C139" s="3"/>
      <c r="D139" s="3"/>
      <c r="E139" s="3"/>
      <c r="F139" s="3"/>
      <c r="G139" s="3"/>
      <c r="H139" s="3"/>
      <c r="I139" s="3"/>
      <c r="J139" s="3"/>
      <c r="K139" s="3"/>
    </row>
    <row r="140" spans="1:11">
      <c r="A140" s="3"/>
      <c r="B140" s="3"/>
      <c r="C140" s="3"/>
      <c r="D140" s="3"/>
      <c r="E140" s="3"/>
      <c r="F140" s="3"/>
      <c r="G140" s="3"/>
      <c r="H140" s="3"/>
      <c r="I140" s="3"/>
      <c r="J140" s="3"/>
      <c r="K140" s="3"/>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104"/>
      <c r="B152" s="1104"/>
      <c r="C152" s="1104"/>
      <c r="D152" s="1104"/>
      <c r="E152" s="1104"/>
      <c r="F152" s="1104"/>
      <c r="G152" s="1104"/>
      <c r="H152" s="1104"/>
      <c r="I152" s="1104"/>
      <c r="J152" s="1104"/>
      <c r="K152" s="1104"/>
    </row>
    <row r="153" spans="1:11">
      <c r="A153" s="1104"/>
      <c r="B153" s="1104"/>
      <c r="C153" s="1104"/>
      <c r="D153" s="1104"/>
      <c r="E153" s="1104"/>
      <c r="F153" s="1104"/>
      <c r="G153" s="1104"/>
      <c r="H153" s="1104"/>
      <c r="I153" s="1104"/>
      <c r="J153" s="1104"/>
      <c r="K153" s="1104"/>
    </row>
    <row r="154" spans="1:11">
      <c r="A154" s="1104"/>
      <c r="B154" s="1104"/>
      <c r="C154" s="1104"/>
      <c r="D154" s="1104"/>
      <c r="E154" s="1104"/>
      <c r="F154" s="1104"/>
      <c r="G154" s="1104"/>
      <c r="H154" s="1104"/>
      <c r="I154" s="1104"/>
      <c r="J154" s="1104"/>
      <c r="K154" s="1104"/>
    </row>
    <row r="155" spans="1:11">
      <c r="A155" s="1104"/>
      <c r="B155" s="1104"/>
      <c r="C155" s="1104"/>
      <c r="D155" s="1104"/>
      <c r="E155" s="1104"/>
      <c r="F155" s="1104"/>
      <c r="G155" s="1104"/>
      <c r="H155" s="1104"/>
      <c r="I155" s="1104"/>
      <c r="J155" s="1104"/>
      <c r="K155" s="1104"/>
    </row>
    <row r="156" spans="1:11">
      <c r="A156" s="1104"/>
      <c r="B156" s="1104"/>
      <c r="C156" s="1104"/>
      <c r="D156" s="1104"/>
      <c r="E156" s="1104"/>
      <c r="F156" s="1104"/>
      <c r="G156" s="1104"/>
      <c r="H156" s="1104"/>
      <c r="I156" s="1104"/>
      <c r="J156" s="1104"/>
      <c r="K156" s="1104"/>
    </row>
    <row r="157" spans="1:11">
      <c r="A157" s="1104"/>
      <c r="B157" s="1104"/>
      <c r="C157" s="1104"/>
      <c r="D157" s="1104"/>
      <c r="E157" s="1104"/>
      <c r="F157" s="1104"/>
      <c r="G157" s="1104"/>
      <c r="H157" s="1104"/>
      <c r="I157" s="1104"/>
      <c r="J157" s="1104"/>
      <c r="K157" s="1104"/>
    </row>
    <row r="158" spans="1:11">
      <c r="A158" s="1104"/>
      <c r="B158" s="1104"/>
      <c r="C158" s="1104"/>
      <c r="D158" s="1104"/>
      <c r="E158" s="1104"/>
      <c r="F158" s="1104"/>
      <c r="G158" s="1104"/>
      <c r="H158" s="1104"/>
      <c r="I158" s="1104"/>
      <c r="J158" s="1104"/>
      <c r="K158" s="1104"/>
    </row>
    <row r="159" spans="1:11">
      <c r="A159" s="1104"/>
      <c r="B159" s="1104"/>
      <c r="C159" s="1104"/>
      <c r="D159" s="1104"/>
      <c r="E159" s="1104"/>
      <c r="F159" s="1104"/>
      <c r="G159" s="1104"/>
      <c r="H159" s="1104"/>
      <c r="I159" s="1104"/>
      <c r="J159" s="1104"/>
      <c r="K159" s="1104"/>
    </row>
    <row r="160" spans="1:11">
      <c r="A160" s="1104"/>
      <c r="B160" s="1104"/>
      <c r="C160" s="1104"/>
      <c r="D160" s="1104"/>
      <c r="E160" s="1104"/>
      <c r="F160" s="1104"/>
      <c r="G160" s="1104"/>
      <c r="H160" s="1104"/>
      <c r="I160" s="1104"/>
      <c r="J160" s="1104"/>
      <c r="K160" s="1104"/>
    </row>
    <row r="161" spans="1:11">
      <c r="A161" s="1104"/>
      <c r="B161" s="1104"/>
      <c r="C161" s="1104"/>
      <c r="D161" s="1104"/>
      <c r="E161" s="1104"/>
      <c r="F161" s="1104"/>
      <c r="G161" s="1104"/>
      <c r="H161" s="1104"/>
      <c r="I161" s="1104"/>
      <c r="J161" s="1104"/>
      <c r="K161" s="1104"/>
    </row>
    <row r="162" spans="1:11">
      <c r="A162" s="1104"/>
      <c r="B162" s="1104"/>
      <c r="C162" s="1104"/>
      <c r="D162" s="1104"/>
      <c r="E162" s="1104"/>
      <c r="F162" s="1104"/>
      <c r="G162" s="1104"/>
      <c r="H162" s="1104"/>
      <c r="I162" s="1104"/>
      <c r="J162" s="1104"/>
      <c r="K162" s="1104"/>
    </row>
    <row r="163" spans="1:11">
      <c r="A163" s="1104"/>
      <c r="B163" s="1104"/>
      <c r="C163" s="1104"/>
      <c r="D163" s="1104"/>
      <c r="E163" s="1104"/>
      <c r="F163" s="1104"/>
      <c r="G163" s="1104"/>
      <c r="H163" s="1104"/>
      <c r="I163" s="1104"/>
      <c r="J163" s="1104"/>
      <c r="K163" s="1104"/>
    </row>
    <row r="164" spans="1:11">
      <c r="A164" s="1104"/>
      <c r="B164" s="1104"/>
      <c r="C164" s="1104"/>
      <c r="D164" s="1104"/>
      <c r="E164" s="1104"/>
      <c r="F164" s="1104"/>
      <c r="G164" s="1104"/>
      <c r="H164" s="1104"/>
      <c r="I164" s="1104"/>
      <c r="J164" s="1104"/>
      <c r="K164" s="1104"/>
    </row>
    <row r="165" spans="1:11">
      <c r="A165" s="1104"/>
      <c r="B165" s="1104"/>
      <c r="C165" s="1104"/>
      <c r="D165" s="1104"/>
      <c r="E165" s="1104"/>
      <c r="F165" s="1104"/>
      <c r="G165" s="1104"/>
      <c r="H165" s="1104"/>
      <c r="I165" s="1104"/>
      <c r="J165" s="1104"/>
      <c r="K165" s="1104"/>
    </row>
    <row r="166" spans="1:11">
      <c r="A166" s="1104"/>
      <c r="B166" s="1104"/>
      <c r="C166" s="1104"/>
      <c r="D166" s="1104"/>
      <c r="E166" s="1104"/>
      <c r="F166" s="1104"/>
      <c r="G166" s="1104"/>
      <c r="H166" s="1104"/>
      <c r="I166" s="1104"/>
      <c r="J166" s="1104"/>
      <c r="K166" s="1104"/>
    </row>
    <row r="167" spans="1:11">
      <c r="A167" s="1104"/>
      <c r="B167" s="1104"/>
      <c r="C167" s="1104"/>
      <c r="D167" s="1104"/>
      <c r="E167" s="1104"/>
      <c r="F167" s="1104"/>
      <c r="G167" s="1104"/>
      <c r="H167" s="1104"/>
      <c r="I167" s="1104"/>
      <c r="J167" s="1104"/>
      <c r="K167" s="1104"/>
    </row>
    <row r="168" spans="1:11">
      <c r="A168" s="1104"/>
      <c r="B168" s="1104"/>
      <c r="C168" s="1104"/>
      <c r="D168" s="1104"/>
      <c r="E168" s="1104"/>
      <c r="F168" s="1104"/>
      <c r="G168" s="1104"/>
      <c r="H168" s="1104"/>
      <c r="I168" s="1104"/>
      <c r="J168" s="1104"/>
      <c r="K168" s="1104"/>
    </row>
    <row r="169" spans="1:11">
      <c r="A169" s="1104"/>
      <c r="B169" s="1104"/>
      <c r="C169" s="1104"/>
      <c r="D169" s="1104"/>
      <c r="E169" s="1104"/>
      <c r="F169" s="1104"/>
      <c r="G169" s="1104"/>
      <c r="H169" s="1104"/>
      <c r="I169" s="1104"/>
      <c r="J169" s="1104"/>
      <c r="K169" s="1104"/>
    </row>
    <row r="170" spans="1:11">
      <c r="A170" s="1104"/>
      <c r="B170" s="1104"/>
      <c r="C170" s="1104"/>
      <c r="D170" s="1104"/>
      <c r="E170" s="1104"/>
      <c r="F170" s="1104"/>
      <c r="G170" s="1104"/>
      <c r="H170" s="1104"/>
      <c r="I170" s="1104"/>
      <c r="J170" s="1104"/>
      <c r="K170" s="1104"/>
    </row>
    <row r="171" spans="1:11">
      <c r="A171" s="1104"/>
      <c r="B171" s="1104"/>
      <c r="C171" s="1104"/>
      <c r="D171" s="1104"/>
      <c r="E171" s="1104"/>
      <c r="F171" s="1104"/>
      <c r="G171" s="1104"/>
      <c r="H171" s="1104"/>
      <c r="I171" s="1104"/>
      <c r="J171" s="1104"/>
      <c r="K171" s="1104"/>
    </row>
    <row r="172" spans="1:11">
      <c r="A172" s="1104"/>
      <c r="B172" s="1104"/>
      <c r="C172" s="1104"/>
      <c r="D172" s="1104"/>
      <c r="E172" s="1104"/>
      <c r="F172" s="1104"/>
      <c r="G172" s="1104"/>
      <c r="H172" s="1104"/>
      <c r="I172" s="1104"/>
      <c r="J172" s="1104"/>
      <c r="K172" s="1104"/>
    </row>
    <row r="173" spans="1:11">
      <c r="A173" s="1104"/>
      <c r="B173" s="1104"/>
      <c r="C173" s="1104"/>
      <c r="D173" s="1104"/>
      <c r="E173" s="1104"/>
      <c r="F173" s="1104"/>
      <c r="G173" s="1104"/>
      <c r="H173" s="1104"/>
      <c r="I173" s="1104"/>
      <c r="J173" s="1104"/>
      <c r="K173" s="1104"/>
    </row>
    <row r="174" spans="1:11">
      <c r="A174" s="1104"/>
      <c r="B174" s="1104"/>
      <c r="C174" s="1104"/>
      <c r="D174" s="1104"/>
      <c r="E174" s="1104"/>
      <c r="F174" s="1104"/>
      <c r="G174" s="1104"/>
      <c r="H174" s="1104"/>
      <c r="I174" s="1104"/>
      <c r="J174" s="1104"/>
      <c r="K174" s="1104"/>
    </row>
    <row r="175" spans="1:11">
      <c r="A175" s="1104"/>
      <c r="B175" s="1104"/>
      <c r="C175" s="1104"/>
      <c r="D175" s="1104"/>
      <c r="E175" s="1104"/>
      <c r="F175" s="1104"/>
      <c r="G175" s="1104"/>
      <c r="H175" s="1104"/>
      <c r="I175" s="1104"/>
      <c r="J175" s="1104"/>
      <c r="K175" s="1104"/>
    </row>
    <row r="176" spans="1:11">
      <c r="A176" s="1104"/>
      <c r="B176" s="1104"/>
      <c r="C176" s="1104"/>
      <c r="D176" s="1104"/>
      <c r="E176" s="1104"/>
      <c r="F176" s="1104"/>
      <c r="G176" s="1104"/>
      <c r="H176" s="1104"/>
      <c r="I176" s="1104"/>
      <c r="J176" s="1104"/>
      <c r="K176" s="1104"/>
    </row>
    <row r="177" spans="1:11">
      <c r="A177" s="1104"/>
      <c r="B177" s="1104"/>
      <c r="C177" s="1104"/>
      <c r="D177" s="1104"/>
      <c r="E177" s="1104"/>
      <c r="F177" s="1104"/>
      <c r="G177" s="1104"/>
      <c r="H177" s="1104"/>
      <c r="I177" s="1104"/>
      <c r="J177" s="1104"/>
      <c r="K177" s="1104"/>
    </row>
    <row r="178" spans="1:11">
      <c r="A178" s="1104"/>
      <c r="B178" s="1104"/>
      <c r="C178" s="1104"/>
      <c r="D178" s="1104"/>
      <c r="E178" s="1104"/>
      <c r="F178" s="1104"/>
      <c r="G178" s="1104"/>
      <c r="H178" s="1104"/>
      <c r="I178" s="1104"/>
      <c r="J178" s="1104"/>
      <c r="K178" s="1104"/>
    </row>
    <row r="179" spans="1:11">
      <c r="A179" s="1104"/>
      <c r="B179" s="1104"/>
      <c r="C179" s="1104"/>
      <c r="D179" s="1104"/>
      <c r="E179" s="1104"/>
      <c r="F179" s="1104"/>
      <c r="G179" s="1104"/>
      <c r="H179" s="1104"/>
      <c r="I179" s="1104"/>
      <c r="J179" s="1104"/>
      <c r="K179" s="1104"/>
    </row>
    <row r="180" spans="1:11">
      <c r="A180" s="1104"/>
      <c r="B180" s="1104"/>
      <c r="C180" s="1104"/>
      <c r="D180" s="1104"/>
      <c r="E180" s="1104"/>
      <c r="F180" s="1104"/>
      <c r="G180" s="1104"/>
      <c r="H180" s="1104"/>
      <c r="I180" s="1104"/>
      <c r="J180" s="1104"/>
      <c r="K180" s="1104"/>
    </row>
    <row r="181" spans="1:11">
      <c r="A181" s="1104"/>
      <c r="B181" s="1104"/>
      <c r="C181" s="1104"/>
      <c r="D181" s="1104"/>
      <c r="E181" s="1104"/>
      <c r="F181" s="1104"/>
      <c r="G181" s="1104"/>
      <c r="H181" s="1104"/>
      <c r="I181" s="1104"/>
      <c r="J181" s="1104"/>
      <c r="K181" s="1104"/>
    </row>
    <row r="182" spans="1:11">
      <c r="A182" s="1104"/>
      <c r="B182" s="1104"/>
      <c r="C182" s="1104"/>
      <c r="D182" s="1104"/>
      <c r="E182" s="1104"/>
      <c r="F182" s="1104"/>
      <c r="G182" s="1104"/>
      <c r="H182" s="1104"/>
      <c r="I182" s="1104"/>
      <c r="J182" s="1104"/>
      <c r="K182" s="1104"/>
    </row>
    <row r="183" spans="1:11">
      <c r="A183" s="1104"/>
      <c r="B183" s="1104"/>
      <c r="C183" s="1104"/>
      <c r="D183" s="1104"/>
      <c r="E183" s="1104"/>
      <c r="F183" s="1104"/>
      <c r="G183" s="1104"/>
      <c r="H183" s="1104"/>
      <c r="I183" s="1104"/>
      <c r="J183" s="1104"/>
      <c r="K183" s="1104"/>
    </row>
    <row r="184" spans="1:11">
      <c r="A184" s="1104"/>
      <c r="B184" s="1104"/>
      <c r="C184" s="1104"/>
      <c r="D184" s="1104"/>
      <c r="E184" s="1104"/>
      <c r="F184" s="1104"/>
      <c r="G184" s="1104"/>
      <c r="H184" s="1104"/>
      <c r="I184" s="1104"/>
      <c r="J184" s="1104"/>
      <c r="K184" s="1104"/>
    </row>
    <row r="185" spans="1:11">
      <c r="A185" s="1104"/>
      <c r="B185" s="1104"/>
      <c r="C185" s="1104"/>
      <c r="D185" s="1104"/>
      <c r="E185" s="1104"/>
      <c r="F185" s="1104"/>
      <c r="G185" s="1104"/>
      <c r="H185" s="1104"/>
      <c r="I185" s="1104"/>
      <c r="J185" s="1104"/>
      <c r="K185" s="1104"/>
    </row>
    <row r="186" spans="1:11">
      <c r="A186" s="1104"/>
      <c r="B186" s="1104"/>
      <c r="C186" s="1104"/>
      <c r="D186" s="1104"/>
      <c r="E186" s="1104"/>
      <c r="F186" s="1104"/>
      <c r="G186" s="1104"/>
      <c r="H186" s="1104"/>
      <c r="I186" s="1104"/>
      <c r="J186" s="1104"/>
      <c r="K186" s="1104"/>
    </row>
    <row r="187" spans="1:11">
      <c r="A187" s="1104"/>
      <c r="B187" s="1104"/>
      <c r="C187" s="1104"/>
      <c r="D187" s="1104"/>
      <c r="E187" s="1104"/>
      <c r="F187" s="1104"/>
      <c r="G187" s="1104"/>
      <c r="H187" s="1104"/>
      <c r="I187" s="1104"/>
      <c r="J187" s="1104"/>
      <c r="K187" s="1104"/>
    </row>
    <row r="188" spans="1:11">
      <c r="A188" s="1104"/>
      <c r="B188" s="1104"/>
      <c r="C188" s="1104"/>
      <c r="D188" s="1104"/>
      <c r="E188" s="1104"/>
      <c r="F188" s="1104"/>
      <c r="G188" s="1104"/>
      <c r="H188" s="1104"/>
      <c r="I188" s="1104"/>
      <c r="J188" s="1104"/>
      <c r="K188" s="1104"/>
    </row>
    <row r="189" spans="1:11">
      <c r="A189" s="1104"/>
      <c r="B189" s="1104"/>
      <c r="C189" s="1104"/>
      <c r="D189" s="1104"/>
      <c r="E189" s="1104"/>
      <c r="F189" s="1104"/>
      <c r="G189" s="1104"/>
      <c r="H189" s="1104"/>
      <c r="I189" s="1104"/>
      <c r="J189" s="1104"/>
      <c r="K189" s="1104"/>
    </row>
    <row r="190" spans="1:11">
      <c r="A190" s="1104"/>
      <c r="B190" s="1104"/>
      <c r="C190" s="1104"/>
      <c r="D190" s="1104"/>
      <c r="E190" s="1104"/>
      <c r="F190" s="1104"/>
      <c r="G190" s="1104"/>
      <c r="H190" s="1104"/>
      <c r="I190" s="1104"/>
      <c r="J190" s="1104"/>
      <c r="K190" s="1104"/>
    </row>
    <row r="191" spans="1:11">
      <c r="A191" s="1104"/>
      <c r="B191" s="1104"/>
      <c r="C191" s="1104"/>
      <c r="D191" s="1104"/>
      <c r="E191" s="1104"/>
      <c r="F191" s="1104"/>
      <c r="G191" s="1104"/>
      <c r="H191" s="1104"/>
      <c r="I191" s="1104"/>
      <c r="J191" s="1104"/>
      <c r="K191" s="1104"/>
    </row>
    <row r="192" spans="1:11">
      <c r="A192" s="1104"/>
      <c r="B192" s="1104"/>
      <c r="C192" s="1104"/>
      <c r="D192" s="1104"/>
      <c r="E192" s="1104"/>
      <c r="F192" s="1104"/>
      <c r="G192" s="1104"/>
      <c r="H192" s="1104"/>
      <c r="I192" s="1104"/>
      <c r="J192" s="1104"/>
      <c r="K192" s="1104"/>
    </row>
    <row r="193" spans="1:11">
      <c r="A193" s="1104"/>
      <c r="B193" s="1104"/>
      <c r="C193" s="1104"/>
      <c r="D193" s="1104"/>
      <c r="E193" s="1104"/>
      <c r="F193" s="1104"/>
      <c r="G193" s="1104"/>
      <c r="H193" s="1104"/>
      <c r="I193" s="1104"/>
      <c r="J193" s="1104"/>
      <c r="K193" s="1104"/>
    </row>
    <row r="194" spans="1:11">
      <c r="A194" s="1104"/>
      <c r="B194" s="1104"/>
      <c r="C194" s="1104"/>
      <c r="D194" s="1104"/>
      <c r="E194" s="1104"/>
      <c r="F194" s="1104"/>
      <c r="G194" s="1104"/>
      <c r="H194" s="1104"/>
      <c r="I194" s="1104"/>
      <c r="J194" s="1104"/>
      <c r="K194" s="1104"/>
    </row>
    <row r="195" spans="1:11">
      <c r="A195" s="1104"/>
      <c r="B195" s="1104"/>
      <c r="C195" s="1104"/>
      <c r="D195" s="1104"/>
      <c r="E195" s="1104"/>
      <c r="F195" s="1104"/>
      <c r="G195" s="1104"/>
      <c r="H195" s="1104"/>
      <c r="I195" s="1104"/>
      <c r="J195" s="1104"/>
      <c r="K195" s="1104"/>
    </row>
    <row r="196" spans="1:11">
      <c r="A196" s="1104"/>
      <c r="B196" s="1104"/>
      <c r="C196" s="1104"/>
      <c r="D196" s="1104"/>
      <c r="E196" s="1104"/>
      <c r="F196" s="1104"/>
      <c r="G196" s="1104"/>
      <c r="H196" s="1104"/>
      <c r="I196" s="1104"/>
      <c r="J196" s="1104"/>
      <c r="K196" s="1104"/>
    </row>
    <row r="197" spans="1:11">
      <c r="A197" s="1104"/>
      <c r="B197" s="1104"/>
      <c r="C197" s="1104"/>
      <c r="D197" s="1104"/>
      <c r="E197" s="1104"/>
      <c r="F197" s="1104"/>
      <c r="G197" s="1104"/>
      <c r="H197" s="1104"/>
      <c r="I197" s="1104"/>
      <c r="J197" s="1104"/>
      <c r="K197" s="1104"/>
    </row>
    <row r="198" spans="1:11">
      <c r="A198" s="1104"/>
      <c r="B198" s="1104"/>
      <c r="C198" s="1104"/>
      <c r="D198" s="1104"/>
      <c r="E198" s="1104"/>
      <c r="F198" s="1104"/>
      <c r="G198" s="1104"/>
      <c r="H198" s="1104"/>
      <c r="I198" s="1104"/>
      <c r="J198" s="1104"/>
      <c r="K198" s="1104"/>
    </row>
    <row r="199" spans="1:11">
      <c r="A199" s="1104"/>
      <c r="B199" s="1104"/>
      <c r="C199" s="1104"/>
      <c r="D199" s="1104"/>
      <c r="E199" s="1104"/>
      <c r="F199" s="1104"/>
      <c r="G199" s="1104"/>
      <c r="H199" s="1104"/>
      <c r="I199" s="1104"/>
      <c r="J199" s="1104"/>
      <c r="K199" s="1104"/>
    </row>
    <row r="200" spans="1:11">
      <c r="A200" s="1104"/>
      <c r="B200" s="1104"/>
      <c r="C200" s="1104"/>
      <c r="D200" s="1104"/>
      <c r="E200" s="1104"/>
      <c r="F200" s="1104"/>
      <c r="G200" s="1104"/>
      <c r="H200" s="1104"/>
      <c r="I200" s="1104"/>
      <c r="J200" s="1104"/>
      <c r="K200" s="1104"/>
    </row>
    <row r="201" spans="1:11">
      <c r="A201" s="1104"/>
      <c r="B201" s="1104"/>
      <c r="C201" s="1104"/>
      <c r="D201" s="1104"/>
      <c r="E201" s="1104"/>
      <c r="F201" s="1104"/>
      <c r="G201" s="1104"/>
      <c r="H201" s="1104"/>
      <c r="I201" s="1104"/>
      <c r="J201" s="1104"/>
      <c r="K201" s="1104"/>
    </row>
    <row r="202" spans="1:11">
      <c r="A202" s="1104"/>
      <c r="B202" s="1104"/>
      <c r="C202" s="1104"/>
      <c r="D202" s="1104"/>
      <c r="E202" s="1104"/>
      <c r="F202" s="1104"/>
      <c r="G202" s="1104"/>
      <c r="H202" s="1104"/>
      <c r="I202" s="1104"/>
      <c r="J202" s="1104"/>
      <c r="K202" s="1104"/>
    </row>
    <row r="203" spans="1:11">
      <c r="A203" s="1104"/>
      <c r="B203" s="1104"/>
      <c r="C203" s="1104"/>
      <c r="D203" s="1104"/>
      <c r="E203" s="1104"/>
      <c r="F203" s="1104"/>
      <c r="G203" s="1104"/>
      <c r="H203" s="1104"/>
      <c r="I203" s="1104"/>
      <c r="J203" s="1104"/>
      <c r="K203" s="1104"/>
    </row>
    <row r="204" spans="1:11">
      <c r="A204" s="1104"/>
      <c r="B204" s="1104"/>
      <c r="C204" s="1104"/>
      <c r="D204" s="1104"/>
      <c r="E204" s="1104"/>
      <c r="F204" s="1104"/>
      <c r="G204" s="1104"/>
      <c r="H204" s="1104"/>
      <c r="I204" s="1104"/>
      <c r="J204" s="1104"/>
      <c r="K204" s="1104"/>
    </row>
    <row r="205" spans="1:11">
      <c r="A205" s="1104"/>
      <c r="B205" s="1104"/>
      <c r="C205" s="1104"/>
      <c r="D205" s="1104"/>
      <c r="E205" s="1104"/>
      <c r="F205" s="1104"/>
      <c r="G205" s="1104"/>
      <c r="H205" s="1104"/>
      <c r="I205" s="1104"/>
      <c r="J205" s="1104"/>
      <c r="K205" s="1104"/>
    </row>
    <row r="206" spans="1:11">
      <c r="A206" s="1104"/>
      <c r="B206" s="1104"/>
      <c r="C206" s="1104"/>
      <c r="D206" s="1104"/>
      <c r="E206" s="1104"/>
      <c r="F206" s="1104"/>
      <c r="G206" s="1104"/>
      <c r="H206" s="1104"/>
      <c r="I206" s="1104"/>
      <c r="J206" s="1104"/>
      <c r="K206" s="1104"/>
    </row>
    <row r="207" spans="1:11">
      <c r="A207" s="1104"/>
      <c r="B207" s="1104"/>
      <c r="C207" s="1104"/>
      <c r="D207" s="1104"/>
      <c r="E207" s="1104"/>
      <c r="F207" s="1104"/>
      <c r="G207" s="1104"/>
      <c r="H207" s="1104"/>
      <c r="I207" s="1104"/>
      <c r="J207" s="1104"/>
      <c r="K207" s="1104"/>
    </row>
    <row r="208" spans="1:11">
      <c r="A208" s="1104"/>
      <c r="B208" s="1104"/>
      <c r="C208" s="1104"/>
      <c r="D208" s="1104"/>
      <c r="E208" s="1104"/>
      <c r="F208" s="1104"/>
      <c r="G208" s="1104"/>
      <c r="H208" s="1104"/>
      <c r="I208" s="1104"/>
      <c r="J208" s="1104"/>
      <c r="K208" s="1104"/>
    </row>
    <row r="209" spans="1:11">
      <c r="A209" s="1104"/>
      <c r="B209" s="1104"/>
      <c r="C209" s="1104"/>
      <c r="D209" s="1104"/>
      <c r="E209" s="1104"/>
      <c r="F209" s="1104"/>
      <c r="G209" s="1104"/>
      <c r="H209" s="1104"/>
      <c r="I209" s="1104"/>
      <c r="J209" s="1104"/>
      <c r="K209" s="1104"/>
    </row>
    <row r="210" spans="1:11">
      <c r="A210" s="1104"/>
      <c r="B210" s="1104"/>
      <c r="C210" s="1104"/>
      <c r="D210" s="1104"/>
      <c r="E210" s="1104"/>
      <c r="F210" s="1104"/>
      <c r="G210" s="1104"/>
      <c r="H210" s="1104"/>
      <c r="I210" s="1104"/>
      <c r="J210" s="1104"/>
      <c r="K210" s="1104"/>
    </row>
    <row r="211" spans="1:11">
      <c r="A211" s="1104"/>
      <c r="B211" s="1104"/>
      <c r="C211" s="1104"/>
      <c r="D211" s="1104"/>
      <c r="E211" s="1104"/>
      <c r="F211" s="1104"/>
      <c r="G211" s="1104"/>
      <c r="H211" s="1104"/>
      <c r="I211" s="1104"/>
      <c r="J211" s="1104"/>
      <c r="K211" s="1104"/>
    </row>
    <row r="212" spans="1:11">
      <c r="A212" s="1104"/>
      <c r="B212" s="1104"/>
      <c r="C212" s="1104"/>
      <c r="D212" s="1104"/>
      <c r="E212" s="1104"/>
      <c r="F212" s="1104"/>
      <c r="G212" s="1104"/>
      <c r="H212" s="1104"/>
      <c r="I212" s="1104"/>
      <c r="J212" s="1104"/>
      <c r="K212" s="1104"/>
    </row>
    <row r="213" spans="1:11">
      <c r="A213" s="1104"/>
      <c r="B213" s="1104"/>
      <c r="C213" s="1104"/>
      <c r="D213" s="1104"/>
      <c r="E213" s="1104"/>
      <c r="F213" s="1104"/>
      <c r="G213" s="1104"/>
      <c r="H213" s="1104"/>
      <c r="I213" s="1104"/>
      <c r="J213" s="1104"/>
      <c r="K213" s="1104"/>
    </row>
    <row r="214" spans="1:11">
      <c r="A214" s="1104"/>
      <c r="B214" s="1104"/>
      <c r="C214" s="1104"/>
      <c r="D214" s="1104"/>
      <c r="E214" s="1104"/>
      <c r="F214" s="1104"/>
      <c r="G214" s="1104"/>
      <c r="H214" s="1104"/>
      <c r="I214" s="1104"/>
      <c r="J214" s="1104"/>
      <c r="K214" s="1104"/>
    </row>
    <row r="215" spans="1:11">
      <c r="A215" s="1104"/>
      <c r="B215" s="1104"/>
      <c r="C215" s="1104"/>
      <c r="D215" s="1104"/>
      <c r="E215" s="1104"/>
      <c r="F215" s="1104"/>
      <c r="G215" s="1104"/>
      <c r="H215" s="1104"/>
      <c r="I215" s="1104"/>
      <c r="J215" s="1104"/>
      <c r="K215" s="1104"/>
    </row>
    <row r="216" spans="1:11">
      <c r="A216" s="1104"/>
      <c r="B216" s="1104"/>
      <c r="C216" s="1104"/>
      <c r="D216" s="1104"/>
      <c r="E216" s="1104"/>
      <c r="F216" s="1104"/>
      <c r="G216" s="1104"/>
      <c r="H216" s="1104"/>
    </row>
    <row r="217" spans="1:11">
      <c r="A217" s="1104"/>
      <c r="B217" s="1104"/>
      <c r="C217" s="1104"/>
      <c r="D217" s="1104"/>
      <c r="E217" s="1104"/>
      <c r="F217" s="1104"/>
      <c r="G217" s="1104"/>
      <c r="H217" s="1104"/>
    </row>
    <row r="218" spans="1:11">
      <c r="A218" s="1104"/>
      <c r="B218" s="1104"/>
      <c r="C218" s="1104"/>
      <c r="D218" s="1104"/>
      <c r="E218" s="1104"/>
      <c r="F218" s="1104"/>
      <c r="G218" s="1104"/>
      <c r="H218" s="1104"/>
    </row>
    <row r="219" spans="1:11">
      <c r="A219" s="1104"/>
      <c r="B219" s="1104"/>
      <c r="C219" s="1104"/>
      <c r="D219" s="1104"/>
      <c r="E219" s="1104"/>
      <c r="F219" s="1104"/>
      <c r="G219" s="1104"/>
      <c r="H219" s="1104"/>
    </row>
    <row r="220" spans="1:11">
      <c r="A220" s="1104"/>
      <c r="B220" s="1104"/>
      <c r="C220" s="1104"/>
      <c r="D220" s="1104"/>
      <c r="E220" s="1104"/>
      <c r="F220" s="1104"/>
      <c r="G220" s="1104"/>
      <c r="H220" s="1104"/>
    </row>
    <row r="221" spans="1:11">
      <c r="A221" s="1104"/>
      <c r="B221" s="1104"/>
      <c r="C221" s="1104"/>
      <c r="D221" s="1104"/>
      <c r="E221" s="1104"/>
      <c r="F221" s="1104"/>
      <c r="G221" s="1104"/>
      <c r="H221" s="1104"/>
    </row>
    <row r="222" spans="1:11">
      <c r="A222" s="1104"/>
      <c r="B222" s="1104"/>
      <c r="C222" s="1104"/>
      <c r="D222" s="1104"/>
      <c r="E222" s="1104"/>
      <c r="F222" s="1104"/>
      <c r="G222" s="1104"/>
      <c r="H222" s="1104"/>
    </row>
    <row r="223" spans="1:11">
      <c r="A223" s="1104"/>
      <c r="B223" s="1104"/>
      <c r="C223" s="1104"/>
      <c r="D223" s="1104"/>
      <c r="E223" s="1104"/>
      <c r="F223" s="1104"/>
      <c r="G223" s="1104"/>
      <c r="H223" s="1104"/>
    </row>
    <row r="224" spans="1:11">
      <c r="A224" s="1104"/>
      <c r="B224" s="1104"/>
      <c r="C224" s="1104"/>
      <c r="D224" s="1104"/>
      <c r="E224" s="1104"/>
      <c r="F224" s="1104"/>
      <c r="G224" s="1104"/>
      <c r="H224" s="1104"/>
    </row>
    <row r="225" spans="1:8">
      <c r="A225" s="1104"/>
      <c r="B225" s="1104"/>
      <c r="C225" s="1104"/>
      <c r="D225" s="1104"/>
      <c r="E225" s="1104"/>
      <c r="F225" s="1104"/>
      <c r="G225" s="1104"/>
      <c r="H225" s="1104"/>
    </row>
    <row r="226" spans="1:8">
      <c r="A226" s="1104"/>
      <c r="B226" s="1104"/>
      <c r="C226" s="1104"/>
      <c r="D226" s="1104"/>
      <c r="E226" s="1104"/>
      <c r="F226" s="1104"/>
      <c r="G226" s="1104"/>
      <c r="H226" s="1104"/>
    </row>
    <row r="227" spans="1:8">
      <c r="A227" s="1104"/>
      <c r="B227" s="1104"/>
      <c r="C227" s="1104"/>
      <c r="D227" s="1104"/>
      <c r="E227" s="1104"/>
      <c r="F227" s="1104"/>
      <c r="G227" s="1104"/>
      <c r="H227" s="1104"/>
    </row>
    <row r="228" spans="1:8">
      <c r="A228" s="1104"/>
      <c r="B228" s="1104"/>
      <c r="C228" s="1104"/>
      <c r="D228" s="1104"/>
      <c r="E228" s="1104"/>
      <c r="F228" s="1104"/>
      <c r="G228" s="1104"/>
      <c r="H228" s="1104"/>
    </row>
    <row r="229" spans="1:8">
      <c r="A229" s="1104"/>
      <c r="B229" s="1104"/>
      <c r="C229" s="1104"/>
      <c r="D229" s="1104"/>
      <c r="E229" s="1104"/>
      <c r="F229" s="1104"/>
      <c r="G229" s="1104"/>
      <c r="H229" s="1104"/>
    </row>
    <row r="230" spans="1:8">
      <c r="A230" s="1104"/>
      <c r="B230" s="1104"/>
      <c r="C230" s="1104"/>
      <c r="D230" s="1104"/>
      <c r="E230" s="1104"/>
      <c r="F230" s="1104"/>
      <c r="G230" s="1104"/>
      <c r="H230" s="1104"/>
    </row>
  </sheetData>
  <sortState ref="P8:S22">
    <sortCondition descending="1" ref="Q8:Q22"/>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N23" sqref="N23"/>
    </sheetView>
  </sheetViews>
  <sheetFormatPr defaultRowHeight="12.75"/>
  <cols>
    <col min="1" max="1" width="18.85546875" style="1128" customWidth="1"/>
    <col min="2" max="2" width="14.28515625" style="1128" customWidth="1"/>
    <col min="3" max="3" width="13.7109375" style="1128" customWidth="1"/>
    <col min="4" max="4" width="15" style="1128" customWidth="1"/>
    <col min="5" max="5" width="14.28515625" style="1128" customWidth="1"/>
    <col min="6" max="6" width="18.42578125" style="1128" customWidth="1"/>
    <col min="7" max="7" width="9.140625" style="1128"/>
    <col min="8" max="8" width="18.85546875" style="1128" bestFit="1" customWidth="1"/>
    <col min="9" max="9" width="12.5703125" style="1128" customWidth="1"/>
    <col min="10" max="251" width="9.140625" style="1128"/>
    <col min="252" max="252" width="4.42578125" style="1128" customWidth="1"/>
    <col min="253" max="253" width="20.85546875" style="1128" customWidth="1"/>
    <col min="254" max="255" width="12" style="1128" customWidth="1"/>
    <col min="256" max="256" width="14.5703125" style="1128" customWidth="1"/>
    <col min="257" max="257" width="12.42578125" style="1128" customWidth="1"/>
    <col min="258" max="258" width="19.7109375" style="1128" customWidth="1"/>
    <col min="259" max="259" width="9.140625" style="1128"/>
    <col min="260" max="260" width="16.85546875" style="1128" customWidth="1"/>
    <col min="261" max="261" width="12.5703125" style="1128" customWidth="1"/>
    <col min="262" max="262" width="11.7109375" style="1128" customWidth="1"/>
    <col min="263" max="263" width="12.28515625" style="1128" customWidth="1"/>
    <col min="264" max="507" width="9.140625" style="1128"/>
    <col min="508" max="508" width="4.42578125" style="1128" customWidth="1"/>
    <col min="509" max="509" width="20.85546875" style="1128" customWidth="1"/>
    <col min="510" max="511" width="12" style="1128" customWidth="1"/>
    <col min="512" max="512" width="14.5703125" style="1128" customWidth="1"/>
    <col min="513" max="513" width="12.42578125" style="1128" customWidth="1"/>
    <col min="514" max="514" width="19.7109375" style="1128" customWidth="1"/>
    <col min="515" max="515" width="9.140625" style="1128"/>
    <col min="516" max="516" width="16.85546875" style="1128" customWidth="1"/>
    <col min="517" max="517" width="12.5703125" style="1128" customWidth="1"/>
    <col min="518" max="518" width="11.7109375" style="1128" customWidth="1"/>
    <col min="519" max="519" width="12.28515625" style="1128" customWidth="1"/>
    <col min="520" max="763" width="9.140625" style="1128"/>
    <col min="764" max="764" width="4.42578125" style="1128" customWidth="1"/>
    <col min="765" max="765" width="20.85546875" style="1128" customWidth="1"/>
    <col min="766" max="767" width="12" style="1128" customWidth="1"/>
    <col min="768" max="768" width="14.5703125" style="1128" customWidth="1"/>
    <col min="769" max="769" width="12.42578125" style="1128" customWidth="1"/>
    <col min="770" max="770" width="19.7109375" style="1128" customWidth="1"/>
    <col min="771" max="771" width="9.140625" style="1128"/>
    <col min="772" max="772" width="16.85546875" style="1128" customWidth="1"/>
    <col min="773" max="773" width="12.5703125" style="1128" customWidth="1"/>
    <col min="774" max="774" width="11.7109375" style="1128" customWidth="1"/>
    <col min="775" max="775" width="12.28515625" style="1128" customWidth="1"/>
    <col min="776" max="1019" width="9.140625" style="1128"/>
    <col min="1020" max="1020" width="4.42578125" style="1128" customWidth="1"/>
    <col min="1021" max="1021" width="20.85546875" style="1128" customWidth="1"/>
    <col min="1022" max="1023" width="12" style="1128" customWidth="1"/>
    <col min="1024" max="1024" width="14.5703125" style="1128" customWidth="1"/>
    <col min="1025" max="1025" width="12.42578125" style="1128" customWidth="1"/>
    <col min="1026" max="1026" width="19.7109375" style="1128" customWidth="1"/>
    <col min="1027" max="1027" width="9.140625" style="1128"/>
    <col min="1028" max="1028" width="16.85546875" style="1128" customWidth="1"/>
    <col min="1029" max="1029" width="12.5703125" style="1128" customWidth="1"/>
    <col min="1030" max="1030" width="11.7109375" style="1128" customWidth="1"/>
    <col min="1031" max="1031" width="12.28515625" style="1128" customWidth="1"/>
    <col min="1032" max="1275" width="9.140625" style="1128"/>
    <col min="1276" max="1276" width="4.42578125" style="1128" customWidth="1"/>
    <col min="1277" max="1277" width="20.85546875" style="1128" customWidth="1"/>
    <col min="1278" max="1279" width="12" style="1128" customWidth="1"/>
    <col min="1280" max="1280" width="14.5703125" style="1128" customWidth="1"/>
    <col min="1281" max="1281" width="12.42578125" style="1128" customWidth="1"/>
    <col min="1282" max="1282" width="19.7109375" style="1128" customWidth="1"/>
    <col min="1283" max="1283" width="9.140625" style="1128"/>
    <col min="1284" max="1284" width="16.85546875" style="1128" customWidth="1"/>
    <col min="1285" max="1285" width="12.5703125" style="1128" customWidth="1"/>
    <col min="1286" max="1286" width="11.7109375" style="1128" customWidth="1"/>
    <col min="1287" max="1287" width="12.28515625" style="1128" customWidth="1"/>
    <col min="1288" max="1531" width="9.140625" style="1128"/>
    <col min="1532" max="1532" width="4.42578125" style="1128" customWidth="1"/>
    <col min="1533" max="1533" width="20.85546875" style="1128" customWidth="1"/>
    <col min="1534" max="1535" width="12" style="1128" customWidth="1"/>
    <col min="1536" max="1536" width="14.5703125" style="1128" customWidth="1"/>
    <col min="1537" max="1537" width="12.42578125" style="1128" customWidth="1"/>
    <col min="1538" max="1538" width="19.7109375" style="1128" customWidth="1"/>
    <col min="1539" max="1539" width="9.140625" style="1128"/>
    <col min="1540" max="1540" width="16.85546875" style="1128" customWidth="1"/>
    <col min="1541" max="1541" width="12.5703125" style="1128" customWidth="1"/>
    <col min="1542" max="1542" width="11.7109375" style="1128" customWidth="1"/>
    <col min="1543" max="1543" width="12.28515625" style="1128" customWidth="1"/>
    <col min="1544" max="1787" width="9.140625" style="1128"/>
    <col min="1788" max="1788" width="4.42578125" style="1128" customWidth="1"/>
    <col min="1789" max="1789" width="20.85546875" style="1128" customWidth="1"/>
    <col min="1790" max="1791" width="12" style="1128" customWidth="1"/>
    <col min="1792" max="1792" width="14.5703125" style="1128" customWidth="1"/>
    <col min="1793" max="1793" width="12.42578125" style="1128" customWidth="1"/>
    <col min="1794" max="1794" width="19.7109375" style="1128" customWidth="1"/>
    <col min="1795" max="1795" width="9.140625" style="1128"/>
    <col min="1796" max="1796" width="16.85546875" style="1128" customWidth="1"/>
    <col min="1797" max="1797" width="12.5703125" style="1128" customWidth="1"/>
    <col min="1798" max="1798" width="11.7109375" style="1128" customWidth="1"/>
    <col min="1799" max="1799" width="12.28515625" style="1128" customWidth="1"/>
    <col min="1800" max="2043" width="9.140625" style="1128"/>
    <col min="2044" max="2044" width="4.42578125" style="1128" customWidth="1"/>
    <col min="2045" max="2045" width="20.85546875" style="1128" customWidth="1"/>
    <col min="2046" max="2047" width="12" style="1128" customWidth="1"/>
    <col min="2048" max="2048" width="14.5703125" style="1128" customWidth="1"/>
    <col min="2049" max="2049" width="12.42578125" style="1128" customWidth="1"/>
    <col min="2050" max="2050" width="19.7109375" style="1128" customWidth="1"/>
    <col min="2051" max="2051" width="9.140625" style="1128"/>
    <col min="2052" max="2052" width="16.85546875" style="1128" customWidth="1"/>
    <col min="2053" max="2053" width="12.5703125" style="1128" customWidth="1"/>
    <col min="2054" max="2054" width="11.7109375" style="1128" customWidth="1"/>
    <col min="2055" max="2055" width="12.28515625" style="1128" customWidth="1"/>
    <col min="2056" max="2299" width="9.140625" style="1128"/>
    <col min="2300" max="2300" width="4.42578125" style="1128" customWidth="1"/>
    <col min="2301" max="2301" width="20.85546875" style="1128" customWidth="1"/>
    <col min="2302" max="2303" width="12" style="1128" customWidth="1"/>
    <col min="2304" max="2304" width="14.5703125" style="1128" customWidth="1"/>
    <col min="2305" max="2305" width="12.42578125" style="1128" customWidth="1"/>
    <col min="2306" max="2306" width="19.7109375" style="1128" customWidth="1"/>
    <col min="2307" max="2307" width="9.140625" style="1128"/>
    <col min="2308" max="2308" width="16.85546875" style="1128" customWidth="1"/>
    <col min="2309" max="2309" width="12.5703125" style="1128" customWidth="1"/>
    <col min="2310" max="2310" width="11.7109375" style="1128" customWidth="1"/>
    <col min="2311" max="2311" width="12.28515625" style="1128" customWidth="1"/>
    <col min="2312" max="2555" width="9.140625" style="1128"/>
    <col min="2556" max="2556" width="4.42578125" style="1128" customWidth="1"/>
    <col min="2557" max="2557" width="20.85546875" style="1128" customWidth="1"/>
    <col min="2558" max="2559" width="12" style="1128" customWidth="1"/>
    <col min="2560" max="2560" width="14.5703125" style="1128" customWidth="1"/>
    <col min="2561" max="2561" width="12.42578125" style="1128" customWidth="1"/>
    <col min="2562" max="2562" width="19.7109375" style="1128" customWidth="1"/>
    <col min="2563" max="2563" width="9.140625" style="1128"/>
    <col min="2564" max="2564" width="16.85546875" style="1128" customWidth="1"/>
    <col min="2565" max="2565" width="12.5703125" style="1128" customWidth="1"/>
    <col min="2566" max="2566" width="11.7109375" style="1128" customWidth="1"/>
    <col min="2567" max="2567" width="12.28515625" style="1128" customWidth="1"/>
    <col min="2568" max="2811" width="9.140625" style="1128"/>
    <col min="2812" max="2812" width="4.42578125" style="1128" customWidth="1"/>
    <col min="2813" max="2813" width="20.85546875" style="1128" customWidth="1"/>
    <col min="2814" max="2815" width="12" style="1128" customWidth="1"/>
    <col min="2816" max="2816" width="14.5703125" style="1128" customWidth="1"/>
    <col min="2817" max="2817" width="12.42578125" style="1128" customWidth="1"/>
    <col min="2818" max="2818" width="19.7109375" style="1128" customWidth="1"/>
    <col min="2819" max="2819" width="9.140625" style="1128"/>
    <col min="2820" max="2820" width="16.85546875" style="1128" customWidth="1"/>
    <col min="2821" max="2821" width="12.5703125" style="1128" customWidth="1"/>
    <col min="2822" max="2822" width="11.7109375" style="1128" customWidth="1"/>
    <col min="2823" max="2823" width="12.28515625" style="1128" customWidth="1"/>
    <col min="2824" max="3067" width="9.140625" style="1128"/>
    <col min="3068" max="3068" width="4.42578125" style="1128" customWidth="1"/>
    <col min="3069" max="3069" width="20.85546875" style="1128" customWidth="1"/>
    <col min="3070" max="3071" width="12" style="1128" customWidth="1"/>
    <col min="3072" max="3072" width="14.5703125" style="1128" customWidth="1"/>
    <col min="3073" max="3073" width="12.42578125" style="1128" customWidth="1"/>
    <col min="3074" max="3074" width="19.7109375" style="1128" customWidth="1"/>
    <col min="3075" max="3075" width="9.140625" style="1128"/>
    <col min="3076" max="3076" width="16.85546875" style="1128" customWidth="1"/>
    <col min="3077" max="3077" width="12.5703125" style="1128" customWidth="1"/>
    <col min="3078" max="3078" width="11.7109375" style="1128" customWidth="1"/>
    <col min="3079" max="3079" width="12.28515625" style="1128" customWidth="1"/>
    <col min="3080" max="3323" width="9.140625" style="1128"/>
    <col min="3324" max="3324" width="4.42578125" style="1128" customWidth="1"/>
    <col min="3325" max="3325" width="20.85546875" style="1128" customWidth="1"/>
    <col min="3326" max="3327" width="12" style="1128" customWidth="1"/>
    <col min="3328" max="3328" width="14.5703125" style="1128" customWidth="1"/>
    <col min="3329" max="3329" width="12.42578125" style="1128" customWidth="1"/>
    <col min="3330" max="3330" width="19.7109375" style="1128" customWidth="1"/>
    <col min="3331" max="3331" width="9.140625" style="1128"/>
    <col min="3332" max="3332" width="16.85546875" style="1128" customWidth="1"/>
    <col min="3333" max="3333" width="12.5703125" style="1128" customWidth="1"/>
    <col min="3334" max="3334" width="11.7109375" style="1128" customWidth="1"/>
    <col min="3335" max="3335" width="12.28515625" style="1128" customWidth="1"/>
    <col min="3336" max="3579" width="9.140625" style="1128"/>
    <col min="3580" max="3580" width="4.42578125" style="1128" customWidth="1"/>
    <col min="3581" max="3581" width="20.85546875" style="1128" customWidth="1"/>
    <col min="3582" max="3583" width="12" style="1128" customWidth="1"/>
    <col min="3584" max="3584" width="14.5703125" style="1128" customWidth="1"/>
    <col min="3585" max="3585" width="12.42578125" style="1128" customWidth="1"/>
    <col min="3586" max="3586" width="19.7109375" style="1128" customWidth="1"/>
    <col min="3587" max="3587" width="9.140625" style="1128"/>
    <col min="3588" max="3588" width="16.85546875" style="1128" customWidth="1"/>
    <col min="3589" max="3589" width="12.5703125" style="1128" customWidth="1"/>
    <col min="3590" max="3590" width="11.7109375" style="1128" customWidth="1"/>
    <col min="3591" max="3591" width="12.28515625" style="1128" customWidth="1"/>
    <col min="3592" max="3835" width="9.140625" style="1128"/>
    <col min="3836" max="3836" width="4.42578125" style="1128" customWidth="1"/>
    <col min="3837" max="3837" width="20.85546875" style="1128" customWidth="1"/>
    <col min="3838" max="3839" width="12" style="1128" customWidth="1"/>
    <col min="3840" max="3840" width="14.5703125" style="1128" customWidth="1"/>
    <col min="3841" max="3841" width="12.42578125" style="1128" customWidth="1"/>
    <col min="3842" max="3842" width="19.7109375" style="1128" customWidth="1"/>
    <col min="3843" max="3843" width="9.140625" style="1128"/>
    <col min="3844" max="3844" width="16.85546875" style="1128" customWidth="1"/>
    <col min="3845" max="3845" width="12.5703125" style="1128" customWidth="1"/>
    <col min="3846" max="3846" width="11.7109375" style="1128" customWidth="1"/>
    <col min="3847" max="3847" width="12.28515625" style="1128" customWidth="1"/>
    <col min="3848" max="4091" width="9.140625" style="1128"/>
    <col min="4092" max="4092" width="4.42578125" style="1128" customWidth="1"/>
    <col min="4093" max="4093" width="20.85546875" style="1128" customWidth="1"/>
    <col min="4094" max="4095" width="12" style="1128" customWidth="1"/>
    <col min="4096" max="4096" width="14.5703125" style="1128" customWidth="1"/>
    <col min="4097" max="4097" width="12.42578125" style="1128" customWidth="1"/>
    <col min="4098" max="4098" width="19.7109375" style="1128" customWidth="1"/>
    <col min="4099" max="4099" width="9.140625" style="1128"/>
    <col min="4100" max="4100" width="16.85546875" style="1128" customWidth="1"/>
    <col min="4101" max="4101" width="12.5703125" style="1128" customWidth="1"/>
    <col min="4102" max="4102" width="11.7109375" style="1128" customWidth="1"/>
    <col min="4103" max="4103" width="12.28515625" style="1128" customWidth="1"/>
    <col min="4104" max="4347" width="9.140625" style="1128"/>
    <col min="4348" max="4348" width="4.42578125" style="1128" customWidth="1"/>
    <col min="4349" max="4349" width="20.85546875" style="1128" customWidth="1"/>
    <col min="4350" max="4351" width="12" style="1128" customWidth="1"/>
    <col min="4352" max="4352" width="14.5703125" style="1128" customWidth="1"/>
    <col min="4353" max="4353" width="12.42578125" style="1128" customWidth="1"/>
    <col min="4354" max="4354" width="19.7109375" style="1128" customWidth="1"/>
    <col min="4355" max="4355" width="9.140625" style="1128"/>
    <col min="4356" max="4356" width="16.85546875" style="1128" customWidth="1"/>
    <col min="4357" max="4357" width="12.5703125" style="1128" customWidth="1"/>
    <col min="4358" max="4358" width="11.7109375" style="1128" customWidth="1"/>
    <col min="4359" max="4359" width="12.28515625" style="1128" customWidth="1"/>
    <col min="4360" max="4603" width="9.140625" style="1128"/>
    <col min="4604" max="4604" width="4.42578125" style="1128" customWidth="1"/>
    <col min="4605" max="4605" width="20.85546875" style="1128" customWidth="1"/>
    <col min="4606" max="4607" width="12" style="1128" customWidth="1"/>
    <col min="4608" max="4608" width="14.5703125" style="1128" customWidth="1"/>
    <col min="4609" max="4609" width="12.42578125" style="1128" customWidth="1"/>
    <col min="4610" max="4610" width="19.7109375" style="1128" customWidth="1"/>
    <col min="4611" max="4611" width="9.140625" style="1128"/>
    <col min="4612" max="4612" width="16.85546875" style="1128" customWidth="1"/>
    <col min="4613" max="4613" width="12.5703125" style="1128" customWidth="1"/>
    <col min="4614" max="4614" width="11.7109375" style="1128" customWidth="1"/>
    <col min="4615" max="4615" width="12.28515625" style="1128" customWidth="1"/>
    <col min="4616" max="4859" width="9.140625" style="1128"/>
    <col min="4860" max="4860" width="4.42578125" style="1128" customWidth="1"/>
    <col min="4861" max="4861" width="20.85546875" style="1128" customWidth="1"/>
    <col min="4862" max="4863" width="12" style="1128" customWidth="1"/>
    <col min="4864" max="4864" width="14.5703125" style="1128" customWidth="1"/>
    <col min="4865" max="4865" width="12.42578125" style="1128" customWidth="1"/>
    <col min="4866" max="4866" width="19.7109375" style="1128" customWidth="1"/>
    <col min="4867" max="4867" width="9.140625" style="1128"/>
    <col min="4868" max="4868" width="16.85546875" style="1128" customWidth="1"/>
    <col min="4869" max="4869" width="12.5703125" style="1128" customWidth="1"/>
    <col min="4870" max="4870" width="11.7109375" style="1128" customWidth="1"/>
    <col min="4871" max="4871" width="12.28515625" style="1128" customWidth="1"/>
    <col min="4872" max="5115" width="9.140625" style="1128"/>
    <col min="5116" max="5116" width="4.42578125" style="1128" customWidth="1"/>
    <col min="5117" max="5117" width="20.85546875" style="1128" customWidth="1"/>
    <col min="5118" max="5119" width="12" style="1128" customWidth="1"/>
    <col min="5120" max="5120" width="14.5703125" style="1128" customWidth="1"/>
    <col min="5121" max="5121" width="12.42578125" style="1128" customWidth="1"/>
    <col min="5122" max="5122" width="19.7109375" style="1128" customWidth="1"/>
    <col min="5123" max="5123" width="9.140625" style="1128"/>
    <col min="5124" max="5124" width="16.85546875" style="1128" customWidth="1"/>
    <col min="5125" max="5125" width="12.5703125" style="1128" customWidth="1"/>
    <col min="5126" max="5126" width="11.7109375" style="1128" customWidth="1"/>
    <col min="5127" max="5127" width="12.28515625" style="1128" customWidth="1"/>
    <col min="5128" max="5371" width="9.140625" style="1128"/>
    <col min="5372" max="5372" width="4.42578125" style="1128" customWidth="1"/>
    <col min="5373" max="5373" width="20.85546875" style="1128" customWidth="1"/>
    <col min="5374" max="5375" width="12" style="1128" customWidth="1"/>
    <col min="5376" max="5376" width="14.5703125" style="1128" customWidth="1"/>
    <col min="5377" max="5377" width="12.42578125" style="1128" customWidth="1"/>
    <col min="5378" max="5378" width="19.7109375" style="1128" customWidth="1"/>
    <col min="5379" max="5379" width="9.140625" style="1128"/>
    <col min="5380" max="5380" width="16.85546875" style="1128" customWidth="1"/>
    <col min="5381" max="5381" width="12.5703125" style="1128" customWidth="1"/>
    <col min="5382" max="5382" width="11.7109375" style="1128" customWidth="1"/>
    <col min="5383" max="5383" width="12.28515625" style="1128" customWidth="1"/>
    <col min="5384" max="5627" width="9.140625" style="1128"/>
    <col min="5628" max="5628" width="4.42578125" style="1128" customWidth="1"/>
    <col min="5629" max="5629" width="20.85546875" style="1128" customWidth="1"/>
    <col min="5630" max="5631" width="12" style="1128" customWidth="1"/>
    <col min="5632" max="5632" width="14.5703125" style="1128" customWidth="1"/>
    <col min="5633" max="5633" width="12.42578125" style="1128" customWidth="1"/>
    <col min="5634" max="5634" width="19.7109375" style="1128" customWidth="1"/>
    <col min="5635" max="5635" width="9.140625" style="1128"/>
    <col min="5636" max="5636" width="16.85546875" style="1128" customWidth="1"/>
    <col min="5637" max="5637" width="12.5703125" style="1128" customWidth="1"/>
    <col min="5638" max="5638" width="11.7109375" style="1128" customWidth="1"/>
    <col min="5639" max="5639" width="12.28515625" style="1128" customWidth="1"/>
    <col min="5640" max="5883" width="9.140625" style="1128"/>
    <col min="5884" max="5884" width="4.42578125" style="1128" customWidth="1"/>
    <col min="5885" max="5885" width="20.85546875" style="1128" customWidth="1"/>
    <col min="5886" max="5887" width="12" style="1128" customWidth="1"/>
    <col min="5888" max="5888" width="14.5703125" style="1128" customWidth="1"/>
    <col min="5889" max="5889" width="12.42578125" style="1128" customWidth="1"/>
    <col min="5890" max="5890" width="19.7109375" style="1128" customWidth="1"/>
    <col min="5891" max="5891" width="9.140625" style="1128"/>
    <col min="5892" max="5892" width="16.85546875" style="1128" customWidth="1"/>
    <col min="5893" max="5893" width="12.5703125" style="1128" customWidth="1"/>
    <col min="5894" max="5894" width="11.7109375" style="1128" customWidth="1"/>
    <col min="5895" max="5895" width="12.28515625" style="1128" customWidth="1"/>
    <col min="5896" max="6139" width="9.140625" style="1128"/>
    <col min="6140" max="6140" width="4.42578125" style="1128" customWidth="1"/>
    <col min="6141" max="6141" width="20.85546875" style="1128" customWidth="1"/>
    <col min="6142" max="6143" width="12" style="1128" customWidth="1"/>
    <col min="6144" max="6144" width="14.5703125" style="1128" customWidth="1"/>
    <col min="6145" max="6145" width="12.42578125" style="1128" customWidth="1"/>
    <col min="6146" max="6146" width="19.7109375" style="1128" customWidth="1"/>
    <col min="6147" max="6147" width="9.140625" style="1128"/>
    <col min="6148" max="6148" width="16.85546875" style="1128" customWidth="1"/>
    <col min="6149" max="6149" width="12.5703125" style="1128" customWidth="1"/>
    <col min="6150" max="6150" width="11.7109375" style="1128" customWidth="1"/>
    <col min="6151" max="6151" width="12.28515625" style="1128" customWidth="1"/>
    <col min="6152" max="6395" width="9.140625" style="1128"/>
    <col min="6396" max="6396" width="4.42578125" style="1128" customWidth="1"/>
    <col min="6397" max="6397" width="20.85546875" style="1128" customWidth="1"/>
    <col min="6398" max="6399" width="12" style="1128" customWidth="1"/>
    <col min="6400" max="6400" width="14.5703125" style="1128" customWidth="1"/>
    <col min="6401" max="6401" width="12.42578125" style="1128" customWidth="1"/>
    <col min="6402" max="6402" width="19.7109375" style="1128" customWidth="1"/>
    <col min="6403" max="6403" width="9.140625" style="1128"/>
    <col min="6404" max="6404" width="16.85546875" style="1128" customWidth="1"/>
    <col min="6405" max="6405" width="12.5703125" style="1128" customWidth="1"/>
    <col min="6406" max="6406" width="11.7109375" style="1128" customWidth="1"/>
    <col min="6407" max="6407" width="12.28515625" style="1128" customWidth="1"/>
    <col min="6408" max="6651" width="9.140625" style="1128"/>
    <col min="6652" max="6652" width="4.42578125" style="1128" customWidth="1"/>
    <col min="6653" max="6653" width="20.85546875" style="1128" customWidth="1"/>
    <col min="6654" max="6655" width="12" style="1128" customWidth="1"/>
    <col min="6656" max="6656" width="14.5703125" style="1128" customWidth="1"/>
    <col min="6657" max="6657" width="12.42578125" style="1128" customWidth="1"/>
    <col min="6658" max="6658" width="19.7109375" style="1128" customWidth="1"/>
    <col min="6659" max="6659" width="9.140625" style="1128"/>
    <col min="6660" max="6660" width="16.85546875" style="1128" customWidth="1"/>
    <col min="6661" max="6661" width="12.5703125" style="1128" customWidth="1"/>
    <col min="6662" max="6662" width="11.7109375" style="1128" customWidth="1"/>
    <col min="6663" max="6663" width="12.28515625" style="1128" customWidth="1"/>
    <col min="6664" max="6907" width="9.140625" style="1128"/>
    <col min="6908" max="6908" width="4.42578125" style="1128" customWidth="1"/>
    <col min="6909" max="6909" width="20.85546875" style="1128" customWidth="1"/>
    <col min="6910" max="6911" width="12" style="1128" customWidth="1"/>
    <col min="6912" max="6912" width="14.5703125" style="1128" customWidth="1"/>
    <col min="6913" max="6913" width="12.42578125" style="1128" customWidth="1"/>
    <col min="6914" max="6914" width="19.7109375" style="1128" customWidth="1"/>
    <col min="6915" max="6915" width="9.140625" style="1128"/>
    <col min="6916" max="6916" width="16.85546875" style="1128" customWidth="1"/>
    <col min="6917" max="6917" width="12.5703125" style="1128" customWidth="1"/>
    <col min="6918" max="6918" width="11.7109375" style="1128" customWidth="1"/>
    <col min="6919" max="6919" width="12.28515625" style="1128" customWidth="1"/>
    <col min="6920" max="7163" width="9.140625" style="1128"/>
    <col min="7164" max="7164" width="4.42578125" style="1128" customWidth="1"/>
    <col min="7165" max="7165" width="20.85546875" style="1128" customWidth="1"/>
    <col min="7166" max="7167" width="12" style="1128" customWidth="1"/>
    <col min="7168" max="7168" width="14.5703125" style="1128" customWidth="1"/>
    <col min="7169" max="7169" width="12.42578125" style="1128" customWidth="1"/>
    <col min="7170" max="7170" width="19.7109375" style="1128" customWidth="1"/>
    <col min="7171" max="7171" width="9.140625" style="1128"/>
    <col min="7172" max="7172" width="16.85546875" style="1128" customWidth="1"/>
    <col min="7173" max="7173" width="12.5703125" style="1128" customWidth="1"/>
    <col min="7174" max="7174" width="11.7109375" style="1128" customWidth="1"/>
    <col min="7175" max="7175" width="12.28515625" style="1128" customWidth="1"/>
    <col min="7176" max="7419" width="9.140625" style="1128"/>
    <col min="7420" max="7420" width="4.42578125" style="1128" customWidth="1"/>
    <col min="7421" max="7421" width="20.85546875" style="1128" customWidth="1"/>
    <col min="7422" max="7423" width="12" style="1128" customWidth="1"/>
    <col min="7424" max="7424" width="14.5703125" style="1128" customWidth="1"/>
    <col min="7425" max="7425" width="12.42578125" style="1128" customWidth="1"/>
    <col min="7426" max="7426" width="19.7109375" style="1128" customWidth="1"/>
    <col min="7427" max="7427" width="9.140625" style="1128"/>
    <col min="7428" max="7428" width="16.85546875" style="1128" customWidth="1"/>
    <col min="7429" max="7429" width="12.5703125" style="1128" customWidth="1"/>
    <col min="7430" max="7430" width="11.7109375" style="1128" customWidth="1"/>
    <col min="7431" max="7431" width="12.28515625" style="1128" customWidth="1"/>
    <col min="7432" max="7675" width="9.140625" style="1128"/>
    <col min="7676" max="7676" width="4.42578125" style="1128" customWidth="1"/>
    <col min="7677" max="7677" width="20.85546875" style="1128" customWidth="1"/>
    <col min="7678" max="7679" width="12" style="1128" customWidth="1"/>
    <col min="7680" max="7680" width="14.5703125" style="1128" customWidth="1"/>
    <col min="7681" max="7681" width="12.42578125" style="1128" customWidth="1"/>
    <col min="7682" max="7682" width="19.7109375" style="1128" customWidth="1"/>
    <col min="7683" max="7683" width="9.140625" style="1128"/>
    <col min="7684" max="7684" width="16.85546875" style="1128" customWidth="1"/>
    <col min="7685" max="7685" width="12.5703125" style="1128" customWidth="1"/>
    <col min="7686" max="7686" width="11.7109375" style="1128" customWidth="1"/>
    <col min="7687" max="7687" width="12.28515625" style="1128" customWidth="1"/>
    <col min="7688" max="7931" width="9.140625" style="1128"/>
    <col min="7932" max="7932" width="4.42578125" style="1128" customWidth="1"/>
    <col min="7933" max="7933" width="20.85546875" style="1128" customWidth="1"/>
    <col min="7934" max="7935" width="12" style="1128" customWidth="1"/>
    <col min="7936" max="7936" width="14.5703125" style="1128" customWidth="1"/>
    <col min="7937" max="7937" width="12.42578125" style="1128" customWidth="1"/>
    <col min="7938" max="7938" width="19.7109375" style="1128" customWidth="1"/>
    <col min="7939" max="7939" width="9.140625" style="1128"/>
    <col min="7940" max="7940" width="16.85546875" style="1128" customWidth="1"/>
    <col min="7941" max="7941" width="12.5703125" style="1128" customWidth="1"/>
    <col min="7942" max="7942" width="11.7109375" style="1128" customWidth="1"/>
    <col min="7943" max="7943" width="12.28515625" style="1128" customWidth="1"/>
    <col min="7944" max="8187" width="9.140625" style="1128"/>
    <col min="8188" max="8188" width="4.42578125" style="1128" customWidth="1"/>
    <col min="8189" max="8189" width="20.85546875" style="1128" customWidth="1"/>
    <col min="8190" max="8191" width="12" style="1128" customWidth="1"/>
    <col min="8192" max="8192" width="14.5703125" style="1128" customWidth="1"/>
    <col min="8193" max="8193" width="12.42578125" style="1128" customWidth="1"/>
    <col min="8194" max="8194" width="19.7109375" style="1128" customWidth="1"/>
    <col min="8195" max="8195" width="9.140625" style="1128"/>
    <col min="8196" max="8196" width="16.85546875" style="1128" customWidth="1"/>
    <col min="8197" max="8197" width="12.5703125" style="1128" customWidth="1"/>
    <col min="8198" max="8198" width="11.7109375" style="1128" customWidth="1"/>
    <col min="8199" max="8199" width="12.28515625" style="1128" customWidth="1"/>
    <col min="8200" max="8443" width="9.140625" style="1128"/>
    <col min="8444" max="8444" width="4.42578125" style="1128" customWidth="1"/>
    <col min="8445" max="8445" width="20.85546875" style="1128" customWidth="1"/>
    <col min="8446" max="8447" width="12" style="1128" customWidth="1"/>
    <col min="8448" max="8448" width="14.5703125" style="1128" customWidth="1"/>
    <col min="8449" max="8449" width="12.42578125" style="1128" customWidth="1"/>
    <col min="8450" max="8450" width="19.7109375" style="1128" customWidth="1"/>
    <col min="8451" max="8451" width="9.140625" style="1128"/>
    <col min="8452" max="8452" width="16.85546875" style="1128" customWidth="1"/>
    <col min="8453" max="8453" width="12.5703125" style="1128" customWidth="1"/>
    <col min="8454" max="8454" width="11.7109375" style="1128" customWidth="1"/>
    <col min="8455" max="8455" width="12.28515625" style="1128" customWidth="1"/>
    <col min="8456" max="8699" width="9.140625" style="1128"/>
    <col min="8700" max="8700" width="4.42578125" style="1128" customWidth="1"/>
    <col min="8701" max="8701" width="20.85546875" style="1128" customWidth="1"/>
    <col min="8702" max="8703" width="12" style="1128" customWidth="1"/>
    <col min="8704" max="8704" width="14.5703125" style="1128" customWidth="1"/>
    <col min="8705" max="8705" width="12.42578125" style="1128" customWidth="1"/>
    <col min="8706" max="8706" width="19.7109375" style="1128" customWidth="1"/>
    <col min="8707" max="8707" width="9.140625" style="1128"/>
    <col min="8708" max="8708" width="16.85546875" style="1128" customWidth="1"/>
    <col min="8709" max="8709" width="12.5703125" style="1128" customWidth="1"/>
    <col min="8710" max="8710" width="11.7109375" style="1128" customWidth="1"/>
    <col min="8711" max="8711" width="12.28515625" style="1128" customWidth="1"/>
    <col min="8712" max="8955" width="9.140625" style="1128"/>
    <col min="8956" max="8956" width="4.42578125" style="1128" customWidth="1"/>
    <col min="8957" max="8957" width="20.85546875" style="1128" customWidth="1"/>
    <col min="8958" max="8959" width="12" style="1128" customWidth="1"/>
    <col min="8960" max="8960" width="14.5703125" style="1128" customWidth="1"/>
    <col min="8961" max="8961" width="12.42578125" style="1128" customWidth="1"/>
    <col min="8962" max="8962" width="19.7109375" style="1128" customWidth="1"/>
    <col min="8963" max="8963" width="9.140625" style="1128"/>
    <col min="8964" max="8964" width="16.85546875" style="1128" customWidth="1"/>
    <col min="8965" max="8965" width="12.5703125" style="1128" customWidth="1"/>
    <col min="8966" max="8966" width="11.7109375" style="1128" customWidth="1"/>
    <col min="8967" max="8967" width="12.28515625" style="1128" customWidth="1"/>
    <col min="8968" max="9211" width="9.140625" style="1128"/>
    <col min="9212" max="9212" width="4.42578125" style="1128" customWidth="1"/>
    <col min="9213" max="9213" width="20.85546875" style="1128" customWidth="1"/>
    <col min="9214" max="9215" width="12" style="1128" customWidth="1"/>
    <col min="9216" max="9216" width="14.5703125" style="1128" customWidth="1"/>
    <col min="9217" max="9217" width="12.42578125" style="1128" customWidth="1"/>
    <col min="9218" max="9218" width="19.7109375" style="1128" customWidth="1"/>
    <col min="9219" max="9219" width="9.140625" style="1128"/>
    <col min="9220" max="9220" width="16.85546875" style="1128" customWidth="1"/>
    <col min="9221" max="9221" width="12.5703125" style="1128" customWidth="1"/>
    <col min="9222" max="9222" width="11.7109375" style="1128" customWidth="1"/>
    <col min="9223" max="9223" width="12.28515625" style="1128" customWidth="1"/>
    <col min="9224" max="9467" width="9.140625" style="1128"/>
    <col min="9468" max="9468" width="4.42578125" style="1128" customWidth="1"/>
    <col min="9469" max="9469" width="20.85546875" style="1128" customWidth="1"/>
    <col min="9470" max="9471" width="12" style="1128" customWidth="1"/>
    <col min="9472" max="9472" width="14.5703125" style="1128" customWidth="1"/>
    <col min="9473" max="9473" width="12.42578125" style="1128" customWidth="1"/>
    <col min="9474" max="9474" width="19.7109375" style="1128" customWidth="1"/>
    <col min="9475" max="9475" width="9.140625" style="1128"/>
    <col min="9476" max="9476" width="16.85546875" style="1128" customWidth="1"/>
    <col min="9477" max="9477" width="12.5703125" style="1128" customWidth="1"/>
    <col min="9478" max="9478" width="11.7109375" style="1128" customWidth="1"/>
    <col min="9479" max="9479" width="12.28515625" style="1128" customWidth="1"/>
    <col min="9480" max="9723" width="9.140625" style="1128"/>
    <col min="9724" max="9724" width="4.42578125" style="1128" customWidth="1"/>
    <col min="9725" max="9725" width="20.85546875" style="1128" customWidth="1"/>
    <col min="9726" max="9727" width="12" style="1128" customWidth="1"/>
    <col min="9728" max="9728" width="14.5703125" style="1128" customWidth="1"/>
    <col min="9729" max="9729" width="12.42578125" style="1128" customWidth="1"/>
    <col min="9730" max="9730" width="19.7109375" style="1128" customWidth="1"/>
    <col min="9731" max="9731" width="9.140625" style="1128"/>
    <col min="9732" max="9732" width="16.85546875" style="1128" customWidth="1"/>
    <col min="9733" max="9733" width="12.5703125" style="1128" customWidth="1"/>
    <col min="9734" max="9734" width="11.7109375" style="1128" customWidth="1"/>
    <col min="9735" max="9735" width="12.28515625" style="1128" customWidth="1"/>
    <col min="9736" max="9979" width="9.140625" style="1128"/>
    <col min="9980" max="9980" width="4.42578125" style="1128" customWidth="1"/>
    <col min="9981" max="9981" width="20.85546875" style="1128" customWidth="1"/>
    <col min="9982" max="9983" width="12" style="1128" customWidth="1"/>
    <col min="9984" max="9984" width="14.5703125" style="1128" customWidth="1"/>
    <col min="9985" max="9985" width="12.42578125" style="1128" customWidth="1"/>
    <col min="9986" max="9986" width="19.7109375" style="1128" customWidth="1"/>
    <col min="9987" max="9987" width="9.140625" style="1128"/>
    <col min="9988" max="9988" width="16.85546875" style="1128" customWidth="1"/>
    <col min="9989" max="9989" width="12.5703125" style="1128" customWidth="1"/>
    <col min="9990" max="9990" width="11.7109375" style="1128" customWidth="1"/>
    <col min="9991" max="9991" width="12.28515625" style="1128" customWidth="1"/>
    <col min="9992" max="10235" width="9.140625" style="1128"/>
    <col min="10236" max="10236" width="4.42578125" style="1128" customWidth="1"/>
    <col min="10237" max="10237" width="20.85546875" style="1128" customWidth="1"/>
    <col min="10238" max="10239" width="12" style="1128" customWidth="1"/>
    <col min="10240" max="10240" width="14.5703125" style="1128" customWidth="1"/>
    <col min="10241" max="10241" width="12.42578125" style="1128" customWidth="1"/>
    <col min="10242" max="10242" width="19.7109375" style="1128" customWidth="1"/>
    <col min="10243" max="10243" width="9.140625" style="1128"/>
    <col min="10244" max="10244" width="16.85546875" style="1128" customWidth="1"/>
    <col min="10245" max="10245" width="12.5703125" style="1128" customWidth="1"/>
    <col min="10246" max="10246" width="11.7109375" style="1128" customWidth="1"/>
    <col min="10247" max="10247" width="12.28515625" style="1128" customWidth="1"/>
    <col min="10248" max="10491" width="9.140625" style="1128"/>
    <col min="10492" max="10492" width="4.42578125" style="1128" customWidth="1"/>
    <col min="10493" max="10493" width="20.85546875" style="1128" customWidth="1"/>
    <col min="10494" max="10495" width="12" style="1128" customWidth="1"/>
    <col min="10496" max="10496" width="14.5703125" style="1128" customWidth="1"/>
    <col min="10497" max="10497" width="12.42578125" style="1128" customWidth="1"/>
    <col min="10498" max="10498" width="19.7109375" style="1128" customWidth="1"/>
    <col min="10499" max="10499" width="9.140625" style="1128"/>
    <col min="10500" max="10500" width="16.85546875" style="1128" customWidth="1"/>
    <col min="10501" max="10501" width="12.5703125" style="1128" customWidth="1"/>
    <col min="10502" max="10502" width="11.7109375" style="1128" customWidth="1"/>
    <col min="10503" max="10503" width="12.28515625" style="1128" customWidth="1"/>
    <col min="10504" max="10747" width="9.140625" style="1128"/>
    <col min="10748" max="10748" width="4.42578125" style="1128" customWidth="1"/>
    <col min="10749" max="10749" width="20.85546875" style="1128" customWidth="1"/>
    <col min="10750" max="10751" width="12" style="1128" customWidth="1"/>
    <col min="10752" max="10752" width="14.5703125" style="1128" customWidth="1"/>
    <col min="10753" max="10753" width="12.42578125" style="1128" customWidth="1"/>
    <col min="10754" max="10754" width="19.7109375" style="1128" customWidth="1"/>
    <col min="10755" max="10755" width="9.140625" style="1128"/>
    <col min="10756" max="10756" width="16.85546875" style="1128" customWidth="1"/>
    <col min="10757" max="10757" width="12.5703125" style="1128" customWidth="1"/>
    <col min="10758" max="10758" width="11.7109375" style="1128" customWidth="1"/>
    <col min="10759" max="10759" width="12.28515625" style="1128" customWidth="1"/>
    <col min="10760" max="11003" width="9.140625" style="1128"/>
    <col min="11004" max="11004" width="4.42578125" style="1128" customWidth="1"/>
    <col min="11005" max="11005" width="20.85546875" style="1128" customWidth="1"/>
    <col min="11006" max="11007" width="12" style="1128" customWidth="1"/>
    <col min="11008" max="11008" width="14.5703125" style="1128" customWidth="1"/>
    <col min="11009" max="11009" width="12.42578125" style="1128" customWidth="1"/>
    <col min="11010" max="11010" width="19.7109375" style="1128" customWidth="1"/>
    <col min="11011" max="11011" width="9.140625" style="1128"/>
    <col min="11012" max="11012" width="16.85546875" style="1128" customWidth="1"/>
    <col min="11013" max="11013" width="12.5703125" style="1128" customWidth="1"/>
    <col min="11014" max="11014" width="11.7109375" style="1128" customWidth="1"/>
    <col min="11015" max="11015" width="12.28515625" style="1128" customWidth="1"/>
    <col min="11016" max="11259" width="9.140625" style="1128"/>
    <col min="11260" max="11260" width="4.42578125" style="1128" customWidth="1"/>
    <col min="11261" max="11261" width="20.85546875" style="1128" customWidth="1"/>
    <col min="11262" max="11263" width="12" style="1128" customWidth="1"/>
    <col min="11264" max="11264" width="14.5703125" style="1128" customWidth="1"/>
    <col min="11265" max="11265" width="12.42578125" style="1128" customWidth="1"/>
    <col min="11266" max="11266" width="19.7109375" style="1128" customWidth="1"/>
    <col min="11267" max="11267" width="9.140625" style="1128"/>
    <col min="11268" max="11268" width="16.85546875" style="1128" customWidth="1"/>
    <col min="11269" max="11269" width="12.5703125" style="1128" customWidth="1"/>
    <col min="11270" max="11270" width="11.7109375" style="1128" customWidth="1"/>
    <col min="11271" max="11271" width="12.28515625" style="1128" customWidth="1"/>
    <col min="11272" max="11515" width="9.140625" style="1128"/>
    <col min="11516" max="11516" width="4.42578125" style="1128" customWidth="1"/>
    <col min="11517" max="11517" width="20.85546875" style="1128" customWidth="1"/>
    <col min="11518" max="11519" width="12" style="1128" customWidth="1"/>
    <col min="11520" max="11520" width="14.5703125" style="1128" customWidth="1"/>
    <col min="11521" max="11521" width="12.42578125" style="1128" customWidth="1"/>
    <col min="11522" max="11522" width="19.7109375" style="1128" customWidth="1"/>
    <col min="11523" max="11523" width="9.140625" style="1128"/>
    <col min="11524" max="11524" width="16.85546875" style="1128" customWidth="1"/>
    <col min="11525" max="11525" width="12.5703125" style="1128" customWidth="1"/>
    <col min="11526" max="11526" width="11.7109375" style="1128" customWidth="1"/>
    <col min="11527" max="11527" width="12.28515625" style="1128" customWidth="1"/>
    <col min="11528" max="11771" width="9.140625" style="1128"/>
    <col min="11772" max="11772" width="4.42578125" style="1128" customWidth="1"/>
    <col min="11773" max="11773" width="20.85546875" style="1128" customWidth="1"/>
    <col min="11774" max="11775" width="12" style="1128" customWidth="1"/>
    <col min="11776" max="11776" width="14.5703125" style="1128" customWidth="1"/>
    <col min="11777" max="11777" width="12.42578125" style="1128" customWidth="1"/>
    <col min="11778" max="11778" width="19.7109375" style="1128" customWidth="1"/>
    <col min="11779" max="11779" width="9.140625" style="1128"/>
    <col min="11780" max="11780" width="16.85546875" style="1128" customWidth="1"/>
    <col min="11781" max="11781" width="12.5703125" style="1128" customWidth="1"/>
    <col min="11782" max="11782" width="11.7109375" style="1128" customWidth="1"/>
    <col min="11783" max="11783" width="12.28515625" style="1128" customWidth="1"/>
    <col min="11784" max="12027" width="9.140625" style="1128"/>
    <col min="12028" max="12028" width="4.42578125" style="1128" customWidth="1"/>
    <col min="12029" max="12029" width="20.85546875" style="1128" customWidth="1"/>
    <col min="12030" max="12031" width="12" style="1128" customWidth="1"/>
    <col min="12032" max="12032" width="14.5703125" style="1128" customWidth="1"/>
    <col min="12033" max="12033" width="12.42578125" style="1128" customWidth="1"/>
    <col min="12034" max="12034" width="19.7109375" style="1128" customWidth="1"/>
    <col min="12035" max="12035" width="9.140625" style="1128"/>
    <col min="12036" max="12036" width="16.85546875" style="1128" customWidth="1"/>
    <col min="12037" max="12037" width="12.5703125" style="1128" customWidth="1"/>
    <col min="12038" max="12038" width="11.7109375" style="1128" customWidth="1"/>
    <col min="12039" max="12039" width="12.28515625" style="1128" customWidth="1"/>
    <col min="12040" max="12283" width="9.140625" style="1128"/>
    <col min="12284" max="12284" width="4.42578125" style="1128" customWidth="1"/>
    <col min="12285" max="12285" width="20.85546875" style="1128" customWidth="1"/>
    <col min="12286" max="12287" width="12" style="1128" customWidth="1"/>
    <col min="12288" max="12288" width="14.5703125" style="1128" customWidth="1"/>
    <col min="12289" max="12289" width="12.42578125" style="1128" customWidth="1"/>
    <col min="12290" max="12290" width="19.7109375" style="1128" customWidth="1"/>
    <col min="12291" max="12291" width="9.140625" style="1128"/>
    <col min="12292" max="12292" width="16.85546875" style="1128" customWidth="1"/>
    <col min="12293" max="12293" width="12.5703125" style="1128" customWidth="1"/>
    <col min="12294" max="12294" width="11.7109375" style="1128" customWidth="1"/>
    <col min="12295" max="12295" width="12.28515625" style="1128" customWidth="1"/>
    <col min="12296" max="12539" width="9.140625" style="1128"/>
    <col min="12540" max="12540" width="4.42578125" style="1128" customWidth="1"/>
    <col min="12541" max="12541" width="20.85546875" style="1128" customWidth="1"/>
    <col min="12542" max="12543" width="12" style="1128" customWidth="1"/>
    <col min="12544" max="12544" width="14.5703125" style="1128" customWidth="1"/>
    <col min="12545" max="12545" width="12.42578125" style="1128" customWidth="1"/>
    <col min="12546" max="12546" width="19.7109375" style="1128" customWidth="1"/>
    <col min="12547" max="12547" width="9.140625" style="1128"/>
    <col min="12548" max="12548" width="16.85546875" style="1128" customWidth="1"/>
    <col min="12549" max="12549" width="12.5703125" style="1128" customWidth="1"/>
    <col min="12550" max="12550" width="11.7109375" style="1128" customWidth="1"/>
    <col min="12551" max="12551" width="12.28515625" style="1128" customWidth="1"/>
    <col min="12552" max="12795" width="9.140625" style="1128"/>
    <col min="12796" max="12796" width="4.42578125" style="1128" customWidth="1"/>
    <col min="12797" max="12797" width="20.85546875" style="1128" customWidth="1"/>
    <col min="12798" max="12799" width="12" style="1128" customWidth="1"/>
    <col min="12800" max="12800" width="14.5703125" style="1128" customWidth="1"/>
    <col min="12801" max="12801" width="12.42578125" style="1128" customWidth="1"/>
    <col min="12802" max="12802" width="19.7109375" style="1128" customWidth="1"/>
    <col min="12803" max="12803" width="9.140625" style="1128"/>
    <col min="12804" max="12804" width="16.85546875" style="1128" customWidth="1"/>
    <col min="12805" max="12805" width="12.5703125" style="1128" customWidth="1"/>
    <col min="12806" max="12806" width="11.7109375" style="1128" customWidth="1"/>
    <col min="12807" max="12807" width="12.28515625" style="1128" customWidth="1"/>
    <col min="12808" max="13051" width="9.140625" style="1128"/>
    <col min="13052" max="13052" width="4.42578125" style="1128" customWidth="1"/>
    <col min="13053" max="13053" width="20.85546875" style="1128" customWidth="1"/>
    <col min="13054" max="13055" width="12" style="1128" customWidth="1"/>
    <col min="13056" max="13056" width="14.5703125" style="1128" customWidth="1"/>
    <col min="13057" max="13057" width="12.42578125" style="1128" customWidth="1"/>
    <col min="13058" max="13058" width="19.7109375" style="1128" customWidth="1"/>
    <col min="13059" max="13059" width="9.140625" style="1128"/>
    <col min="13060" max="13060" width="16.85546875" style="1128" customWidth="1"/>
    <col min="13061" max="13061" width="12.5703125" style="1128" customWidth="1"/>
    <col min="13062" max="13062" width="11.7109375" style="1128" customWidth="1"/>
    <col min="13063" max="13063" width="12.28515625" style="1128" customWidth="1"/>
    <col min="13064" max="13307" width="9.140625" style="1128"/>
    <col min="13308" max="13308" width="4.42578125" style="1128" customWidth="1"/>
    <col min="13309" max="13309" width="20.85546875" style="1128" customWidth="1"/>
    <col min="13310" max="13311" width="12" style="1128" customWidth="1"/>
    <col min="13312" max="13312" width="14.5703125" style="1128" customWidth="1"/>
    <col min="13313" max="13313" width="12.42578125" style="1128" customWidth="1"/>
    <col min="13314" max="13314" width="19.7109375" style="1128" customWidth="1"/>
    <col min="13315" max="13315" width="9.140625" style="1128"/>
    <col min="13316" max="13316" width="16.85546875" style="1128" customWidth="1"/>
    <col min="13317" max="13317" width="12.5703125" style="1128" customWidth="1"/>
    <col min="13318" max="13318" width="11.7109375" style="1128" customWidth="1"/>
    <col min="13319" max="13319" width="12.28515625" style="1128" customWidth="1"/>
    <col min="13320" max="13563" width="9.140625" style="1128"/>
    <col min="13564" max="13564" width="4.42578125" style="1128" customWidth="1"/>
    <col min="13565" max="13565" width="20.85546875" style="1128" customWidth="1"/>
    <col min="13566" max="13567" width="12" style="1128" customWidth="1"/>
    <col min="13568" max="13568" width="14.5703125" style="1128" customWidth="1"/>
    <col min="13569" max="13569" width="12.42578125" style="1128" customWidth="1"/>
    <col min="13570" max="13570" width="19.7109375" style="1128" customWidth="1"/>
    <col min="13571" max="13571" width="9.140625" style="1128"/>
    <col min="13572" max="13572" width="16.85546875" style="1128" customWidth="1"/>
    <col min="13573" max="13573" width="12.5703125" style="1128" customWidth="1"/>
    <col min="13574" max="13574" width="11.7109375" style="1128" customWidth="1"/>
    <col min="13575" max="13575" width="12.28515625" style="1128" customWidth="1"/>
    <col min="13576" max="13819" width="9.140625" style="1128"/>
    <col min="13820" max="13820" width="4.42578125" style="1128" customWidth="1"/>
    <col min="13821" max="13821" width="20.85546875" style="1128" customWidth="1"/>
    <col min="13822" max="13823" width="12" style="1128" customWidth="1"/>
    <col min="13824" max="13824" width="14.5703125" style="1128" customWidth="1"/>
    <col min="13825" max="13825" width="12.42578125" style="1128" customWidth="1"/>
    <col min="13826" max="13826" width="19.7109375" style="1128" customWidth="1"/>
    <col min="13827" max="13827" width="9.140625" style="1128"/>
    <col min="13828" max="13828" width="16.85546875" style="1128" customWidth="1"/>
    <col min="13829" max="13829" width="12.5703125" style="1128" customWidth="1"/>
    <col min="13830" max="13830" width="11.7109375" style="1128" customWidth="1"/>
    <col min="13831" max="13831" width="12.28515625" style="1128" customWidth="1"/>
    <col min="13832" max="14075" width="9.140625" style="1128"/>
    <col min="14076" max="14076" width="4.42578125" style="1128" customWidth="1"/>
    <col min="14077" max="14077" width="20.85546875" style="1128" customWidth="1"/>
    <col min="14078" max="14079" width="12" style="1128" customWidth="1"/>
    <col min="14080" max="14080" width="14.5703125" style="1128" customWidth="1"/>
    <col min="14081" max="14081" width="12.42578125" style="1128" customWidth="1"/>
    <col min="14082" max="14082" width="19.7109375" style="1128" customWidth="1"/>
    <col min="14083" max="14083" width="9.140625" style="1128"/>
    <col min="14084" max="14084" width="16.85546875" style="1128" customWidth="1"/>
    <col min="14085" max="14085" width="12.5703125" style="1128" customWidth="1"/>
    <col min="14086" max="14086" width="11.7109375" style="1128" customWidth="1"/>
    <col min="14087" max="14087" width="12.28515625" style="1128" customWidth="1"/>
    <col min="14088" max="14331" width="9.140625" style="1128"/>
    <col min="14332" max="14332" width="4.42578125" style="1128" customWidth="1"/>
    <col min="14333" max="14333" width="20.85546875" style="1128" customWidth="1"/>
    <col min="14334" max="14335" width="12" style="1128" customWidth="1"/>
    <col min="14336" max="14336" width="14.5703125" style="1128" customWidth="1"/>
    <col min="14337" max="14337" width="12.42578125" style="1128" customWidth="1"/>
    <col min="14338" max="14338" width="19.7109375" style="1128" customWidth="1"/>
    <col min="14339" max="14339" width="9.140625" style="1128"/>
    <col min="14340" max="14340" width="16.85546875" style="1128" customWidth="1"/>
    <col min="14341" max="14341" width="12.5703125" style="1128" customWidth="1"/>
    <col min="14342" max="14342" width="11.7109375" style="1128" customWidth="1"/>
    <col min="14343" max="14343" width="12.28515625" style="1128" customWidth="1"/>
    <col min="14344" max="14587" width="9.140625" style="1128"/>
    <col min="14588" max="14588" width="4.42578125" style="1128" customWidth="1"/>
    <col min="14589" max="14589" width="20.85546875" style="1128" customWidth="1"/>
    <col min="14590" max="14591" width="12" style="1128" customWidth="1"/>
    <col min="14592" max="14592" width="14.5703125" style="1128" customWidth="1"/>
    <col min="14593" max="14593" width="12.42578125" style="1128" customWidth="1"/>
    <col min="14594" max="14594" width="19.7109375" style="1128" customWidth="1"/>
    <col min="14595" max="14595" width="9.140625" style="1128"/>
    <col min="14596" max="14596" width="16.85546875" style="1128" customWidth="1"/>
    <col min="14597" max="14597" width="12.5703125" style="1128" customWidth="1"/>
    <col min="14598" max="14598" width="11.7109375" style="1128" customWidth="1"/>
    <col min="14599" max="14599" width="12.28515625" style="1128" customWidth="1"/>
    <col min="14600" max="14843" width="9.140625" style="1128"/>
    <col min="14844" max="14844" width="4.42578125" style="1128" customWidth="1"/>
    <col min="14845" max="14845" width="20.85546875" style="1128" customWidth="1"/>
    <col min="14846" max="14847" width="12" style="1128" customWidth="1"/>
    <col min="14848" max="14848" width="14.5703125" style="1128" customWidth="1"/>
    <col min="14849" max="14849" width="12.42578125" style="1128" customWidth="1"/>
    <col min="14850" max="14850" width="19.7109375" style="1128" customWidth="1"/>
    <col min="14851" max="14851" width="9.140625" style="1128"/>
    <col min="14852" max="14852" width="16.85546875" style="1128" customWidth="1"/>
    <col min="14853" max="14853" width="12.5703125" style="1128" customWidth="1"/>
    <col min="14854" max="14854" width="11.7109375" style="1128" customWidth="1"/>
    <col min="14855" max="14855" width="12.28515625" style="1128" customWidth="1"/>
    <col min="14856" max="15099" width="9.140625" style="1128"/>
    <col min="15100" max="15100" width="4.42578125" style="1128" customWidth="1"/>
    <col min="15101" max="15101" width="20.85546875" style="1128" customWidth="1"/>
    <col min="15102" max="15103" width="12" style="1128" customWidth="1"/>
    <col min="15104" max="15104" width="14.5703125" style="1128" customWidth="1"/>
    <col min="15105" max="15105" width="12.42578125" style="1128" customWidth="1"/>
    <col min="15106" max="15106" width="19.7109375" style="1128" customWidth="1"/>
    <col min="15107" max="15107" width="9.140625" style="1128"/>
    <col min="15108" max="15108" width="16.85546875" style="1128" customWidth="1"/>
    <col min="15109" max="15109" width="12.5703125" style="1128" customWidth="1"/>
    <col min="15110" max="15110" width="11.7109375" style="1128" customWidth="1"/>
    <col min="15111" max="15111" width="12.28515625" style="1128" customWidth="1"/>
    <col min="15112" max="15355" width="9.140625" style="1128"/>
    <col min="15356" max="15356" width="4.42578125" style="1128" customWidth="1"/>
    <col min="15357" max="15357" width="20.85546875" style="1128" customWidth="1"/>
    <col min="15358" max="15359" width="12" style="1128" customWidth="1"/>
    <col min="15360" max="15360" width="14.5703125" style="1128" customWidth="1"/>
    <col min="15361" max="15361" width="12.42578125" style="1128" customWidth="1"/>
    <col min="15362" max="15362" width="19.7109375" style="1128" customWidth="1"/>
    <col min="15363" max="15363" width="9.140625" style="1128"/>
    <col min="15364" max="15364" width="16.85546875" style="1128" customWidth="1"/>
    <col min="15365" max="15365" width="12.5703125" style="1128" customWidth="1"/>
    <col min="15366" max="15366" width="11.7109375" style="1128" customWidth="1"/>
    <col min="15367" max="15367" width="12.28515625" style="1128" customWidth="1"/>
    <col min="15368" max="15611" width="9.140625" style="1128"/>
    <col min="15612" max="15612" width="4.42578125" style="1128" customWidth="1"/>
    <col min="15613" max="15613" width="20.85546875" style="1128" customWidth="1"/>
    <col min="15614" max="15615" width="12" style="1128" customWidth="1"/>
    <col min="15616" max="15616" width="14.5703125" style="1128" customWidth="1"/>
    <col min="15617" max="15617" width="12.42578125" style="1128" customWidth="1"/>
    <col min="15618" max="15618" width="19.7109375" style="1128" customWidth="1"/>
    <col min="15619" max="15619" width="9.140625" style="1128"/>
    <col min="15620" max="15620" width="16.85546875" style="1128" customWidth="1"/>
    <col min="15621" max="15621" width="12.5703125" style="1128" customWidth="1"/>
    <col min="15622" max="15622" width="11.7109375" style="1128" customWidth="1"/>
    <col min="15623" max="15623" width="12.28515625" style="1128" customWidth="1"/>
    <col min="15624" max="15867" width="9.140625" style="1128"/>
    <col min="15868" max="15868" width="4.42578125" style="1128" customWidth="1"/>
    <col min="15869" max="15869" width="20.85546875" style="1128" customWidth="1"/>
    <col min="15870" max="15871" width="12" style="1128" customWidth="1"/>
    <col min="15872" max="15872" width="14.5703125" style="1128" customWidth="1"/>
    <col min="15873" max="15873" width="12.42578125" style="1128" customWidth="1"/>
    <col min="15874" max="15874" width="19.7109375" style="1128" customWidth="1"/>
    <col min="15875" max="15875" width="9.140625" style="1128"/>
    <col min="15876" max="15876" width="16.85546875" style="1128" customWidth="1"/>
    <col min="15877" max="15877" width="12.5703125" style="1128" customWidth="1"/>
    <col min="15878" max="15878" width="11.7109375" style="1128" customWidth="1"/>
    <col min="15879" max="15879" width="12.28515625" style="1128" customWidth="1"/>
    <col min="15880" max="16123" width="9.140625" style="1128"/>
    <col min="16124" max="16124" width="4.42578125" style="1128" customWidth="1"/>
    <col min="16125" max="16125" width="20.85546875" style="1128" customWidth="1"/>
    <col min="16126" max="16127" width="12" style="1128" customWidth="1"/>
    <col min="16128" max="16128" width="14.5703125" style="1128" customWidth="1"/>
    <col min="16129" max="16129" width="12.42578125" style="1128" customWidth="1"/>
    <col min="16130" max="16130" width="19.7109375" style="1128" customWidth="1"/>
    <col min="16131" max="16131" width="9.140625" style="1128"/>
    <col min="16132" max="16132" width="16.85546875" style="1128" customWidth="1"/>
    <col min="16133" max="16133" width="12.5703125" style="1128" customWidth="1"/>
    <col min="16134" max="16134" width="11.7109375" style="1128" customWidth="1"/>
    <col min="16135" max="16135" width="12.28515625" style="1128" customWidth="1"/>
    <col min="16136" max="16384" width="9.140625" style="1128"/>
  </cols>
  <sheetData>
    <row r="1" spans="1:20" ht="15.75">
      <c r="A1" s="1127" t="s">
        <v>247</v>
      </c>
    </row>
    <row r="2" spans="1:20" ht="26.25" customHeight="1">
      <c r="A2" s="1129" t="s">
        <v>248</v>
      </c>
    </row>
    <row r="5" spans="1:20" ht="38.25" customHeight="1" thickBot="1">
      <c r="A5" s="1636" t="s">
        <v>506</v>
      </c>
      <c r="B5" s="1636"/>
      <c r="C5" s="1636"/>
      <c r="D5" s="1636"/>
      <c r="E5" s="1636"/>
      <c r="F5" s="1636"/>
      <c r="H5" s="1130" t="s">
        <v>267</v>
      </c>
      <c r="K5"/>
      <c r="L5"/>
      <c r="M5"/>
      <c r="N5"/>
      <c r="O5"/>
      <c r="P5"/>
    </row>
    <row r="6" spans="1:20" ht="15.75" customHeight="1" thickBot="1">
      <c r="A6" s="1637" t="s">
        <v>116</v>
      </c>
      <c r="B6" s="1639" t="s">
        <v>505</v>
      </c>
      <c r="C6" s="1640"/>
      <c r="D6" s="1641"/>
      <c r="E6" s="1642" t="s">
        <v>508</v>
      </c>
      <c r="F6" s="1644" t="s">
        <v>510</v>
      </c>
      <c r="K6"/>
      <c r="L6"/>
      <c r="M6"/>
      <c r="N6"/>
      <c r="O6"/>
      <c r="P6"/>
    </row>
    <row r="7" spans="1:20" ht="21" customHeight="1" thickBot="1">
      <c r="A7" s="1638"/>
      <c r="B7" s="1131" t="s">
        <v>254</v>
      </c>
      <c r="C7" s="1131" t="s">
        <v>257</v>
      </c>
      <c r="D7" s="1131" t="s">
        <v>258</v>
      </c>
      <c r="E7" s="1643"/>
      <c r="F7" s="1645"/>
      <c r="K7"/>
      <c r="L7"/>
      <c r="M7"/>
      <c r="N7"/>
      <c r="O7"/>
      <c r="P7"/>
    </row>
    <row r="8" spans="1:20" ht="17.25" customHeight="1" thickBot="1">
      <c r="A8" s="1132" t="s">
        <v>117</v>
      </c>
      <c r="B8" s="1133">
        <v>13318.300999999999</v>
      </c>
      <c r="C8" s="1134">
        <v>8053.9229999999998</v>
      </c>
      <c r="D8" s="1135">
        <f t="shared" ref="D8:D13" si="0">(C8/B8)*100</f>
        <v>60.472600821981729</v>
      </c>
      <c r="E8" s="1134">
        <v>14246.71</v>
      </c>
      <c r="F8" s="1135">
        <f t="shared" ref="F8:F13" si="1">((B8-E8)/E8)*100</f>
        <v>-6.5166554243049779</v>
      </c>
      <c r="H8" s="1136" t="s">
        <v>118</v>
      </c>
      <c r="K8"/>
      <c r="L8"/>
      <c r="M8"/>
      <c r="N8"/>
      <c r="O8"/>
      <c r="P8"/>
    </row>
    <row r="9" spans="1:20" ht="18" customHeight="1" thickBot="1">
      <c r="A9" s="1132" t="s">
        <v>119</v>
      </c>
      <c r="B9" s="1137">
        <v>43838</v>
      </c>
      <c r="C9" s="1134">
        <v>16424</v>
      </c>
      <c r="D9" s="1135">
        <f t="shared" si="0"/>
        <v>37.465212829052419</v>
      </c>
      <c r="E9" s="1138">
        <v>53568</v>
      </c>
      <c r="F9" s="1135">
        <f t="shared" si="1"/>
        <v>-18.163829151732376</v>
      </c>
      <c r="H9" s="1139">
        <f>B9-E9</f>
        <v>-9730</v>
      </c>
      <c r="K9"/>
      <c r="L9"/>
      <c r="M9"/>
      <c r="N9"/>
      <c r="O9"/>
      <c r="P9"/>
      <c r="Q9" s="1104"/>
      <c r="R9" s="1104"/>
      <c r="S9" s="1104"/>
      <c r="T9" s="1104"/>
    </row>
    <row r="10" spans="1:20" ht="15" customHeight="1" thickBot="1">
      <c r="A10" s="1140" t="s">
        <v>249</v>
      </c>
      <c r="B10" s="1137">
        <v>14079</v>
      </c>
      <c r="C10" s="1141">
        <v>0</v>
      </c>
      <c r="D10" s="1142">
        <f t="shared" si="0"/>
        <v>0</v>
      </c>
      <c r="E10" s="1141">
        <v>12047</v>
      </c>
      <c r="F10" s="1142">
        <f t="shared" si="1"/>
        <v>16.86726985971611</v>
      </c>
      <c r="K10"/>
      <c r="L10"/>
      <c r="M10"/>
      <c r="N10"/>
      <c r="O10"/>
      <c r="P10" s="1104"/>
      <c r="Q10" s="1104"/>
      <c r="R10" s="1104"/>
      <c r="S10" s="1104"/>
      <c r="T10" s="1104"/>
    </row>
    <row r="11" spans="1:20" ht="17.25" customHeight="1" thickBot="1">
      <c r="A11" s="1132" t="s">
        <v>120</v>
      </c>
      <c r="B11" s="1137">
        <v>253731.44399999999</v>
      </c>
      <c r="C11" s="1143">
        <v>21590.07</v>
      </c>
      <c r="D11" s="1135">
        <f t="shared" si="0"/>
        <v>8.5090242106532141</v>
      </c>
      <c r="E11" s="1143">
        <v>267391.217</v>
      </c>
      <c r="F11" s="1135">
        <f t="shared" si="1"/>
        <v>-5.1085346606579138</v>
      </c>
      <c r="J11" s="1144"/>
      <c r="K11"/>
      <c r="L11"/>
      <c r="M11"/>
      <c r="N11"/>
      <c r="O11"/>
      <c r="P11" s="1104"/>
      <c r="Q11" s="1104"/>
      <c r="R11" s="1104"/>
      <c r="S11" s="1104"/>
      <c r="T11" s="1104"/>
    </row>
    <row r="12" spans="1:20" ht="15" customHeight="1" thickBot="1">
      <c r="A12" s="1145" t="s">
        <v>121</v>
      </c>
      <c r="B12" s="1137">
        <v>107981.53</v>
      </c>
      <c r="C12" s="1146">
        <v>21967.544000000002</v>
      </c>
      <c r="D12" s="1135">
        <f t="shared" si="0"/>
        <v>20.343797684659592</v>
      </c>
      <c r="E12" s="1146">
        <v>107528.6</v>
      </c>
      <c r="F12" s="1135">
        <f t="shared" si="1"/>
        <v>0.42121816893365388</v>
      </c>
      <c r="K12"/>
      <c r="L12"/>
      <c r="M12"/>
      <c r="N12"/>
      <c r="O12"/>
      <c r="P12" s="1104"/>
      <c r="Q12" s="1104"/>
      <c r="R12" s="1104"/>
      <c r="S12" s="1104"/>
      <c r="T12" s="1104"/>
    </row>
    <row r="13" spans="1:20" ht="15" customHeight="1" thickBot="1">
      <c r="A13" s="1145" t="s">
        <v>122</v>
      </c>
      <c r="B13" s="1137">
        <f>B11+B12</f>
        <v>361712.97399999999</v>
      </c>
      <c r="C13" s="1146">
        <f>C11+C12</f>
        <v>43557.614000000001</v>
      </c>
      <c r="D13" s="1147">
        <f t="shared" si="0"/>
        <v>12.042038060818909</v>
      </c>
      <c r="E13" s="1146">
        <f>E11+E12</f>
        <v>374919.81700000004</v>
      </c>
      <c r="F13" s="1147">
        <f t="shared" si="1"/>
        <v>-3.5225780023252411</v>
      </c>
      <c r="K13"/>
      <c r="L13"/>
      <c r="M13"/>
      <c r="N13"/>
      <c r="O13"/>
      <c r="P13" s="1104"/>
      <c r="Q13" s="1104"/>
      <c r="R13" s="1104"/>
      <c r="S13" s="1104"/>
      <c r="T13" s="1104"/>
    </row>
    <row r="14" spans="1:20">
      <c r="E14" s="1148"/>
      <c r="K14"/>
      <c r="L14"/>
      <c r="M14"/>
      <c r="N14"/>
      <c r="O14"/>
      <c r="P14" s="1104"/>
      <c r="Q14" s="1104"/>
      <c r="R14" s="1104"/>
      <c r="S14" s="1104"/>
      <c r="T14" s="1104"/>
    </row>
    <row r="15" spans="1:20">
      <c r="K15"/>
      <c r="L15"/>
      <c r="M15"/>
      <c r="N15"/>
      <c r="O15"/>
      <c r="P15" s="1104"/>
      <c r="Q15" s="1104"/>
      <c r="R15" s="1104"/>
      <c r="S15" s="1104"/>
      <c r="T15" s="1104"/>
    </row>
    <row r="16" spans="1:20" ht="15.75">
      <c r="A16" s="1149" t="s">
        <v>250</v>
      </c>
      <c r="K16"/>
      <c r="L16"/>
      <c r="M16"/>
      <c r="N16"/>
      <c r="O16"/>
      <c r="P16" s="1104"/>
      <c r="Q16" s="1104"/>
      <c r="R16" s="1104"/>
      <c r="S16" s="1104"/>
      <c r="T16" s="1104"/>
    </row>
    <row r="17" spans="1:20">
      <c r="K17"/>
      <c r="L17"/>
      <c r="M17"/>
      <c r="N17"/>
      <c r="O17" s="1104"/>
      <c r="P17" s="1104"/>
      <c r="Q17" s="1104"/>
      <c r="R17" s="1104"/>
      <c r="S17" s="1104"/>
      <c r="T17" s="1104"/>
    </row>
    <row r="18" spans="1:20" ht="33" customHeight="1" thickBot="1">
      <c r="A18" s="1636" t="s">
        <v>507</v>
      </c>
      <c r="B18" s="1636"/>
      <c r="C18" s="1636"/>
      <c r="D18" s="1636"/>
      <c r="E18" s="1636"/>
      <c r="F18" s="1636"/>
      <c r="K18"/>
      <c r="L18"/>
      <c r="M18"/>
      <c r="N18"/>
      <c r="O18" s="1104"/>
      <c r="P18" s="1104"/>
      <c r="Q18" s="1104"/>
      <c r="R18" s="1104"/>
      <c r="S18" s="1104"/>
      <c r="T18" s="1104"/>
    </row>
    <row r="19" spans="1:20" ht="16.5" customHeight="1" thickBot="1">
      <c r="A19" s="1646" t="s">
        <v>499</v>
      </c>
      <c r="B19" s="1639" t="s">
        <v>505</v>
      </c>
      <c r="C19" s="1640"/>
      <c r="D19" s="1641"/>
      <c r="E19" s="1642" t="s">
        <v>508</v>
      </c>
      <c r="F19" s="1644" t="s">
        <v>509</v>
      </c>
      <c r="K19"/>
      <c r="L19"/>
      <c r="M19"/>
      <c r="N19"/>
      <c r="O19" s="1104"/>
      <c r="P19" s="1104"/>
      <c r="Q19" s="1104"/>
      <c r="R19" s="1104"/>
      <c r="S19" s="1104"/>
      <c r="T19" s="1104"/>
    </row>
    <row r="20" spans="1:20" ht="21" customHeight="1" thickBot="1">
      <c r="A20" s="1647"/>
      <c r="B20" s="1150" t="s">
        <v>254</v>
      </c>
      <c r="C20" s="1150" t="s">
        <v>366</v>
      </c>
      <c r="D20" s="1150" t="s">
        <v>367</v>
      </c>
      <c r="E20" s="1648"/>
      <c r="F20" s="1649"/>
      <c r="K20"/>
      <c r="L20"/>
      <c r="M20"/>
      <c r="N20"/>
      <c r="O20" s="1104"/>
      <c r="P20" s="1104"/>
      <c r="Q20" s="1104"/>
      <c r="R20" s="1104"/>
      <c r="S20" s="1104"/>
      <c r="T20" s="1104"/>
    </row>
    <row r="21" spans="1:20" ht="15.75" thickBot="1">
      <c r="A21" s="1151" t="s">
        <v>117</v>
      </c>
      <c r="B21" s="1137">
        <v>69043.524000000005</v>
      </c>
      <c r="C21" s="1152">
        <v>0</v>
      </c>
      <c r="D21" s="1153">
        <f t="shared" ref="D21:D26" si="2">(C21/B21)*100</f>
        <v>0</v>
      </c>
      <c r="E21" s="1146">
        <v>51405.213000000003</v>
      </c>
      <c r="F21" s="1153">
        <f t="shared" ref="F21:F26" si="3">((B21-E21)/E21)*100</f>
        <v>34.312300194145678</v>
      </c>
      <c r="H21" s="1136" t="s">
        <v>124</v>
      </c>
      <c r="K21"/>
      <c r="L21"/>
      <c r="M21"/>
      <c r="N21"/>
      <c r="O21" s="1104"/>
      <c r="P21" s="1104"/>
      <c r="Q21" s="1104"/>
      <c r="R21" s="1104"/>
      <c r="S21" s="1104"/>
      <c r="T21" s="1104"/>
    </row>
    <row r="22" spans="1:20" ht="15.75" thickBot="1">
      <c r="A22" s="1151" t="s">
        <v>119</v>
      </c>
      <c r="B22" s="1137">
        <v>255617</v>
      </c>
      <c r="C22" s="1152">
        <v>0</v>
      </c>
      <c r="D22" s="1135">
        <f t="shared" si="2"/>
        <v>0</v>
      </c>
      <c r="E22" s="1146">
        <v>186842</v>
      </c>
      <c r="F22" s="1135">
        <f t="shared" si="3"/>
        <v>36.809175667141218</v>
      </c>
      <c r="H22" s="1139">
        <f>B22-E22</f>
        <v>68775</v>
      </c>
      <c r="K22" s="1104"/>
      <c r="L22" s="1104"/>
      <c r="M22" s="1104"/>
      <c r="O22" s="1104"/>
      <c r="P22" s="1104"/>
      <c r="Q22" s="1104"/>
      <c r="R22" s="1104"/>
      <c r="S22" s="1104"/>
      <c r="T22" s="1104"/>
    </row>
    <row r="23" spans="1:20" ht="15.75" thickBot="1">
      <c r="A23" s="1154" t="s">
        <v>249</v>
      </c>
      <c r="B23" s="1137">
        <v>76691</v>
      </c>
      <c r="C23" s="1155">
        <v>0</v>
      </c>
      <c r="D23" s="1135">
        <f t="shared" si="2"/>
        <v>0</v>
      </c>
      <c r="E23" s="1141">
        <v>43472</v>
      </c>
      <c r="F23" s="1135">
        <f t="shared" si="3"/>
        <v>76.4147037173353</v>
      </c>
      <c r="N23" s="1104"/>
      <c r="O23" s="1104"/>
      <c r="P23" s="1104"/>
      <c r="Q23" s="1104"/>
      <c r="R23" s="1104"/>
      <c r="S23" s="1104"/>
      <c r="T23" s="1104"/>
    </row>
    <row r="24" spans="1:20" ht="15.75" thickBot="1">
      <c r="A24" s="1151" t="s">
        <v>120</v>
      </c>
      <c r="B24" s="1137">
        <v>14362.022999999999</v>
      </c>
      <c r="C24" s="1156">
        <v>198.68600000000001</v>
      </c>
      <c r="D24" s="1142">
        <f t="shared" si="2"/>
        <v>1.383412350753094</v>
      </c>
      <c r="E24" s="1146">
        <v>15035.19</v>
      </c>
      <c r="F24" s="1142">
        <f t="shared" si="3"/>
        <v>-4.4772763097772703</v>
      </c>
      <c r="N24" s="1104"/>
      <c r="O24" s="1104"/>
      <c r="P24" s="1104"/>
      <c r="Q24" s="1104"/>
      <c r="R24" s="1104"/>
      <c r="S24" s="1104"/>
      <c r="T24" s="1104"/>
    </row>
    <row r="25" spans="1:20" ht="15.75" thickBot="1">
      <c r="A25" s="1151" t="s">
        <v>121</v>
      </c>
      <c r="B25" s="1137">
        <v>10834.967000000001</v>
      </c>
      <c r="C25" s="1156">
        <v>964.452</v>
      </c>
      <c r="D25" s="1135">
        <f t="shared" si="2"/>
        <v>8.9012915313909122</v>
      </c>
      <c r="E25" s="1146">
        <v>7391.2460000000001</v>
      </c>
      <c r="F25" s="1135">
        <f t="shared" si="3"/>
        <v>46.591887213603769</v>
      </c>
      <c r="N25" s="1104"/>
      <c r="O25" s="1104"/>
      <c r="P25" s="1104"/>
      <c r="Q25" s="1104"/>
      <c r="R25" s="1104"/>
      <c r="S25" s="1104"/>
      <c r="T25" s="1104"/>
    </row>
    <row r="26" spans="1:20" ht="15.75" thickBot="1">
      <c r="A26" s="1151" t="s">
        <v>122</v>
      </c>
      <c r="B26" s="1137">
        <f>B24+B25</f>
        <v>25196.989999999998</v>
      </c>
      <c r="C26" s="1146">
        <f>C24+C25</f>
        <v>1163.1379999999999</v>
      </c>
      <c r="D26" s="1147">
        <f t="shared" si="2"/>
        <v>4.616178360986769</v>
      </c>
      <c r="E26" s="1146">
        <f>E24+E25</f>
        <v>22426.436000000002</v>
      </c>
      <c r="F26" s="1147">
        <f t="shared" si="3"/>
        <v>12.353964758377106</v>
      </c>
      <c r="N26" s="1104"/>
      <c r="O26" s="1104"/>
      <c r="P26" s="1104"/>
      <c r="Q26" s="1104"/>
      <c r="R26" s="1104"/>
      <c r="S26" s="1104"/>
      <c r="T26" s="1104"/>
    </row>
    <row r="27" spans="1:20">
      <c r="A27" s="1157" t="s">
        <v>369</v>
      </c>
      <c r="B27" s="1158"/>
      <c r="C27" s="1159"/>
      <c r="D27" s="1159"/>
      <c r="E27" s="1159"/>
      <c r="F27" s="1160"/>
      <c r="H27" s="1104"/>
      <c r="I27" s="1104"/>
      <c r="J27" s="1104"/>
      <c r="K27" s="1104"/>
      <c r="L27" s="1104"/>
      <c r="M27" s="1104"/>
      <c r="N27" s="1104"/>
      <c r="O27" s="1104"/>
      <c r="P27" s="1104"/>
      <c r="Q27" s="1104"/>
      <c r="R27" s="1104"/>
      <c r="S27" s="1104"/>
      <c r="T27" s="1104"/>
    </row>
    <row r="28" spans="1:20">
      <c r="A28" s="1161"/>
      <c r="B28" s="1162"/>
      <c r="C28" s="1163"/>
      <c r="D28" s="1164"/>
      <c r="E28" s="1104"/>
      <c r="F28" s="1104"/>
      <c r="G28" s="1104"/>
      <c r="H28" s="1104"/>
      <c r="I28" s="1104"/>
      <c r="J28" s="1104"/>
      <c r="K28" s="1104"/>
      <c r="L28" s="1104"/>
      <c r="M28" s="1104"/>
      <c r="N28" s="1104"/>
      <c r="O28" s="1104"/>
      <c r="P28" s="1104"/>
      <c r="Q28" s="1104"/>
      <c r="R28" s="1104"/>
      <c r="S28" s="1104"/>
      <c r="T28" s="1104"/>
    </row>
    <row r="29" spans="1:20">
      <c r="A29" s="1161"/>
      <c r="B29" s="1165"/>
      <c r="C29" s="1164"/>
      <c r="D29" s="1166"/>
      <c r="E29" s="1104"/>
      <c r="F29" s="1104"/>
      <c r="G29" s="1104"/>
      <c r="H29" s="1104"/>
      <c r="I29" s="1104"/>
      <c r="J29" s="1104"/>
      <c r="K29" s="1104"/>
      <c r="L29" s="1104"/>
      <c r="M29" s="1104"/>
      <c r="N29" s="1104"/>
      <c r="O29" s="1104"/>
      <c r="P29" s="1104"/>
      <c r="Q29" s="1104"/>
      <c r="R29" s="1104"/>
      <c r="S29" s="1104"/>
      <c r="T29" s="1104"/>
    </row>
    <row r="30" spans="1:20">
      <c r="A30" s="1158"/>
      <c r="B30" s="1164"/>
      <c r="C30" s="1635"/>
      <c r="D30" s="1635"/>
      <c r="E30" s="1104"/>
      <c r="F30" s="1104"/>
      <c r="G30" s="1104"/>
      <c r="H30" s="1104"/>
      <c r="I30" s="1104"/>
      <c r="J30" s="1104"/>
      <c r="K30" s="1104"/>
      <c r="L30" s="1104"/>
      <c r="M30" s="1104"/>
      <c r="N30" s="1104"/>
      <c r="O30" s="1104"/>
      <c r="P30" s="1104"/>
      <c r="Q30" s="1104"/>
      <c r="R30" s="1104"/>
      <c r="S30" s="1104"/>
      <c r="T30" s="1104"/>
    </row>
    <row r="31" spans="1:20">
      <c r="A31" s="1164"/>
      <c r="B31" s="1166"/>
      <c r="C31" s="1164"/>
      <c r="D31" s="1164"/>
      <c r="E31" s="1104"/>
      <c r="F31" s="1104"/>
      <c r="G31" s="1104"/>
      <c r="H31" s="1104"/>
      <c r="I31" s="1104"/>
      <c r="J31" s="1104"/>
      <c r="K31" s="1104"/>
      <c r="L31" s="1104"/>
      <c r="M31" s="1104"/>
      <c r="N31" s="1104"/>
      <c r="O31" s="1104"/>
      <c r="P31" s="1104"/>
      <c r="Q31" s="1104"/>
      <c r="R31" s="1104"/>
      <c r="S31" s="1104"/>
      <c r="T31" s="1104"/>
    </row>
    <row r="32" spans="1:20" ht="15.75">
      <c r="A32" s="1167"/>
      <c r="B32" s="1166"/>
      <c r="C32" s="1168"/>
      <c r="D32" s="1104"/>
      <c r="E32" s="1104"/>
      <c r="F32" s="1104"/>
      <c r="G32" s="1104"/>
      <c r="H32" s="1104"/>
      <c r="I32" s="1104"/>
      <c r="J32" s="1104"/>
      <c r="K32" s="1104"/>
      <c r="L32" s="1104"/>
      <c r="M32" s="1104"/>
      <c r="N32" s="1104"/>
      <c r="O32" s="1104"/>
      <c r="P32" s="1104"/>
      <c r="Q32" s="1104"/>
      <c r="R32" s="1104"/>
      <c r="S32" s="1104"/>
      <c r="T32" s="1104"/>
    </row>
    <row r="33" spans="1:20">
      <c r="A33" s="1164"/>
      <c r="B33" s="1169"/>
      <c r="C33" s="1164"/>
      <c r="D33" s="1104"/>
      <c r="E33" s="1104"/>
      <c r="F33" s="1104"/>
      <c r="G33" s="1104"/>
      <c r="H33" s="1104"/>
      <c r="I33" s="1104"/>
      <c r="J33" s="1104"/>
      <c r="K33" s="1104"/>
      <c r="L33" s="1104"/>
      <c r="M33" s="1104"/>
      <c r="N33" s="1104"/>
      <c r="O33" s="1104"/>
      <c r="P33" s="1104"/>
      <c r="Q33" s="1104"/>
      <c r="R33" s="1104"/>
      <c r="S33" s="1104"/>
      <c r="T33" s="1104"/>
    </row>
    <row r="34" spans="1:20">
      <c r="A34" s="1170"/>
      <c r="B34" s="1169"/>
      <c r="C34" s="1164"/>
      <c r="D34" s="1104"/>
      <c r="E34" s="1104"/>
      <c r="F34" s="1104"/>
      <c r="G34" s="1104"/>
      <c r="H34" s="1104"/>
      <c r="I34" s="1104"/>
      <c r="J34" s="1104"/>
      <c r="K34" s="1104"/>
      <c r="L34" s="1104"/>
      <c r="M34" s="1104"/>
      <c r="N34" s="1104"/>
      <c r="O34" s="1104"/>
      <c r="P34" s="1104"/>
      <c r="Q34" s="1104"/>
      <c r="R34" s="1104"/>
      <c r="S34" s="1104"/>
      <c r="T34" s="1104"/>
    </row>
    <row r="35" spans="1:20">
      <c r="A35" s="1170"/>
      <c r="B35" s="1164"/>
      <c r="C35" s="1164"/>
      <c r="D35" s="1104"/>
      <c r="E35" s="1104"/>
      <c r="F35" s="1164"/>
      <c r="G35" s="1164"/>
      <c r="H35" s="1104"/>
      <c r="I35" s="1104"/>
      <c r="J35" s="1104"/>
      <c r="K35" s="1104"/>
      <c r="L35" s="1104"/>
      <c r="M35" s="1104"/>
      <c r="N35" s="1104"/>
      <c r="O35" s="1104"/>
      <c r="P35" s="1104"/>
      <c r="Q35" s="1104"/>
      <c r="R35" s="1104"/>
      <c r="S35" s="1104"/>
      <c r="T35" s="1104"/>
    </row>
    <row r="36" spans="1:20">
      <c r="A36" s="1161"/>
      <c r="B36" s="1171"/>
      <c r="C36" s="1171"/>
      <c r="D36" s="1104"/>
      <c r="E36" s="1104"/>
      <c r="F36" s="1160"/>
      <c r="G36" s="1164"/>
      <c r="H36" s="1104"/>
      <c r="I36" s="1104"/>
      <c r="J36" s="1104"/>
      <c r="K36" s="1104"/>
      <c r="L36" s="1104"/>
      <c r="M36" s="1104"/>
      <c r="N36" s="1104"/>
      <c r="O36" s="1104"/>
      <c r="P36" s="1104"/>
      <c r="Q36" s="1104"/>
      <c r="R36" s="1104"/>
    </row>
    <row r="37" spans="1:20">
      <c r="A37" s="1161"/>
      <c r="B37" s="1171"/>
      <c r="C37" s="1171"/>
      <c r="D37" s="1104"/>
      <c r="E37" s="1104"/>
      <c r="F37" s="1160"/>
      <c r="G37" s="1164"/>
      <c r="H37" s="1104"/>
      <c r="I37" s="1104"/>
      <c r="J37" s="1104"/>
      <c r="K37" s="1104"/>
      <c r="L37" s="1104"/>
      <c r="M37" s="1104"/>
      <c r="N37" s="1104"/>
      <c r="O37" s="1104"/>
      <c r="P37" s="1104"/>
      <c r="Q37" s="1104"/>
      <c r="R37" s="1104"/>
    </row>
    <row r="38" spans="1:20">
      <c r="A38" s="1158"/>
      <c r="B38" s="1159"/>
      <c r="C38" s="1159"/>
      <c r="D38" s="1104"/>
      <c r="E38" s="1104"/>
      <c r="F38" s="1160"/>
      <c r="G38" s="1172"/>
      <c r="H38" s="1104"/>
      <c r="I38" s="1104"/>
      <c r="J38" s="1104"/>
      <c r="K38" s="1104"/>
      <c r="L38" s="1104"/>
      <c r="M38" s="1104"/>
      <c r="N38" s="1104"/>
      <c r="O38" s="1104"/>
      <c r="P38" s="1104"/>
      <c r="Q38" s="1104"/>
      <c r="R38" s="1104"/>
    </row>
    <row r="39" spans="1:20">
      <c r="A39" s="1162"/>
      <c r="B39" s="1164"/>
      <c r="C39" s="1164"/>
      <c r="D39" s="1104"/>
      <c r="E39" s="1104"/>
      <c r="F39" s="1164"/>
      <c r="G39" s="1164"/>
      <c r="H39" s="1104"/>
      <c r="I39" s="1104"/>
      <c r="J39" s="1104"/>
      <c r="K39" s="1104"/>
      <c r="L39" s="1104"/>
      <c r="M39" s="1104"/>
      <c r="N39" s="1104"/>
      <c r="O39" s="1104"/>
      <c r="P39" s="1104"/>
      <c r="Q39" s="1104"/>
      <c r="R39" s="1104"/>
    </row>
    <row r="40" spans="1:20">
      <c r="A40" s="1165"/>
      <c r="B40" s="1164"/>
      <c r="C40" s="1166"/>
      <c r="D40" s="1104"/>
      <c r="E40" s="1104"/>
      <c r="F40" s="1164"/>
      <c r="G40" s="1164"/>
      <c r="H40" s="1164"/>
    </row>
    <row r="41" spans="1:20">
      <c r="A41" s="1164"/>
      <c r="B41" s="1635"/>
      <c r="C41" s="1635"/>
      <c r="D41" s="1164"/>
      <c r="E41" s="1164"/>
      <c r="F41" s="1164"/>
      <c r="G41" s="1164"/>
    </row>
    <row r="42" spans="1:20">
      <c r="A42" s="1166"/>
      <c r="B42" s="1164"/>
      <c r="C42" s="1164"/>
      <c r="D42" s="1164"/>
      <c r="E42" s="1164"/>
      <c r="F42" s="1164"/>
      <c r="G42" s="1164"/>
    </row>
    <row r="43" spans="1:20">
      <c r="A43" s="1166"/>
      <c r="B43" s="1168"/>
      <c r="C43" s="1164"/>
      <c r="D43" s="1164"/>
      <c r="E43" s="1164"/>
      <c r="F43" s="1164"/>
      <c r="G43" s="1164"/>
    </row>
    <row r="44" spans="1:20">
      <c r="A44" s="1169"/>
      <c r="B44" s="1164"/>
      <c r="C44" s="1164"/>
      <c r="D44" s="1164"/>
      <c r="E44" s="1164"/>
      <c r="F44" s="1164"/>
      <c r="G44" s="1164"/>
    </row>
    <row r="45" spans="1:20">
      <c r="A45" s="1169"/>
      <c r="B45" s="1164"/>
      <c r="C45" s="1164"/>
      <c r="D45" s="1168"/>
      <c r="E45" s="1164"/>
      <c r="F45" s="1164"/>
      <c r="G45" s="1164"/>
    </row>
    <row r="46" spans="1:20">
      <c r="A46" s="1164"/>
      <c r="B46" s="1164"/>
      <c r="C46" s="1164"/>
      <c r="D46" s="1164"/>
      <c r="E46" s="1164"/>
      <c r="F46" s="1164"/>
      <c r="G46" s="1164"/>
    </row>
    <row r="47" spans="1:20">
      <c r="A47" s="1164"/>
      <c r="B47" s="1164"/>
      <c r="C47" s="1164"/>
      <c r="D47" s="1164"/>
      <c r="E47" s="1164"/>
      <c r="F47" s="1164"/>
      <c r="G47" s="116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28" customWidth="1"/>
    <col min="2" max="2" width="11.140625" style="1128" customWidth="1"/>
    <col min="3" max="3" width="12.140625" style="1128" customWidth="1"/>
    <col min="4" max="4" width="8.85546875" style="1128" bestFit="1" customWidth="1"/>
    <col min="5" max="5" width="7.42578125" style="1128" customWidth="1"/>
    <col min="6" max="6" width="20.28515625" style="1128" customWidth="1"/>
    <col min="7" max="7" width="10.5703125" style="1128" customWidth="1"/>
    <col min="8" max="8" width="9.85546875" style="1144" bestFit="1" customWidth="1"/>
    <col min="9" max="9" width="8.85546875" style="1128" bestFit="1" customWidth="1"/>
    <col min="10" max="10" width="2.85546875" style="1128" customWidth="1"/>
    <col min="11" max="11" width="22.85546875" style="1128" customWidth="1"/>
    <col min="12" max="12" width="12.140625" style="1128" customWidth="1"/>
    <col min="13" max="13" width="11.7109375" style="1128" customWidth="1"/>
    <col min="14" max="14" width="8.85546875" style="1128" bestFit="1" customWidth="1"/>
    <col min="15" max="15" width="4.42578125" style="1128" customWidth="1"/>
    <col min="16" max="16" width="25" style="1128" customWidth="1"/>
    <col min="17" max="17" width="12.42578125" style="1128" customWidth="1"/>
    <col min="18" max="18" width="15" style="1128" customWidth="1"/>
    <col min="19" max="19" width="8.85546875" style="1128" bestFit="1" customWidth="1"/>
    <col min="20" max="252" width="9.140625" style="1128"/>
    <col min="253" max="253" width="5" style="1128" customWidth="1"/>
    <col min="254" max="254" width="17.7109375" style="1128" customWidth="1"/>
    <col min="255" max="255" width="13.85546875" style="1128" customWidth="1"/>
    <col min="256" max="256" width="13.140625" style="1128" customWidth="1"/>
    <col min="257" max="257" width="12.28515625" style="1128" customWidth="1"/>
    <col min="258" max="258" width="3" style="1128" customWidth="1"/>
    <col min="259" max="259" width="20.28515625" style="1128" customWidth="1"/>
    <col min="260" max="260" width="12.5703125" style="1128" customWidth="1"/>
    <col min="261" max="261" width="11.7109375" style="1128" customWidth="1"/>
    <col min="262" max="262" width="9.140625" style="1128"/>
    <col min="263" max="263" width="2.85546875" style="1128" customWidth="1"/>
    <col min="264" max="264" width="18.5703125" style="1128" customWidth="1"/>
    <col min="265" max="265" width="14.42578125" style="1128" customWidth="1"/>
    <col min="266" max="266" width="13.7109375" style="1128" customWidth="1"/>
    <col min="267" max="267" width="10.140625" style="1128" customWidth="1"/>
    <col min="268" max="268" width="4.42578125" style="1128" customWidth="1"/>
    <col min="269" max="269" width="24" style="1128" customWidth="1"/>
    <col min="270" max="270" width="13.140625" style="1128" customWidth="1"/>
    <col min="271" max="271" width="13" style="1128" customWidth="1"/>
    <col min="272" max="272" width="10.42578125" style="1128" customWidth="1"/>
    <col min="273" max="508" width="9.140625" style="1128"/>
    <col min="509" max="509" width="5" style="1128" customWidth="1"/>
    <col min="510" max="510" width="17.7109375" style="1128" customWidth="1"/>
    <col min="511" max="511" width="13.85546875" style="1128" customWidth="1"/>
    <col min="512" max="512" width="13.140625" style="1128" customWidth="1"/>
    <col min="513" max="513" width="12.28515625" style="1128" customWidth="1"/>
    <col min="514" max="514" width="3" style="1128" customWidth="1"/>
    <col min="515" max="515" width="20.28515625" style="1128" customWidth="1"/>
    <col min="516" max="516" width="12.5703125" style="1128" customWidth="1"/>
    <col min="517" max="517" width="11.7109375" style="1128" customWidth="1"/>
    <col min="518" max="518" width="9.140625" style="1128"/>
    <col min="519" max="519" width="2.85546875" style="1128" customWidth="1"/>
    <col min="520" max="520" width="18.5703125" style="1128" customWidth="1"/>
    <col min="521" max="521" width="14.42578125" style="1128" customWidth="1"/>
    <col min="522" max="522" width="13.7109375" style="1128" customWidth="1"/>
    <col min="523" max="523" width="10.140625" style="1128" customWidth="1"/>
    <col min="524" max="524" width="4.42578125" style="1128" customWidth="1"/>
    <col min="525" max="525" width="24" style="1128" customWidth="1"/>
    <col min="526" max="526" width="13.140625" style="1128" customWidth="1"/>
    <col min="527" max="527" width="13" style="1128" customWidth="1"/>
    <col min="528" max="528" width="10.42578125" style="1128" customWidth="1"/>
    <col min="529" max="764" width="9.140625" style="1128"/>
    <col min="765" max="765" width="5" style="1128" customWidth="1"/>
    <col min="766" max="766" width="17.7109375" style="1128" customWidth="1"/>
    <col min="767" max="767" width="13.85546875" style="1128" customWidth="1"/>
    <col min="768" max="768" width="13.140625" style="1128" customWidth="1"/>
    <col min="769" max="769" width="12.28515625" style="1128" customWidth="1"/>
    <col min="770" max="770" width="3" style="1128" customWidth="1"/>
    <col min="771" max="771" width="20.28515625" style="1128" customWidth="1"/>
    <col min="772" max="772" width="12.5703125" style="1128" customWidth="1"/>
    <col min="773" max="773" width="11.7109375" style="1128" customWidth="1"/>
    <col min="774" max="774" width="9.140625" style="1128"/>
    <col min="775" max="775" width="2.85546875" style="1128" customWidth="1"/>
    <col min="776" max="776" width="18.5703125" style="1128" customWidth="1"/>
    <col min="777" max="777" width="14.42578125" style="1128" customWidth="1"/>
    <col min="778" max="778" width="13.7109375" style="1128" customWidth="1"/>
    <col min="779" max="779" width="10.140625" style="1128" customWidth="1"/>
    <col min="780" max="780" width="4.42578125" style="1128" customWidth="1"/>
    <col min="781" max="781" width="24" style="1128" customWidth="1"/>
    <col min="782" max="782" width="13.140625" style="1128" customWidth="1"/>
    <col min="783" max="783" width="13" style="1128" customWidth="1"/>
    <col min="784" max="784" width="10.42578125" style="1128" customWidth="1"/>
    <col min="785" max="1020" width="9.140625" style="1128"/>
    <col min="1021" max="1021" width="5" style="1128" customWidth="1"/>
    <col min="1022" max="1022" width="17.7109375" style="1128" customWidth="1"/>
    <col min="1023" max="1023" width="13.85546875" style="1128" customWidth="1"/>
    <col min="1024" max="1024" width="13.140625" style="1128" customWidth="1"/>
    <col min="1025" max="1025" width="12.28515625" style="1128" customWidth="1"/>
    <col min="1026" max="1026" width="3" style="1128" customWidth="1"/>
    <col min="1027" max="1027" width="20.28515625" style="1128" customWidth="1"/>
    <col min="1028" max="1028" width="12.5703125" style="1128" customWidth="1"/>
    <col min="1029" max="1029" width="11.7109375" style="1128" customWidth="1"/>
    <col min="1030" max="1030" width="9.140625" style="1128"/>
    <col min="1031" max="1031" width="2.85546875" style="1128" customWidth="1"/>
    <col min="1032" max="1032" width="18.5703125" style="1128" customWidth="1"/>
    <col min="1033" max="1033" width="14.42578125" style="1128" customWidth="1"/>
    <col min="1034" max="1034" width="13.7109375" style="1128" customWidth="1"/>
    <col min="1035" max="1035" width="10.140625" style="1128" customWidth="1"/>
    <col min="1036" max="1036" width="4.42578125" style="1128" customWidth="1"/>
    <col min="1037" max="1037" width="24" style="1128" customWidth="1"/>
    <col min="1038" max="1038" width="13.140625" style="1128" customWidth="1"/>
    <col min="1039" max="1039" width="13" style="1128" customWidth="1"/>
    <col min="1040" max="1040" width="10.42578125" style="1128" customWidth="1"/>
    <col min="1041" max="1276" width="9.140625" style="1128"/>
    <col min="1277" max="1277" width="5" style="1128" customWidth="1"/>
    <col min="1278" max="1278" width="17.7109375" style="1128" customWidth="1"/>
    <col min="1279" max="1279" width="13.85546875" style="1128" customWidth="1"/>
    <col min="1280" max="1280" width="13.140625" style="1128" customWidth="1"/>
    <col min="1281" max="1281" width="12.28515625" style="1128" customWidth="1"/>
    <col min="1282" max="1282" width="3" style="1128" customWidth="1"/>
    <col min="1283" max="1283" width="20.28515625" style="1128" customWidth="1"/>
    <col min="1284" max="1284" width="12.5703125" style="1128" customWidth="1"/>
    <col min="1285" max="1285" width="11.7109375" style="1128" customWidth="1"/>
    <col min="1286" max="1286" width="9.140625" style="1128"/>
    <col min="1287" max="1287" width="2.85546875" style="1128" customWidth="1"/>
    <col min="1288" max="1288" width="18.5703125" style="1128" customWidth="1"/>
    <col min="1289" max="1289" width="14.42578125" style="1128" customWidth="1"/>
    <col min="1290" max="1290" width="13.7109375" style="1128" customWidth="1"/>
    <col min="1291" max="1291" width="10.140625" style="1128" customWidth="1"/>
    <col min="1292" max="1292" width="4.42578125" style="1128" customWidth="1"/>
    <col min="1293" max="1293" width="24" style="1128" customWidth="1"/>
    <col min="1294" max="1294" width="13.140625" style="1128" customWidth="1"/>
    <col min="1295" max="1295" width="13" style="1128" customWidth="1"/>
    <col min="1296" max="1296" width="10.42578125" style="1128" customWidth="1"/>
    <col min="1297" max="1532" width="9.140625" style="1128"/>
    <col min="1533" max="1533" width="5" style="1128" customWidth="1"/>
    <col min="1534" max="1534" width="17.7109375" style="1128" customWidth="1"/>
    <col min="1535" max="1535" width="13.85546875" style="1128" customWidth="1"/>
    <col min="1536" max="1536" width="13.140625" style="1128" customWidth="1"/>
    <col min="1537" max="1537" width="12.28515625" style="1128" customWidth="1"/>
    <col min="1538" max="1538" width="3" style="1128" customWidth="1"/>
    <col min="1539" max="1539" width="20.28515625" style="1128" customWidth="1"/>
    <col min="1540" max="1540" width="12.5703125" style="1128" customWidth="1"/>
    <col min="1541" max="1541" width="11.7109375" style="1128" customWidth="1"/>
    <col min="1542" max="1542" width="9.140625" style="1128"/>
    <col min="1543" max="1543" width="2.85546875" style="1128" customWidth="1"/>
    <col min="1544" max="1544" width="18.5703125" style="1128" customWidth="1"/>
    <col min="1545" max="1545" width="14.42578125" style="1128" customWidth="1"/>
    <col min="1546" max="1546" width="13.7109375" style="1128" customWidth="1"/>
    <col min="1547" max="1547" width="10.140625" style="1128" customWidth="1"/>
    <col min="1548" max="1548" width="4.42578125" style="1128" customWidth="1"/>
    <col min="1549" max="1549" width="24" style="1128" customWidth="1"/>
    <col min="1550" max="1550" width="13.140625" style="1128" customWidth="1"/>
    <col min="1551" max="1551" width="13" style="1128" customWidth="1"/>
    <col min="1552" max="1552" width="10.42578125" style="1128" customWidth="1"/>
    <col min="1553" max="1788" width="9.140625" style="1128"/>
    <col min="1789" max="1789" width="5" style="1128" customWidth="1"/>
    <col min="1790" max="1790" width="17.7109375" style="1128" customWidth="1"/>
    <col min="1791" max="1791" width="13.85546875" style="1128" customWidth="1"/>
    <col min="1792" max="1792" width="13.140625" style="1128" customWidth="1"/>
    <col min="1793" max="1793" width="12.28515625" style="1128" customWidth="1"/>
    <col min="1794" max="1794" width="3" style="1128" customWidth="1"/>
    <col min="1795" max="1795" width="20.28515625" style="1128" customWidth="1"/>
    <col min="1796" max="1796" width="12.5703125" style="1128" customWidth="1"/>
    <col min="1797" max="1797" width="11.7109375" style="1128" customWidth="1"/>
    <col min="1798" max="1798" width="9.140625" style="1128"/>
    <col min="1799" max="1799" width="2.85546875" style="1128" customWidth="1"/>
    <col min="1800" max="1800" width="18.5703125" style="1128" customWidth="1"/>
    <col min="1801" max="1801" width="14.42578125" style="1128" customWidth="1"/>
    <col min="1802" max="1802" width="13.7109375" style="1128" customWidth="1"/>
    <col min="1803" max="1803" width="10.140625" style="1128" customWidth="1"/>
    <col min="1804" max="1804" width="4.42578125" style="1128" customWidth="1"/>
    <col min="1805" max="1805" width="24" style="1128" customWidth="1"/>
    <col min="1806" max="1806" width="13.140625" style="1128" customWidth="1"/>
    <col min="1807" max="1807" width="13" style="1128" customWidth="1"/>
    <col min="1808" max="1808" width="10.42578125" style="1128" customWidth="1"/>
    <col min="1809" max="2044" width="9.140625" style="1128"/>
    <col min="2045" max="2045" width="5" style="1128" customWidth="1"/>
    <col min="2046" max="2046" width="17.7109375" style="1128" customWidth="1"/>
    <col min="2047" max="2047" width="13.85546875" style="1128" customWidth="1"/>
    <col min="2048" max="2048" width="13.140625" style="1128" customWidth="1"/>
    <col min="2049" max="2049" width="12.28515625" style="1128" customWidth="1"/>
    <col min="2050" max="2050" width="3" style="1128" customWidth="1"/>
    <col min="2051" max="2051" width="20.28515625" style="1128" customWidth="1"/>
    <col min="2052" max="2052" width="12.5703125" style="1128" customWidth="1"/>
    <col min="2053" max="2053" width="11.7109375" style="1128" customWidth="1"/>
    <col min="2054" max="2054" width="9.140625" style="1128"/>
    <col min="2055" max="2055" width="2.85546875" style="1128" customWidth="1"/>
    <col min="2056" max="2056" width="18.5703125" style="1128" customWidth="1"/>
    <col min="2057" max="2057" width="14.42578125" style="1128" customWidth="1"/>
    <col min="2058" max="2058" width="13.7109375" style="1128" customWidth="1"/>
    <col min="2059" max="2059" width="10.140625" style="1128" customWidth="1"/>
    <col min="2060" max="2060" width="4.42578125" style="1128" customWidth="1"/>
    <col min="2061" max="2061" width="24" style="1128" customWidth="1"/>
    <col min="2062" max="2062" width="13.140625" style="1128" customWidth="1"/>
    <col min="2063" max="2063" width="13" style="1128" customWidth="1"/>
    <col min="2064" max="2064" width="10.42578125" style="1128" customWidth="1"/>
    <col min="2065" max="2300" width="9.140625" style="1128"/>
    <col min="2301" max="2301" width="5" style="1128" customWidth="1"/>
    <col min="2302" max="2302" width="17.7109375" style="1128" customWidth="1"/>
    <col min="2303" max="2303" width="13.85546875" style="1128" customWidth="1"/>
    <col min="2304" max="2304" width="13.140625" style="1128" customWidth="1"/>
    <col min="2305" max="2305" width="12.28515625" style="1128" customWidth="1"/>
    <col min="2306" max="2306" width="3" style="1128" customWidth="1"/>
    <col min="2307" max="2307" width="20.28515625" style="1128" customWidth="1"/>
    <col min="2308" max="2308" width="12.5703125" style="1128" customWidth="1"/>
    <col min="2309" max="2309" width="11.7109375" style="1128" customWidth="1"/>
    <col min="2310" max="2310" width="9.140625" style="1128"/>
    <col min="2311" max="2311" width="2.85546875" style="1128" customWidth="1"/>
    <col min="2312" max="2312" width="18.5703125" style="1128" customWidth="1"/>
    <col min="2313" max="2313" width="14.42578125" style="1128" customWidth="1"/>
    <col min="2314" max="2314" width="13.7109375" style="1128" customWidth="1"/>
    <col min="2315" max="2315" width="10.140625" style="1128" customWidth="1"/>
    <col min="2316" max="2316" width="4.42578125" style="1128" customWidth="1"/>
    <col min="2317" max="2317" width="24" style="1128" customWidth="1"/>
    <col min="2318" max="2318" width="13.140625" style="1128" customWidth="1"/>
    <col min="2319" max="2319" width="13" style="1128" customWidth="1"/>
    <col min="2320" max="2320" width="10.42578125" style="1128" customWidth="1"/>
    <col min="2321" max="2556" width="9.140625" style="1128"/>
    <col min="2557" max="2557" width="5" style="1128" customWidth="1"/>
    <col min="2558" max="2558" width="17.7109375" style="1128" customWidth="1"/>
    <col min="2559" max="2559" width="13.85546875" style="1128" customWidth="1"/>
    <col min="2560" max="2560" width="13.140625" style="1128" customWidth="1"/>
    <col min="2561" max="2561" width="12.28515625" style="1128" customWidth="1"/>
    <col min="2562" max="2562" width="3" style="1128" customWidth="1"/>
    <col min="2563" max="2563" width="20.28515625" style="1128" customWidth="1"/>
    <col min="2564" max="2564" width="12.5703125" style="1128" customWidth="1"/>
    <col min="2565" max="2565" width="11.7109375" style="1128" customWidth="1"/>
    <col min="2566" max="2566" width="9.140625" style="1128"/>
    <col min="2567" max="2567" width="2.85546875" style="1128" customWidth="1"/>
    <col min="2568" max="2568" width="18.5703125" style="1128" customWidth="1"/>
    <col min="2569" max="2569" width="14.42578125" style="1128" customWidth="1"/>
    <col min="2570" max="2570" width="13.7109375" style="1128" customWidth="1"/>
    <col min="2571" max="2571" width="10.140625" style="1128" customWidth="1"/>
    <col min="2572" max="2572" width="4.42578125" style="1128" customWidth="1"/>
    <col min="2573" max="2573" width="24" style="1128" customWidth="1"/>
    <col min="2574" max="2574" width="13.140625" style="1128" customWidth="1"/>
    <col min="2575" max="2575" width="13" style="1128" customWidth="1"/>
    <col min="2576" max="2576" width="10.42578125" style="1128" customWidth="1"/>
    <col min="2577" max="2812" width="9.140625" style="1128"/>
    <col min="2813" max="2813" width="5" style="1128" customWidth="1"/>
    <col min="2814" max="2814" width="17.7109375" style="1128" customWidth="1"/>
    <col min="2815" max="2815" width="13.85546875" style="1128" customWidth="1"/>
    <col min="2816" max="2816" width="13.140625" style="1128" customWidth="1"/>
    <col min="2817" max="2817" width="12.28515625" style="1128" customWidth="1"/>
    <col min="2818" max="2818" width="3" style="1128" customWidth="1"/>
    <col min="2819" max="2819" width="20.28515625" style="1128" customWidth="1"/>
    <col min="2820" max="2820" width="12.5703125" style="1128" customWidth="1"/>
    <col min="2821" max="2821" width="11.7109375" style="1128" customWidth="1"/>
    <col min="2822" max="2822" width="9.140625" style="1128"/>
    <col min="2823" max="2823" width="2.85546875" style="1128" customWidth="1"/>
    <col min="2824" max="2824" width="18.5703125" style="1128" customWidth="1"/>
    <col min="2825" max="2825" width="14.42578125" style="1128" customWidth="1"/>
    <col min="2826" max="2826" width="13.7109375" style="1128" customWidth="1"/>
    <col min="2827" max="2827" width="10.140625" style="1128" customWidth="1"/>
    <col min="2828" max="2828" width="4.42578125" style="1128" customWidth="1"/>
    <col min="2829" max="2829" width="24" style="1128" customWidth="1"/>
    <col min="2830" max="2830" width="13.140625" style="1128" customWidth="1"/>
    <col min="2831" max="2831" width="13" style="1128" customWidth="1"/>
    <col min="2832" max="2832" width="10.42578125" style="1128" customWidth="1"/>
    <col min="2833" max="3068" width="9.140625" style="1128"/>
    <col min="3069" max="3069" width="5" style="1128" customWidth="1"/>
    <col min="3070" max="3070" width="17.7109375" style="1128" customWidth="1"/>
    <col min="3071" max="3071" width="13.85546875" style="1128" customWidth="1"/>
    <col min="3072" max="3072" width="13.140625" style="1128" customWidth="1"/>
    <col min="3073" max="3073" width="12.28515625" style="1128" customWidth="1"/>
    <col min="3074" max="3074" width="3" style="1128" customWidth="1"/>
    <col min="3075" max="3075" width="20.28515625" style="1128" customWidth="1"/>
    <col min="3076" max="3076" width="12.5703125" style="1128" customWidth="1"/>
    <col min="3077" max="3077" width="11.7109375" style="1128" customWidth="1"/>
    <col min="3078" max="3078" width="9.140625" style="1128"/>
    <col min="3079" max="3079" width="2.85546875" style="1128" customWidth="1"/>
    <col min="3080" max="3080" width="18.5703125" style="1128" customWidth="1"/>
    <col min="3081" max="3081" width="14.42578125" style="1128" customWidth="1"/>
    <col min="3082" max="3082" width="13.7109375" style="1128" customWidth="1"/>
    <col min="3083" max="3083" width="10.140625" style="1128" customWidth="1"/>
    <col min="3084" max="3084" width="4.42578125" style="1128" customWidth="1"/>
    <col min="3085" max="3085" width="24" style="1128" customWidth="1"/>
    <col min="3086" max="3086" width="13.140625" style="1128" customWidth="1"/>
    <col min="3087" max="3087" width="13" style="1128" customWidth="1"/>
    <col min="3088" max="3088" width="10.42578125" style="1128" customWidth="1"/>
    <col min="3089" max="3324" width="9.140625" style="1128"/>
    <col min="3325" max="3325" width="5" style="1128" customWidth="1"/>
    <col min="3326" max="3326" width="17.7109375" style="1128" customWidth="1"/>
    <col min="3327" max="3327" width="13.85546875" style="1128" customWidth="1"/>
    <col min="3328" max="3328" width="13.140625" style="1128" customWidth="1"/>
    <col min="3329" max="3329" width="12.28515625" style="1128" customWidth="1"/>
    <col min="3330" max="3330" width="3" style="1128" customWidth="1"/>
    <col min="3331" max="3331" width="20.28515625" style="1128" customWidth="1"/>
    <col min="3332" max="3332" width="12.5703125" style="1128" customWidth="1"/>
    <col min="3333" max="3333" width="11.7109375" style="1128" customWidth="1"/>
    <col min="3334" max="3334" width="9.140625" style="1128"/>
    <col min="3335" max="3335" width="2.85546875" style="1128" customWidth="1"/>
    <col min="3336" max="3336" width="18.5703125" style="1128" customWidth="1"/>
    <col min="3337" max="3337" width="14.42578125" style="1128" customWidth="1"/>
    <col min="3338" max="3338" width="13.7109375" style="1128" customWidth="1"/>
    <col min="3339" max="3339" width="10.140625" style="1128" customWidth="1"/>
    <col min="3340" max="3340" width="4.42578125" style="1128" customWidth="1"/>
    <col min="3341" max="3341" width="24" style="1128" customWidth="1"/>
    <col min="3342" max="3342" width="13.140625" style="1128" customWidth="1"/>
    <col min="3343" max="3343" width="13" style="1128" customWidth="1"/>
    <col min="3344" max="3344" width="10.42578125" style="1128" customWidth="1"/>
    <col min="3345" max="3580" width="9.140625" style="1128"/>
    <col min="3581" max="3581" width="5" style="1128" customWidth="1"/>
    <col min="3582" max="3582" width="17.7109375" style="1128" customWidth="1"/>
    <col min="3583" max="3583" width="13.85546875" style="1128" customWidth="1"/>
    <col min="3584" max="3584" width="13.140625" style="1128" customWidth="1"/>
    <col min="3585" max="3585" width="12.28515625" style="1128" customWidth="1"/>
    <col min="3586" max="3586" width="3" style="1128" customWidth="1"/>
    <col min="3587" max="3587" width="20.28515625" style="1128" customWidth="1"/>
    <col min="3588" max="3588" width="12.5703125" style="1128" customWidth="1"/>
    <col min="3589" max="3589" width="11.7109375" style="1128" customWidth="1"/>
    <col min="3590" max="3590" width="9.140625" style="1128"/>
    <col min="3591" max="3591" width="2.85546875" style="1128" customWidth="1"/>
    <col min="3592" max="3592" width="18.5703125" style="1128" customWidth="1"/>
    <col min="3593" max="3593" width="14.42578125" style="1128" customWidth="1"/>
    <col min="3594" max="3594" width="13.7109375" style="1128" customWidth="1"/>
    <col min="3595" max="3595" width="10.140625" style="1128" customWidth="1"/>
    <col min="3596" max="3596" width="4.42578125" style="1128" customWidth="1"/>
    <col min="3597" max="3597" width="24" style="1128" customWidth="1"/>
    <col min="3598" max="3598" width="13.140625" style="1128" customWidth="1"/>
    <col min="3599" max="3599" width="13" style="1128" customWidth="1"/>
    <col min="3600" max="3600" width="10.42578125" style="1128" customWidth="1"/>
    <col min="3601" max="3836" width="9.140625" style="1128"/>
    <col min="3837" max="3837" width="5" style="1128" customWidth="1"/>
    <col min="3838" max="3838" width="17.7109375" style="1128" customWidth="1"/>
    <col min="3839" max="3839" width="13.85546875" style="1128" customWidth="1"/>
    <col min="3840" max="3840" width="13.140625" style="1128" customWidth="1"/>
    <col min="3841" max="3841" width="12.28515625" style="1128" customWidth="1"/>
    <col min="3842" max="3842" width="3" style="1128" customWidth="1"/>
    <col min="3843" max="3843" width="20.28515625" style="1128" customWidth="1"/>
    <col min="3844" max="3844" width="12.5703125" style="1128" customWidth="1"/>
    <col min="3845" max="3845" width="11.7109375" style="1128" customWidth="1"/>
    <col min="3846" max="3846" width="9.140625" style="1128"/>
    <col min="3847" max="3847" width="2.85546875" style="1128" customWidth="1"/>
    <col min="3848" max="3848" width="18.5703125" style="1128" customWidth="1"/>
    <col min="3849" max="3849" width="14.42578125" style="1128" customWidth="1"/>
    <col min="3850" max="3850" width="13.7109375" style="1128" customWidth="1"/>
    <col min="3851" max="3851" width="10.140625" style="1128" customWidth="1"/>
    <col min="3852" max="3852" width="4.42578125" style="1128" customWidth="1"/>
    <col min="3853" max="3853" width="24" style="1128" customWidth="1"/>
    <col min="3854" max="3854" width="13.140625" style="1128" customWidth="1"/>
    <col min="3855" max="3855" width="13" style="1128" customWidth="1"/>
    <col min="3856" max="3856" width="10.42578125" style="1128" customWidth="1"/>
    <col min="3857" max="4092" width="9.140625" style="1128"/>
    <col min="4093" max="4093" width="5" style="1128" customWidth="1"/>
    <col min="4094" max="4094" width="17.7109375" style="1128" customWidth="1"/>
    <col min="4095" max="4095" width="13.85546875" style="1128" customWidth="1"/>
    <col min="4096" max="4096" width="13.140625" style="1128" customWidth="1"/>
    <col min="4097" max="4097" width="12.28515625" style="1128" customWidth="1"/>
    <col min="4098" max="4098" width="3" style="1128" customWidth="1"/>
    <col min="4099" max="4099" width="20.28515625" style="1128" customWidth="1"/>
    <col min="4100" max="4100" width="12.5703125" style="1128" customWidth="1"/>
    <col min="4101" max="4101" width="11.7109375" style="1128" customWidth="1"/>
    <col min="4102" max="4102" width="9.140625" style="1128"/>
    <col min="4103" max="4103" width="2.85546875" style="1128" customWidth="1"/>
    <col min="4104" max="4104" width="18.5703125" style="1128" customWidth="1"/>
    <col min="4105" max="4105" width="14.42578125" style="1128" customWidth="1"/>
    <col min="4106" max="4106" width="13.7109375" style="1128" customWidth="1"/>
    <col min="4107" max="4107" width="10.140625" style="1128" customWidth="1"/>
    <col min="4108" max="4108" width="4.42578125" style="1128" customWidth="1"/>
    <col min="4109" max="4109" width="24" style="1128" customWidth="1"/>
    <col min="4110" max="4110" width="13.140625" style="1128" customWidth="1"/>
    <col min="4111" max="4111" width="13" style="1128" customWidth="1"/>
    <col min="4112" max="4112" width="10.42578125" style="1128" customWidth="1"/>
    <col min="4113" max="4348" width="9.140625" style="1128"/>
    <col min="4349" max="4349" width="5" style="1128" customWidth="1"/>
    <col min="4350" max="4350" width="17.7109375" style="1128" customWidth="1"/>
    <col min="4351" max="4351" width="13.85546875" style="1128" customWidth="1"/>
    <col min="4352" max="4352" width="13.140625" style="1128" customWidth="1"/>
    <col min="4353" max="4353" width="12.28515625" style="1128" customWidth="1"/>
    <col min="4354" max="4354" width="3" style="1128" customWidth="1"/>
    <col min="4355" max="4355" width="20.28515625" style="1128" customWidth="1"/>
    <col min="4356" max="4356" width="12.5703125" style="1128" customWidth="1"/>
    <col min="4357" max="4357" width="11.7109375" style="1128" customWidth="1"/>
    <col min="4358" max="4358" width="9.140625" style="1128"/>
    <col min="4359" max="4359" width="2.85546875" style="1128" customWidth="1"/>
    <col min="4360" max="4360" width="18.5703125" style="1128" customWidth="1"/>
    <col min="4361" max="4361" width="14.42578125" style="1128" customWidth="1"/>
    <col min="4362" max="4362" width="13.7109375" style="1128" customWidth="1"/>
    <col min="4363" max="4363" width="10.140625" style="1128" customWidth="1"/>
    <col min="4364" max="4364" width="4.42578125" style="1128" customWidth="1"/>
    <col min="4365" max="4365" width="24" style="1128" customWidth="1"/>
    <col min="4366" max="4366" width="13.140625" style="1128" customWidth="1"/>
    <col min="4367" max="4367" width="13" style="1128" customWidth="1"/>
    <col min="4368" max="4368" width="10.42578125" style="1128" customWidth="1"/>
    <col min="4369" max="4604" width="9.140625" style="1128"/>
    <col min="4605" max="4605" width="5" style="1128" customWidth="1"/>
    <col min="4606" max="4606" width="17.7109375" style="1128" customWidth="1"/>
    <col min="4607" max="4607" width="13.85546875" style="1128" customWidth="1"/>
    <col min="4608" max="4608" width="13.140625" style="1128" customWidth="1"/>
    <col min="4609" max="4609" width="12.28515625" style="1128" customWidth="1"/>
    <col min="4610" max="4610" width="3" style="1128" customWidth="1"/>
    <col min="4611" max="4611" width="20.28515625" style="1128" customWidth="1"/>
    <col min="4612" max="4612" width="12.5703125" style="1128" customWidth="1"/>
    <col min="4613" max="4613" width="11.7109375" style="1128" customWidth="1"/>
    <col min="4614" max="4614" width="9.140625" style="1128"/>
    <col min="4615" max="4615" width="2.85546875" style="1128" customWidth="1"/>
    <col min="4616" max="4616" width="18.5703125" style="1128" customWidth="1"/>
    <col min="4617" max="4617" width="14.42578125" style="1128" customWidth="1"/>
    <col min="4618" max="4618" width="13.7109375" style="1128" customWidth="1"/>
    <col min="4619" max="4619" width="10.140625" style="1128" customWidth="1"/>
    <col min="4620" max="4620" width="4.42578125" style="1128" customWidth="1"/>
    <col min="4621" max="4621" width="24" style="1128" customWidth="1"/>
    <col min="4622" max="4622" width="13.140625" style="1128" customWidth="1"/>
    <col min="4623" max="4623" width="13" style="1128" customWidth="1"/>
    <col min="4624" max="4624" width="10.42578125" style="1128" customWidth="1"/>
    <col min="4625" max="4860" width="9.140625" style="1128"/>
    <col min="4861" max="4861" width="5" style="1128" customWidth="1"/>
    <col min="4862" max="4862" width="17.7109375" style="1128" customWidth="1"/>
    <col min="4863" max="4863" width="13.85546875" style="1128" customWidth="1"/>
    <col min="4864" max="4864" width="13.140625" style="1128" customWidth="1"/>
    <col min="4865" max="4865" width="12.28515625" style="1128" customWidth="1"/>
    <col min="4866" max="4866" width="3" style="1128" customWidth="1"/>
    <col min="4867" max="4867" width="20.28515625" style="1128" customWidth="1"/>
    <col min="4868" max="4868" width="12.5703125" style="1128" customWidth="1"/>
    <col min="4869" max="4869" width="11.7109375" style="1128" customWidth="1"/>
    <col min="4870" max="4870" width="9.140625" style="1128"/>
    <col min="4871" max="4871" width="2.85546875" style="1128" customWidth="1"/>
    <col min="4872" max="4872" width="18.5703125" style="1128" customWidth="1"/>
    <col min="4873" max="4873" width="14.42578125" style="1128" customWidth="1"/>
    <col min="4874" max="4874" width="13.7109375" style="1128" customWidth="1"/>
    <col min="4875" max="4875" width="10.140625" style="1128" customWidth="1"/>
    <col min="4876" max="4876" width="4.42578125" style="1128" customWidth="1"/>
    <col min="4877" max="4877" width="24" style="1128" customWidth="1"/>
    <col min="4878" max="4878" width="13.140625" style="1128" customWidth="1"/>
    <col min="4879" max="4879" width="13" style="1128" customWidth="1"/>
    <col min="4880" max="4880" width="10.42578125" style="1128" customWidth="1"/>
    <col min="4881" max="5116" width="9.140625" style="1128"/>
    <col min="5117" max="5117" width="5" style="1128" customWidth="1"/>
    <col min="5118" max="5118" width="17.7109375" style="1128" customWidth="1"/>
    <col min="5119" max="5119" width="13.85546875" style="1128" customWidth="1"/>
    <col min="5120" max="5120" width="13.140625" style="1128" customWidth="1"/>
    <col min="5121" max="5121" width="12.28515625" style="1128" customWidth="1"/>
    <col min="5122" max="5122" width="3" style="1128" customWidth="1"/>
    <col min="5123" max="5123" width="20.28515625" style="1128" customWidth="1"/>
    <col min="5124" max="5124" width="12.5703125" style="1128" customWidth="1"/>
    <col min="5125" max="5125" width="11.7109375" style="1128" customWidth="1"/>
    <col min="5126" max="5126" width="9.140625" style="1128"/>
    <col min="5127" max="5127" width="2.85546875" style="1128" customWidth="1"/>
    <col min="5128" max="5128" width="18.5703125" style="1128" customWidth="1"/>
    <col min="5129" max="5129" width="14.42578125" style="1128" customWidth="1"/>
    <col min="5130" max="5130" width="13.7109375" style="1128" customWidth="1"/>
    <col min="5131" max="5131" width="10.140625" style="1128" customWidth="1"/>
    <col min="5132" max="5132" width="4.42578125" style="1128" customWidth="1"/>
    <col min="5133" max="5133" width="24" style="1128" customWidth="1"/>
    <col min="5134" max="5134" width="13.140625" style="1128" customWidth="1"/>
    <col min="5135" max="5135" width="13" style="1128" customWidth="1"/>
    <col min="5136" max="5136" width="10.42578125" style="1128" customWidth="1"/>
    <col min="5137" max="5372" width="9.140625" style="1128"/>
    <col min="5373" max="5373" width="5" style="1128" customWidth="1"/>
    <col min="5374" max="5374" width="17.7109375" style="1128" customWidth="1"/>
    <col min="5375" max="5375" width="13.85546875" style="1128" customWidth="1"/>
    <col min="5376" max="5376" width="13.140625" style="1128" customWidth="1"/>
    <col min="5377" max="5377" width="12.28515625" style="1128" customWidth="1"/>
    <col min="5378" max="5378" width="3" style="1128" customWidth="1"/>
    <col min="5379" max="5379" width="20.28515625" style="1128" customWidth="1"/>
    <col min="5380" max="5380" width="12.5703125" style="1128" customWidth="1"/>
    <col min="5381" max="5381" width="11.7109375" style="1128" customWidth="1"/>
    <col min="5382" max="5382" width="9.140625" style="1128"/>
    <col min="5383" max="5383" width="2.85546875" style="1128" customWidth="1"/>
    <col min="5384" max="5384" width="18.5703125" style="1128" customWidth="1"/>
    <col min="5385" max="5385" width="14.42578125" style="1128" customWidth="1"/>
    <col min="5386" max="5386" width="13.7109375" style="1128" customWidth="1"/>
    <col min="5387" max="5387" width="10.140625" style="1128" customWidth="1"/>
    <col min="5388" max="5388" width="4.42578125" style="1128" customWidth="1"/>
    <col min="5389" max="5389" width="24" style="1128" customWidth="1"/>
    <col min="5390" max="5390" width="13.140625" style="1128" customWidth="1"/>
    <col min="5391" max="5391" width="13" style="1128" customWidth="1"/>
    <col min="5392" max="5392" width="10.42578125" style="1128" customWidth="1"/>
    <col min="5393" max="5628" width="9.140625" style="1128"/>
    <col min="5629" max="5629" width="5" style="1128" customWidth="1"/>
    <col min="5630" max="5630" width="17.7109375" style="1128" customWidth="1"/>
    <col min="5631" max="5631" width="13.85546875" style="1128" customWidth="1"/>
    <col min="5632" max="5632" width="13.140625" style="1128" customWidth="1"/>
    <col min="5633" max="5633" width="12.28515625" style="1128" customWidth="1"/>
    <col min="5634" max="5634" width="3" style="1128" customWidth="1"/>
    <col min="5635" max="5635" width="20.28515625" style="1128" customWidth="1"/>
    <col min="5636" max="5636" width="12.5703125" style="1128" customWidth="1"/>
    <col min="5637" max="5637" width="11.7109375" style="1128" customWidth="1"/>
    <col min="5638" max="5638" width="9.140625" style="1128"/>
    <col min="5639" max="5639" width="2.85546875" style="1128" customWidth="1"/>
    <col min="5640" max="5640" width="18.5703125" style="1128" customWidth="1"/>
    <col min="5641" max="5641" width="14.42578125" style="1128" customWidth="1"/>
    <col min="5642" max="5642" width="13.7109375" style="1128" customWidth="1"/>
    <col min="5643" max="5643" width="10.140625" style="1128" customWidth="1"/>
    <col min="5644" max="5644" width="4.42578125" style="1128" customWidth="1"/>
    <col min="5645" max="5645" width="24" style="1128" customWidth="1"/>
    <col min="5646" max="5646" width="13.140625" style="1128" customWidth="1"/>
    <col min="5647" max="5647" width="13" style="1128" customWidth="1"/>
    <col min="5648" max="5648" width="10.42578125" style="1128" customWidth="1"/>
    <col min="5649" max="5884" width="9.140625" style="1128"/>
    <col min="5885" max="5885" width="5" style="1128" customWidth="1"/>
    <col min="5886" max="5886" width="17.7109375" style="1128" customWidth="1"/>
    <col min="5887" max="5887" width="13.85546875" style="1128" customWidth="1"/>
    <col min="5888" max="5888" width="13.140625" style="1128" customWidth="1"/>
    <col min="5889" max="5889" width="12.28515625" style="1128" customWidth="1"/>
    <col min="5890" max="5890" width="3" style="1128" customWidth="1"/>
    <col min="5891" max="5891" width="20.28515625" style="1128" customWidth="1"/>
    <col min="5892" max="5892" width="12.5703125" style="1128" customWidth="1"/>
    <col min="5893" max="5893" width="11.7109375" style="1128" customWidth="1"/>
    <col min="5894" max="5894" width="9.140625" style="1128"/>
    <col min="5895" max="5895" width="2.85546875" style="1128" customWidth="1"/>
    <col min="5896" max="5896" width="18.5703125" style="1128" customWidth="1"/>
    <col min="5897" max="5897" width="14.42578125" style="1128" customWidth="1"/>
    <col min="5898" max="5898" width="13.7109375" style="1128" customWidth="1"/>
    <col min="5899" max="5899" width="10.140625" style="1128" customWidth="1"/>
    <col min="5900" max="5900" width="4.42578125" style="1128" customWidth="1"/>
    <col min="5901" max="5901" width="24" style="1128" customWidth="1"/>
    <col min="5902" max="5902" width="13.140625" style="1128" customWidth="1"/>
    <col min="5903" max="5903" width="13" style="1128" customWidth="1"/>
    <col min="5904" max="5904" width="10.42578125" style="1128" customWidth="1"/>
    <col min="5905" max="6140" width="9.140625" style="1128"/>
    <col min="6141" max="6141" width="5" style="1128" customWidth="1"/>
    <col min="6142" max="6142" width="17.7109375" style="1128" customWidth="1"/>
    <col min="6143" max="6143" width="13.85546875" style="1128" customWidth="1"/>
    <col min="6144" max="6144" width="13.140625" style="1128" customWidth="1"/>
    <col min="6145" max="6145" width="12.28515625" style="1128" customWidth="1"/>
    <col min="6146" max="6146" width="3" style="1128" customWidth="1"/>
    <col min="6147" max="6147" width="20.28515625" style="1128" customWidth="1"/>
    <col min="6148" max="6148" width="12.5703125" style="1128" customWidth="1"/>
    <col min="6149" max="6149" width="11.7109375" style="1128" customWidth="1"/>
    <col min="6150" max="6150" width="9.140625" style="1128"/>
    <col min="6151" max="6151" width="2.85546875" style="1128" customWidth="1"/>
    <col min="6152" max="6152" width="18.5703125" style="1128" customWidth="1"/>
    <col min="6153" max="6153" width="14.42578125" style="1128" customWidth="1"/>
    <col min="6154" max="6154" width="13.7109375" style="1128" customWidth="1"/>
    <col min="6155" max="6155" width="10.140625" style="1128" customWidth="1"/>
    <col min="6156" max="6156" width="4.42578125" style="1128" customWidth="1"/>
    <col min="6157" max="6157" width="24" style="1128" customWidth="1"/>
    <col min="6158" max="6158" width="13.140625" style="1128" customWidth="1"/>
    <col min="6159" max="6159" width="13" style="1128" customWidth="1"/>
    <col min="6160" max="6160" width="10.42578125" style="1128" customWidth="1"/>
    <col min="6161" max="6396" width="9.140625" style="1128"/>
    <col min="6397" max="6397" width="5" style="1128" customWidth="1"/>
    <col min="6398" max="6398" width="17.7109375" style="1128" customWidth="1"/>
    <col min="6399" max="6399" width="13.85546875" style="1128" customWidth="1"/>
    <col min="6400" max="6400" width="13.140625" style="1128" customWidth="1"/>
    <col min="6401" max="6401" width="12.28515625" style="1128" customWidth="1"/>
    <col min="6402" max="6402" width="3" style="1128" customWidth="1"/>
    <col min="6403" max="6403" width="20.28515625" style="1128" customWidth="1"/>
    <col min="6404" max="6404" width="12.5703125" style="1128" customWidth="1"/>
    <col min="6405" max="6405" width="11.7109375" style="1128" customWidth="1"/>
    <col min="6406" max="6406" width="9.140625" style="1128"/>
    <col min="6407" max="6407" width="2.85546875" style="1128" customWidth="1"/>
    <col min="6408" max="6408" width="18.5703125" style="1128" customWidth="1"/>
    <col min="6409" max="6409" width="14.42578125" style="1128" customWidth="1"/>
    <col min="6410" max="6410" width="13.7109375" style="1128" customWidth="1"/>
    <col min="6411" max="6411" width="10.140625" style="1128" customWidth="1"/>
    <col min="6412" max="6412" width="4.42578125" style="1128" customWidth="1"/>
    <col min="6413" max="6413" width="24" style="1128" customWidth="1"/>
    <col min="6414" max="6414" width="13.140625" style="1128" customWidth="1"/>
    <col min="6415" max="6415" width="13" style="1128" customWidth="1"/>
    <col min="6416" max="6416" width="10.42578125" style="1128" customWidth="1"/>
    <col min="6417" max="6652" width="9.140625" style="1128"/>
    <col min="6653" max="6653" width="5" style="1128" customWidth="1"/>
    <col min="6654" max="6654" width="17.7109375" style="1128" customWidth="1"/>
    <col min="6655" max="6655" width="13.85546875" style="1128" customWidth="1"/>
    <col min="6656" max="6656" width="13.140625" style="1128" customWidth="1"/>
    <col min="6657" max="6657" width="12.28515625" style="1128" customWidth="1"/>
    <col min="6658" max="6658" width="3" style="1128" customWidth="1"/>
    <col min="6659" max="6659" width="20.28515625" style="1128" customWidth="1"/>
    <col min="6660" max="6660" width="12.5703125" style="1128" customWidth="1"/>
    <col min="6661" max="6661" width="11.7109375" style="1128" customWidth="1"/>
    <col min="6662" max="6662" width="9.140625" style="1128"/>
    <col min="6663" max="6663" width="2.85546875" style="1128" customWidth="1"/>
    <col min="6664" max="6664" width="18.5703125" style="1128" customWidth="1"/>
    <col min="6665" max="6665" width="14.42578125" style="1128" customWidth="1"/>
    <col min="6666" max="6666" width="13.7109375" style="1128" customWidth="1"/>
    <col min="6667" max="6667" width="10.140625" style="1128" customWidth="1"/>
    <col min="6668" max="6668" width="4.42578125" style="1128" customWidth="1"/>
    <col min="6669" max="6669" width="24" style="1128" customWidth="1"/>
    <col min="6670" max="6670" width="13.140625" style="1128" customWidth="1"/>
    <col min="6671" max="6671" width="13" style="1128" customWidth="1"/>
    <col min="6672" max="6672" width="10.42578125" style="1128" customWidth="1"/>
    <col min="6673" max="6908" width="9.140625" style="1128"/>
    <col min="6909" max="6909" width="5" style="1128" customWidth="1"/>
    <col min="6910" max="6910" width="17.7109375" style="1128" customWidth="1"/>
    <col min="6911" max="6911" width="13.85546875" style="1128" customWidth="1"/>
    <col min="6912" max="6912" width="13.140625" style="1128" customWidth="1"/>
    <col min="6913" max="6913" width="12.28515625" style="1128" customWidth="1"/>
    <col min="6914" max="6914" width="3" style="1128" customWidth="1"/>
    <col min="6915" max="6915" width="20.28515625" style="1128" customWidth="1"/>
    <col min="6916" max="6916" width="12.5703125" style="1128" customWidth="1"/>
    <col min="6917" max="6917" width="11.7109375" style="1128" customWidth="1"/>
    <col min="6918" max="6918" width="9.140625" style="1128"/>
    <col min="6919" max="6919" width="2.85546875" style="1128" customWidth="1"/>
    <col min="6920" max="6920" width="18.5703125" style="1128" customWidth="1"/>
    <col min="6921" max="6921" width="14.42578125" style="1128" customWidth="1"/>
    <col min="6922" max="6922" width="13.7109375" style="1128" customWidth="1"/>
    <col min="6923" max="6923" width="10.140625" style="1128" customWidth="1"/>
    <col min="6924" max="6924" width="4.42578125" style="1128" customWidth="1"/>
    <col min="6925" max="6925" width="24" style="1128" customWidth="1"/>
    <col min="6926" max="6926" width="13.140625" style="1128" customWidth="1"/>
    <col min="6927" max="6927" width="13" style="1128" customWidth="1"/>
    <col min="6928" max="6928" width="10.42578125" style="1128" customWidth="1"/>
    <col min="6929" max="7164" width="9.140625" style="1128"/>
    <col min="7165" max="7165" width="5" style="1128" customWidth="1"/>
    <col min="7166" max="7166" width="17.7109375" style="1128" customWidth="1"/>
    <col min="7167" max="7167" width="13.85546875" style="1128" customWidth="1"/>
    <col min="7168" max="7168" width="13.140625" style="1128" customWidth="1"/>
    <col min="7169" max="7169" width="12.28515625" style="1128" customWidth="1"/>
    <col min="7170" max="7170" width="3" style="1128" customWidth="1"/>
    <col min="7171" max="7171" width="20.28515625" style="1128" customWidth="1"/>
    <col min="7172" max="7172" width="12.5703125" style="1128" customWidth="1"/>
    <col min="7173" max="7173" width="11.7109375" style="1128" customWidth="1"/>
    <col min="7174" max="7174" width="9.140625" style="1128"/>
    <col min="7175" max="7175" width="2.85546875" style="1128" customWidth="1"/>
    <col min="7176" max="7176" width="18.5703125" style="1128" customWidth="1"/>
    <col min="7177" max="7177" width="14.42578125" style="1128" customWidth="1"/>
    <col min="7178" max="7178" width="13.7109375" style="1128" customWidth="1"/>
    <col min="7179" max="7179" width="10.140625" style="1128" customWidth="1"/>
    <col min="7180" max="7180" width="4.42578125" style="1128" customWidth="1"/>
    <col min="7181" max="7181" width="24" style="1128" customWidth="1"/>
    <col min="7182" max="7182" width="13.140625" style="1128" customWidth="1"/>
    <col min="7183" max="7183" width="13" style="1128" customWidth="1"/>
    <col min="7184" max="7184" width="10.42578125" style="1128" customWidth="1"/>
    <col min="7185" max="7420" width="9.140625" style="1128"/>
    <col min="7421" max="7421" width="5" style="1128" customWidth="1"/>
    <col min="7422" max="7422" width="17.7109375" style="1128" customWidth="1"/>
    <col min="7423" max="7423" width="13.85546875" style="1128" customWidth="1"/>
    <col min="7424" max="7424" width="13.140625" style="1128" customWidth="1"/>
    <col min="7425" max="7425" width="12.28515625" style="1128" customWidth="1"/>
    <col min="7426" max="7426" width="3" style="1128" customWidth="1"/>
    <col min="7427" max="7427" width="20.28515625" style="1128" customWidth="1"/>
    <col min="7428" max="7428" width="12.5703125" style="1128" customWidth="1"/>
    <col min="7429" max="7429" width="11.7109375" style="1128" customWidth="1"/>
    <col min="7430" max="7430" width="9.140625" style="1128"/>
    <col min="7431" max="7431" width="2.85546875" style="1128" customWidth="1"/>
    <col min="7432" max="7432" width="18.5703125" style="1128" customWidth="1"/>
    <col min="7433" max="7433" width="14.42578125" style="1128" customWidth="1"/>
    <col min="7434" max="7434" width="13.7109375" style="1128" customWidth="1"/>
    <col min="7435" max="7435" width="10.140625" style="1128" customWidth="1"/>
    <col min="7436" max="7436" width="4.42578125" style="1128" customWidth="1"/>
    <col min="7437" max="7437" width="24" style="1128" customWidth="1"/>
    <col min="7438" max="7438" width="13.140625" style="1128" customWidth="1"/>
    <col min="7439" max="7439" width="13" style="1128" customWidth="1"/>
    <col min="7440" max="7440" width="10.42578125" style="1128" customWidth="1"/>
    <col min="7441" max="7676" width="9.140625" style="1128"/>
    <col min="7677" max="7677" width="5" style="1128" customWidth="1"/>
    <col min="7678" max="7678" width="17.7109375" style="1128" customWidth="1"/>
    <col min="7679" max="7679" width="13.85546875" style="1128" customWidth="1"/>
    <col min="7680" max="7680" width="13.140625" style="1128" customWidth="1"/>
    <col min="7681" max="7681" width="12.28515625" style="1128" customWidth="1"/>
    <col min="7682" max="7682" width="3" style="1128" customWidth="1"/>
    <col min="7683" max="7683" width="20.28515625" style="1128" customWidth="1"/>
    <col min="7684" max="7684" width="12.5703125" style="1128" customWidth="1"/>
    <col min="7685" max="7685" width="11.7109375" style="1128" customWidth="1"/>
    <col min="7686" max="7686" width="9.140625" style="1128"/>
    <col min="7687" max="7687" width="2.85546875" style="1128" customWidth="1"/>
    <col min="7688" max="7688" width="18.5703125" style="1128" customWidth="1"/>
    <col min="7689" max="7689" width="14.42578125" style="1128" customWidth="1"/>
    <col min="7690" max="7690" width="13.7109375" style="1128" customWidth="1"/>
    <col min="7691" max="7691" width="10.140625" style="1128" customWidth="1"/>
    <col min="7692" max="7692" width="4.42578125" style="1128" customWidth="1"/>
    <col min="7693" max="7693" width="24" style="1128" customWidth="1"/>
    <col min="7694" max="7694" width="13.140625" style="1128" customWidth="1"/>
    <col min="7695" max="7695" width="13" style="1128" customWidth="1"/>
    <col min="7696" max="7696" width="10.42578125" style="1128" customWidth="1"/>
    <col min="7697" max="7932" width="9.140625" style="1128"/>
    <col min="7933" max="7933" width="5" style="1128" customWidth="1"/>
    <col min="7934" max="7934" width="17.7109375" style="1128" customWidth="1"/>
    <col min="7935" max="7935" width="13.85546875" style="1128" customWidth="1"/>
    <col min="7936" max="7936" width="13.140625" style="1128" customWidth="1"/>
    <col min="7937" max="7937" width="12.28515625" style="1128" customWidth="1"/>
    <col min="7938" max="7938" width="3" style="1128" customWidth="1"/>
    <col min="7939" max="7939" width="20.28515625" style="1128" customWidth="1"/>
    <col min="7940" max="7940" width="12.5703125" style="1128" customWidth="1"/>
    <col min="7941" max="7941" width="11.7109375" style="1128" customWidth="1"/>
    <col min="7942" max="7942" width="9.140625" style="1128"/>
    <col min="7943" max="7943" width="2.85546875" style="1128" customWidth="1"/>
    <col min="7944" max="7944" width="18.5703125" style="1128" customWidth="1"/>
    <col min="7945" max="7945" width="14.42578125" style="1128" customWidth="1"/>
    <col min="7946" max="7946" width="13.7109375" style="1128" customWidth="1"/>
    <col min="7947" max="7947" width="10.140625" style="1128" customWidth="1"/>
    <col min="7948" max="7948" width="4.42578125" style="1128" customWidth="1"/>
    <col min="7949" max="7949" width="24" style="1128" customWidth="1"/>
    <col min="7950" max="7950" width="13.140625" style="1128" customWidth="1"/>
    <col min="7951" max="7951" width="13" style="1128" customWidth="1"/>
    <col min="7952" max="7952" width="10.42578125" style="1128" customWidth="1"/>
    <col min="7953" max="8188" width="9.140625" style="1128"/>
    <col min="8189" max="8189" width="5" style="1128" customWidth="1"/>
    <col min="8190" max="8190" width="17.7109375" style="1128" customWidth="1"/>
    <col min="8191" max="8191" width="13.85546875" style="1128" customWidth="1"/>
    <col min="8192" max="8192" width="13.140625" style="1128" customWidth="1"/>
    <col min="8193" max="8193" width="12.28515625" style="1128" customWidth="1"/>
    <col min="8194" max="8194" width="3" style="1128" customWidth="1"/>
    <col min="8195" max="8195" width="20.28515625" style="1128" customWidth="1"/>
    <col min="8196" max="8196" width="12.5703125" style="1128" customWidth="1"/>
    <col min="8197" max="8197" width="11.7109375" style="1128" customWidth="1"/>
    <col min="8198" max="8198" width="9.140625" style="1128"/>
    <col min="8199" max="8199" width="2.85546875" style="1128" customWidth="1"/>
    <col min="8200" max="8200" width="18.5703125" style="1128" customWidth="1"/>
    <col min="8201" max="8201" width="14.42578125" style="1128" customWidth="1"/>
    <col min="8202" max="8202" width="13.7109375" style="1128" customWidth="1"/>
    <col min="8203" max="8203" width="10.140625" style="1128" customWidth="1"/>
    <col min="8204" max="8204" width="4.42578125" style="1128" customWidth="1"/>
    <col min="8205" max="8205" width="24" style="1128" customWidth="1"/>
    <col min="8206" max="8206" width="13.140625" style="1128" customWidth="1"/>
    <col min="8207" max="8207" width="13" style="1128" customWidth="1"/>
    <col min="8208" max="8208" width="10.42578125" style="1128" customWidth="1"/>
    <col min="8209" max="8444" width="9.140625" style="1128"/>
    <col min="8445" max="8445" width="5" style="1128" customWidth="1"/>
    <col min="8446" max="8446" width="17.7109375" style="1128" customWidth="1"/>
    <col min="8447" max="8447" width="13.85546875" style="1128" customWidth="1"/>
    <col min="8448" max="8448" width="13.140625" style="1128" customWidth="1"/>
    <col min="8449" max="8449" width="12.28515625" style="1128" customWidth="1"/>
    <col min="8450" max="8450" width="3" style="1128" customWidth="1"/>
    <col min="8451" max="8451" width="20.28515625" style="1128" customWidth="1"/>
    <col min="8452" max="8452" width="12.5703125" style="1128" customWidth="1"/>
    <col min="8453" max="8453" width="11.7109375" style="1128" customWidth="1"/>
    <col min="8454" max="8454" width="9.140625" style="1128"/>
    <col min="8455" max="8455" width="2.85546875" style="1128" customWidth="1"/>
    <col min="8456" max="8456" width="18.5703125" style="1128" customWidth="1"/>
    <col min="8457" max="8457" width="14.42578125" style="1128" customWidth="1"/>
    <col min="8458" max="8458" width="13.7109375" style="1128" customWidth="1"/>
    <col min="8459" max="8459" width="10.140625" style="1128" customWidth="1"/>
    <col min="8460" max="8460" width="4.42578125" style="1128" customWidth="1"/>
    <col min="8461" max="8461" width="24" style="1128" customWidth="1"/>
    <col min="8462" max="8462" width="13.140625" style="1128" customWidth="1"/>
    <col min="8463" max="8463" width="13" style="1128" customWidth="1"/>
    <col min="8464" max="8464" width="10.42578125" style="1128" customWidth="1"/>
    <col min="8465" max="8700" width="9.140625" style="1128"/>
    <col min="8701" max="8701" width="5" style="1128" customWidth="1"/>
    <col min="8702" max="8702" width="17.7109375" style="1128" customWidth="1"/>
    <col min="8703" max="8703" width="13.85546875" style="1128" customWidth="1"/>
    <col min="8704" max="8704" width="13.140625" style="1128" customWidth="1"/>
    <col min="8705" max="8705" width="12.28515625" style="1128" customWidth="1"/>
    <col min="8706" max="8706" width="3" style="1128" customWidth="1"/>
    <col min="8707" max="8707" width="20.28515625" style="1128" customWidth="1"/>
    <col min="8708" max="8708" width="12.5703125" style="1128" customWidth="1"/>
    <col min="8709" max="8709" width="11.7109375" style="1128" customWidth="1"/>
    <col min="8710" max="8710" width="9.140625" style="1128"/>
    <col min="8711" max="8711" width="2.85546875" style="1128" customWidth="1"/>
    <col min="8712" max="8712" width="18.5703125" style="1128" customWidth="1"/>
    <col min="8713" max="8713" width="14.42578125" style="1128" customWidth="1"/>
    <col min="8714" max="8714" width="13.7109375" style="1128" customWidth="1"/>
    <col min="8715" max="8715" width="10.140625" style="1128" customWidth="1"/>
    <col min="8716" max="8716" width="4.42578125" style="1128" customWidth="1"/>
    <col min="8717" max="8717" width="24" style="1128" customWidth="1"/>
    <col min="8718" max="8718" width="13.140625" style="1128" customWidth="1"/>
    <col min="8719" max="8719" width="13" style="1128" customWidth="1"/>
    <col min="8720" max="8720" width="10.42578125" style="1128" customWidth="1"/>
    <col min="8721" max="8956" width="9.140625" style="1128"/>
    <col min="8957" max="8957" width="5" style="1128" customWidth="1"/>
    <col min="8958" max="8958" width="17.7109375" style="1128" customWidth="1"/>
    <col min="8959" max="8959" width="13.85546875" style="1128" customWidth="1"/>
    <col min="8960" max="8960" width="13.140625" style="1128" customWidth="1"/>
    <col min="8961" max="8961" width="12.28515625" style="1128" customWidth="1"/>
    <col min="8962" max="8962" width="3" style="1128" customWidth="1"/>
    <col min="8963" max="8963" width="20.28515625" style="1128" customWidth="1"/>
    <col min="8964" max="8964" width="12.5703125" style="1128" customWidth="1"/>
    <col min="8965" max="8965" width="11.7109375" style="1128" customWidth="1"/>
    <col min="8966" max="8966" width="9.140625" style="1128"/>
    <col min="8967" max="8967" width="2.85546875" style="1128" customWidth="1"/>
    <col min="8968" max="8968" width="18.5703125" style="1128" customWidth="1"/>
    <col min="8969" max="8969" width="14.42578125" style="1128" customWidth="1"/>
    <col min="8970" max="8970" width="13.7109375" style="1128" customWidth="1"/>
    <col min="8971" max="8971" width="10.140625" style="1128" customWidth="1"/>
    <col min="8972" max="8972" width="4.42578125" style="1128" customWidth="1"/>
    <col min="8973" max="8973" width="24" style="1128" customWidth="1"/>
    <col min="8974" max="8974" width="13.140625" style="1128" customWidth="1"/>
    <col min="8975" max="8975" width="13" style="1128" customWidth="1"/>
    <col min="8976" max="8976" width="10.42578125" style="1128" customWidth="1"/>
    <col min="8977" max="9212" width="9.140625" style="1128"/>
    <col min="9213" max="9213" width="5" style="1128" customWidth="1"/>
    <col min="9214" max="9214" width="17.7109375" style="1128" customWidth="1"/>
    <col min="9215" max="9215" width="13.85546875" style="1128" customWidth="1"/>
    <col min="9216" max="9216" width="13.140625" style="1128" customWidth="1"/>
    <col min="9217" max="9217" width="12.28515625" style="1128" customWidth="1"/>
    <col min="9218" max="9218" width="3" style="1128" customWidth="1"/>
    <col min="9219" max="9219" width="20.28515625" style="1128" customWidth="1"/>
    <col min="9220" max="9220" width="12.5703125" style="1128" customWidth="1"/>
    <col min="9221" max="9221" width="11.7109375" style="1128" customWidth="1"/>
    <col min="9222" max="9222" width="9.140625" style="1128"/>
    <col min="9223" max="9223" width="2.85546875" style="1128" customWidth="1"/>
    <col min="9224" max="9224" width="18.5703125" style="1128" customWidth="1"/>
    <col min="9225" max="9225" width="14.42578125" style="1128" customWidth="1"/>
    <col min="9226" max="9226" width="13.7109375" style="1128" customWidth="1"/>
    <col min="9227" max="9227" width="10.140625" style="1128" customWidth="1"/>
    <col min="9228" max="9228" width="4.42578125" style="1128" customWidth="1"/>
    <col min="9229" max="9229" width="24" style="1128" customWidth="1"/>
    <col min="9230" max="9230" width="13.140625" style="1128" customWidth="1"/>
    <col min="9231" max="9231" width="13" style="1128" customWidth="1"/>
    <col min="9232" max="9232" width="10.42578125" style="1128" customWidth="1"/>
    <col min="9233" max="9468" width="9.140625" style="1128"/>
    <col min="9469" max="9469" width="5" style="1128" customWidth="1"/>
    <col min="9470" max="9470" width="17.7109375" style="1128" customWidth="1"/>
    <col min="9471" max="9471" width="13.85546875" style="1128" customWidth="1"/>
    <col min="9472" max="9472" width="13.140625" style="1128" customWidth="1"/>
    <col min="9473" max="9473" width="12.28515625" style="1128" customWidth="1"/>
    <col min="9474" max="9474" width="3" style="1128" customWidth="1"/>
    <col min="9475" max="9475" width="20.28515625" style="1128" customWidth="1"/>
    <col min="9476" max="9476" width="12.5703125" style="1128" customWidth="1"/>
    <col min="9477" max="9477" width="11.7109375" style="1128" customWidth="1"/>
    <col min="9478" max="9478" width="9.140625" style="1128"/>
    <col min="9479" max="9479" width="2.85546875" style="1128" customWidth="1"/>
    <col min="9480" max="9480" width="18.5703125" style="1128" customWidth="1"/>
    <col min="9481" max="9481" width="14.42578125" style="1128" customWidth="1"/>
    <col min="9482" max="9482" width="13.7109375" style="1128" customWidth="1"/>
    <col min="9483" max="9483" width="10.140625" style="1128" customWidth="1"/>
    <col min="9484" max="9484" width="4.42578125" style="1128" customWidth="1"/>
    <col min="9485" max="9485" width="24" style="1128" customWidth="1"/>
    <col min="9486" max="9486" width="13.140625" style="1128" customWidth="1"/>
    <col min="9487" max="9487" width="13" style="1128" customWidth="1"/>
    <col min="9488" max="9488" width="10.42578125" style="1128" customWidth="1"/>
    <col min="9489" max="9724" width="9.140625" style="1128"/>
    <col min="9725" max="9725" width="5" style="1128" customWidth="1"/>
    <col min="9726" max="9726" width="17.7109375" style="1128" customWidth="1"/>
    <col min="9727" max="9727" width="13.85546875" style="1128" customWidth="1"/>
    <col min="9728" max="9728" width="13.140625" style="1128" customWidth="1"/>
    <col min="9729" max="9729" width="12.28515625" style="1128" customWidth="1"/>
    <col min="9730" max="9730" width="3" style="1128" customWidth="1"/>
    <col min="9731" max="9731" width="20.28515625" style="1128" customWidth="1"/>
    <col min="9732" max="9732" width="12.5703125" style="1128" customWidth="1"/>
    <col min="9733" max="9733" width="11.7109375" style="1128" customWidth="1"/>
    <col min="9734" max="9734" width="9.140625" style="1128"/>
    <col min="9735" max="9735" width="2.85546875" style="1128" customWidth="1"/>
    <col min="9736" max="9736" width="18.5703125" style="1128" customWidth="1"/>
    <col min="9737" max="9737" width="14.42578125" style="1128" customWidth="1"/>
    <col min="9738" max="9738" width="13.7109375" style="1128" customWidth="1"/>
    <col min="9739" max="9739" width="10.140625" style="1128" customWidth="1"/>
    <col min="9740" max="9740" width="4.42578125" style="1128" customWidth="1"/>
    <col min="9741" max="9741" width="24" style="1128" customWidth="1"/>
    <col min="9742" max="9742" width="13.140625" style="1128" customWidth="1"/>
    <col min="9743" max="9743" width="13" style="1128" customWidth="1"/>
    <col min="9744" max="9744" width="10.42578125" style="1128" customWidth="1"/>
    <col min="9745" max="9980" width="9.140625" style="1128"/>
    <col min="9981" max="9981" width="5" style="1128" customWidth="1"/>
    <col min="9982" max="9982" width="17.7109375" style="1128" customWidth="1"/>
    <col min="9983" max="9983" width="13.85546875" style="1128" customWidth="1"/>
    <col min="9984" max="9984" width="13.140625" style="1128" customWidth="1"/>
    <col min="9985" max="9985" width="12.28515625" style="1128" customWidth="1"/>
    <col min="9986" max="9986" width="3" style="1128" customWidth="1"/>
    <col min="9987" max="9987" width="20.28515625" style="1128" customWidth="1"/>
    <col min="9988" max="9988" width="12.5703125" style="1128" customWidth="1"/>
    <col min="9989" max="9989" width="11.7109375" style="1128" customWidth="1"/>
    <col min="9990" max="9990" width="9.140625" style="1128"/>
    <col min="9991" max="9991" width="2.85546875" style="1128" customWidth="1"/>
    <col min="9992" max="9992" width="18.5703125" style="1128" customWidth="1"/>
    <col min="9993" max="9993" width="14.42578125" style="1128" customWidth="1"/>
    <col min="9994" max="9994" width="13.7109375" style="1128" customWidth="1"/>
    <col min="9995" max="9995" width="10.140625" style="1128" customWidth="1"/>
    <col min="9996" max="9996" width="4.42578125" style="1128" customWidth="1"/>
    <col min="9997" max="9997" width="24" style="1128" customWidth="1"/>
    <col min="9998" max="9998" width="13.140625" style="1128" customWidth="1"/>
    <col min="9999" max="9999" width="13" style="1128" customWidth="1"/>
    <col min="10000" max="10000" width="10.42578125" style="1128" customWidth="1"/>
    <col min="10001" max="10236" width="9.140625" style="1128"/>
    <col min="10237" max="10237" width="5" style="1128" customWidth="1"/>
    <col min="10238" max="10238" width="17.7109375" style="1128" customWidth="1"/>
    <col min="10239" max="10239" width="13.85546875" style="1128" customWidth="1"/>
    <col min="10240" max="10240" width="13.140625" style="1128" customWidth="1"/>
    <col min="10241" max="10241" width="12.28515625" style="1128" customWidth="1"/>
    <col min="10242" max="10242" width="3" style="1128" customWidth="1"/>
    <col min="10243" max="10243" width="20.28515625" style="1128" customWidth="1"/>
    <col min="10244" max="10244" width="12.5703125" style="1128" customWidth="1"/>
    <col min="10245" max="10245" width="11.7109375" style="1128" customWidth="1"/>
    <col min="10246" max="10246" width="9.140625" style="1128"/>
    <col min="10247" max="10247" width="2.85546875" style="1128" customWidth="1"/>
    <col min="10248" max="10248" width="18.5703125" style="1128" customWidth="1"/>
    <col min="10249" max="10249" width="14.42578125" style="1128" customWidth="1"/>
    <col min="10250" max="10250" width="13.7109375" style="1128" customWidth="1"/>
    <col min="10251" max="10251" width="10.140625" style="1128" customWidth="1"/>
    <col min="10252" max="10252" width="4.42578125" style="1128" customWidth="1"/>
    <col min="10253" max="10253" width="24" style="1128" customWidth="1"/>
    <col min="10254" max="10254" width="13.140625" style="1128" customWidth="1"/>
    <col min="10255" max="10255" width="13" style="1128" customWidth="1"/>
    <col min="10256" max="10256" width="10.42578125" style="1128" customWidth="1"/>
    <col min="10257" max="10492" width="9.140625" style="1128"/>
    <col min="10493" max="10493" width="5" style="1128" customWidth="1"/>
    <col min="10494" max="10494" width="17.7109375" style="1128" customWidth="1"/>
    <col min="10495" max="10495" width="13.85546875" style="1128" customWidth="1"/>
    <col min="10496" max="10496" width="13.140625" style="1128" customWidth="1"/>
    <col min="10497" max="10497" width="12.28515625" style="1128" customWidth="1"/>
    <col min="10498" max="10498" width="3" style="1128" customWidth="1"/>
    <col min="10499" max="10499" width="20.28515625" style="1128" customWidth="1"/>
    <col min="10500" max="10500" width="12.5703125" style="1128" customWidth="1"/>
    <col min="10501" max="10501" width="11.7109375" style="1128" customWidth="1"/>
    <col min="10502" max="10502" width="9.140625" style="1128"/>
    <col min="10503" max="10503" width="2.85546875" style="1128" customWidth="1"/>
    <col min="10504" max="10504" width="18.5703125" style="1128" customWidth="1"/>
    <col min="10505" max="10505" width="14.42578125" style="1128" customWidth="1"/>
    <col min="10506" max="10506" width="13.7109375" style="1128" customWidth="1"/>
    <col min="10507" max="10507" width="10.140625" style="1128" customWidth="1"/>
    <col min="10508" max="10508" width="4.42578125" style="1128" customWidth="1"/>
    <col min="10509" max="10509" width="24" style="1128" customWidth="1"/>
    <col min="10510" max="10510" width="13.140625" style="1128" customWidth="1"/>
    <col min="10511" max="10511" width="13" style="1128" customWidth="1"/>
    <col min="10512" max="10512" width="10.42578125" style="1128" customWidth="1"/>
    <col min="10513" max="10748" width="9.140625" style="1128"/>
    <col min="10749" max="10749" width="5" style="1128" customWidth="1"/>
    <col min="10750" max="10750" width="17.7109375" style="1128" customWidth="1"/>
    <col min="10751" max="10751" width="13.85546875" style="1128" customWidth="1"/>
    <col min="10752" max="10752" width="13.140625" style="1128" customWidth="1"/>
    <col min="10753" max="10753" width="12.28515625" style="1128" customWidth="1"/>
    <col min="10754" max="10754" width="3" style="1128" customWidth="1"/>
    <col min="10755" max="10755" width="20.28515625" style="1128" customWidth="1"/>
    <col min="10756" max="10756" width="12.5703125" style="1128" customWidth="1"/>
    <col min="10757" max="10757" width="11.7109375" style="1128" customWidth="1"/>
    <col min="10758" max="10758" width="9.140625" style="1128"/>
    <col min="10759" max="10759" width="2.85546875" style="1128" customWidth="1"/>
    <col min="10760" max="10760" width="18.5703125" style="1128" customWidth="1"/>
    <col min="10761" max="10761" width="14.42578125" style="1128" customWidth="1"/>
    <col min="10762" max="10762" width="13.7109375" style="1128" customWidth="1"/>
    <col min="10763" max="10763" width="10.140625" style="1128" customWidth="1"/>
    <col min="10764" max="10764" width="4.42578125" style="1128" customWidth="1"/>
    <col min="10765" max="10765" width="24" style="1128" customWidth="1"/>
    <col min="10766" max="10766" width="13.140625" style="1128" customWidth="1"/>
    <col min="10767" max="10767" width="13" style="1128" customWidth="1"/>
    <col min="10768" max="10768" width="10.42578125" style="1128" customWidth="1"/>
    <col min="10769" max="11004" width="9.140625" style="1128"/>
    <col min="11005" max="11005" width="5" style="1128" customWidth="1"/>
    <col min="11006" max="11006" width="17.7109375" style="1128" customWidth="1"/>
    <col min="11007" max="11007" width="13.85546875" style="1128" customWidth="1"/>
    <col min="11008" max="11008" width="13.140625" style="1128" customWidth="1"/>
    <col min="11009" max="11009" width="12.28515625" style="1128" customWidth="1"/>
    <col min="11010" max="11010" width="3" style="1128" customWidth="1"/>
    <col min="11011" max="11011" width="20.28515625" style="1128" customWidth="1"/>
    <col min="11012" max="11012" width="12.5703125" style="1128" customWidth="1"/>
    <col min="11013" max="11013" width="11.7109375" style="1128" customWidth="1"/>
    <col min="11014" max="11014" width="9.140625" style="1128"/>
    <col min="11015" max="11015" width="2.85546875" style="1128" customWidth="1"/>
    <col min="11016" max="11016" width="18.5703125" style="1128" customWidth="1"/>
    <col min="11017" max="11017" width="14.42578125" style="1128" customWidth="1"/>
    <col min="11018" max="11018" width="13.7109375" style="1128" customWidth="1"/>
    <col min="11019" max="11019" width="10.140625" style="1128" customWidth="1"/>
    <col min="11020" max="11020" width="4.42578125" style="1128" customWidth="1"/>
    <col min="11021" max="11021" width="24" style="1128" customWidth="1"/>
    <col min="11022" max="11022" width="13.140625" style="1128" customWidth="1"/>
    <col min="11023" max="11023" width="13" style="1128" customWidth="1"/>
    <col min="11024" max="11024" width="10.42578125" style="1128" customWidth="1"/>
    <col min="11025" max="11260" width="9.140625" style="1128"/>
    <col min="11261" max="11261" width="5" style="1128" customWidth="1"/>
    <col min="11262" max="11262" width="17.7109375" style="1128" customWidth="1"/>
    <col min="11263" max="11263" width="13.85546875" style="1128" customWidth="1"/>
    <col min="11264" max="11264" width="13.140625" style="1128" customWidth="1"/>
    <col min="11265" max="11265" width="12.28515625" style="1128" customWidth="1"/>
    <col min="11266" max="11266" width="3" style="1128" customWidth="1"/>
    <col min="11267" max="11267" width="20.28515625" style="1128" customWidth="1"/>
    <col min="11268" max="11268" width="12.5703125" style="1128" customWidth="1"/>
    <col min="11269" max="11269" width="11.7109375" style="1128" customWidth="1"/>
    <col min="11270" max="11270" width="9.140625" style="1128"/>
    <col min="11271" max="11271" width="2.85546875" style="1128" customWidth="1"/>
    <col min="11272" max="11272" width="18.5703125" style="1128" customWidth="1"/>
    <col min="11273" max="11273" width="14.42578125" style="1128" customWidth="1"/>
    <col min="11274" max="11274" width="13.7109375" style="1128" customWidth="1"/>
    <col min="11275" max="11275" width="10.140625" style="1128" customWidth="1"/>
    <col min="11276" max="11276" width="4.42578125" style="1128" customWidth="1"/>
    <col min="11277" max="11277" width="24" style="1128" customWidth="1"/>
    <col min="11278" max="11278" width="13.140625" style="1128" customWidth="1"/>
    <col min="11279" max="11279" width="13" style="1128" customWidth="1"/>
    <col min="11280" max="11280" width="10.42578125" style="1128" customWidth="1"/>
    <col min="11281" max="11516" width="9.140625" style="1128"/>
    <col min="11517" max="11517" width="5" style="1128" customWidth="1"/>
    <col min="11518" max="11518" width="17.7109375" style="1128" customWidth="1"/>
    <col min="11519" max="11519" width="13.85546875" style="1128" customWidth="1"/>
    <col min="11520" max="11520" width="13.140625" style="1128" customWidth="1"/>
    <col min="11521" max="11521" width="12.28515625" style="1128" customWidth="1"/>
    <col min="11522" max="11522" width="3" style="1128" customWidth="1"/>
    <col min="11523" max="11523" width="20.28515625" style="1128" customWidth="1"/>
    <col min="11524" max="11524" width="12.5703125" style="1128" customWidth="1"/>
    <col min="11525" max="11525" width="11.7109375" style="1128" customWidth="1"/>
    <col min="11526" max="11526" width="9.140625" style="1128"/>
    <col min="11527" max="11527" width="2.85546875" style="1128" customWidth="1"/>
    <col min="11528" max="11528" width="18.5703125" style="1128" customWidth="1"/>
    <col min="11529" max="11529" width="14.42578125" style="1128" customWidth="1"/>
    <col min="11530" max="11530" width="13.7109375" style="1128" customWidth="1"/>
    <col min="11531" max="11531" width="10.140625" style="1128" customWidth="1"/>
    <col min="11532" max="11532" width="4.42578125" style="1128" customWidth="1"/>
    <col min="11533" max="11533" width="24" style="1128" customWidth="1"/>
    <col min="11534" max="11534" width="13.140625" style="1128" customWidth="1"/>
    <col min="11535" max="11535" width="13" style="1128" customWidth="1"/>
    <col min="11536" max="11536" width="10.42578125" style="1128" customWidth="1"/>
    <col min="11537" max="11772" width="9.140625" style="1128"/>
    <col min="11773" max="11773" width="5" style="1128" customWidth="1"/>
    <col min="11774" max="11774" width="17.7109375" style="1128" customWidth="1"/>
    <col min="11775" max="11775" width="13.85546875" style="1128" customWidth="1"/>
    <col min="11776" max="11776" width="13.140625" style="1128" customWidth="1"/>
    <col min="11777" max="11777" width="12.28515625" style="1128" customWidth="1"/>
    <col min="11778" max="11778" width="3" style="1128" customWidth="1"/>
    <col min="11779" max="11779" width="20.28515625" style="1128" customWidth="1"/>
    <col min="11780" max="11780" width="12.5703125" style="1128" customWidth="1"/>
    <col min="11781" max="11781" width="11.7109375" style="1128" customWidth="1"/>
    <col min="11782" max="11782" width="9.140625" style="1128"/>
    <col min="11783" max="11783" width="2.85546875" style="1128" customWidth="1"/>
    <col min="11784" max="11784" width="18.5703125" style="1128" customWidth="1"/>
    <col min="11785" max="11785" width="14.42578125" style="1128" customWidth="1"/>
    <col min="11786" max="11786" width="13.7109375" style="1128" customWidth="1"/>
    <col min="11787" max="11787" width="10.140625" style="1128" customWidth="1"/>
    <col min="11788" max="11788" width="4.42578125" style="1128" customWidth="1"/>
    <col min="11789" max="11789" width="24" style="1128" customWidth="1"/>
    <col min="11790" max="11790" width="13.140625" style="1128" customWidth="1"/>
    <col min="11791" max="11791" width="13" style="1128" customWidth="1"/>
    <col min="11792" max="11792" width="10.42578125" style="1128" customWidth="1"/>
    <col min="11793" max="12028" width="9.140625" style="1128"/>
    <col min="12029" max="12029" width="5" style="1128" customWidth="1"/>
    <col min="12030" max="12030" width="17.7109375" style="1128" customWidth="1"/>
    <col min="12031" max="12031" width="13.85546875" style="1128" customWidth="1"/>
    <col min="12032" max="12032" width="13.140625" style="1128" customWidth="1"/>
    <col min="12033" max="12033" width="12.28515625" style="1128" customWidth="1"/>
    <col min="12034" max="12034" width="3" style="1128" customWidth="1"/>
    <col min="12035" max="12035" width="20.28515625" style="1128" customWidth="1"/>
    <col min="12036" max="12036" width="12.5703125" style="1128" customWidth="1"/>
    <col min="12037" max="12037" width="11.7109375" style="1128" customWidth="1"/>
    <col min="12038" max="12038" width="9.140625" style="1128"/>
    <col min="12039" max="12039" width="2.85546875" style="1128" customWidth="1"/>
    <col min="12040" max="12040" width="18.5703125" style="1128" customWidth="1"/>
    <col min="12041" max="12041" width="14.42578125" style="1128" customWidth="1"/>
    <col min="12042" max="12042" width="13.7109375" style="1128" customWidth="1"/>
    <col min="12043" max="12043" width="10.140625" style="1128" customWidth="1"/>
    <col min="12044" max="12044" width="4.42578125" style="1128" customWidth="1"/>
    <col min="12045" max="12045" width="24" style="1128" customWidth="1"/>
    <col min="12046" max="12046" width="13.140625" style="1128" customWidth="1"/>
    <col min="12047" max="12047" width="13" style="1128" customWidth="1"/>
    <col min="12048" max="12048" width="10.42578125" style="1128" customWidth="1"/>
    <col min="12049" max="12284" width="9.140625" style="1128"/>
    <col min="12285" max="12285" width="5" style="1128" customWidth="1"/>
    <col min="12286" max="12286" width="17.7109375" style="1128" customWidth="1"/>
    <col min="12287" max="12287" width="13.85546875" style="1128" customWidth="1"/>
    <col min="12288" max="12288" width="13.140625" style="1128" customWidth="1"/>
    <col min="12289" max="12289" width="12.28515625" style="1128" customWidth="1"/>
    <col min="12290" max="12290" width="3" style="1128" customWidth="1"/>
    <col min="12291" max="12291" width="20.28515625" style="1128" customWidth="1"/>
    <col min="12292" max="12292" width="12.5703125" style="1128" customWidth="1"/>
    <col min="12293" max="12293" width="11.7109375" style="1128" customWidth="1"/>
    <col min="12294" max="12294" width="9.140625" style="1128"/>
    <col min="12295" max="12295" width="2.85546875" style="1128" customWidth="1"/>
    <col min="12296" max="12296" width="18.5703125" style="1128" customWidth="1"/>
    <col min="12297" max="12297" width="14.42578125" style="1128" customWidth="1"/>
    <col min="12298" max="12298" width="13.7109375" style="1128" customWidth="1"/>
    <col min="12299" max="12299" width="10.140625" style="1128" customWidth="1"/>
    <col min="12300" max="12300" width="4.42578125" style="1128" customWidth="1"/>
    <col min="12301" max="12301" width="24" style="1128" customWidth="1"/>
    <col min="12302" max="12302" width="13.140625" style="1128" customWidth="1"/>
    <col min="12303" max="12303" width="13" style="1128" customWidth="1"/>
    <col min="12304" max="12304" width="10.42578125" style="1128" customWidth="1"/>
    <col min="12305" max="12540" width="9.140625" style="1128"/>
    <col min="12541" max="12541" width="5" style="1128" customWidth="1"/>
    <col min="12542" max="12542" width="17.7109375" style="1128" customWidth="1"/>
    <col min="12543" max="12543" width="13.85546875" style="1128" customWidth="1"/>
    <col min="12544" max="12544" width="13.140625" style="1128" customWidth="1"/>
    <col min="12545" max="12545" width="12.28515625" style="1128" customWidth="1"/>
    <col min="12546" max="12546" width="3" style="1128" customWidth="1"/>
    <col min="12547" max="12547" width="20.28515625" style="1128" customWidth="1"/>
    <col min="12548" max="12548" width="12.5703125" style="1128" customWidth="1"/>
    <col min="12549" max="12549" width="11.7109375" style="1128" customWidth="1"/>
    <col min="12550" max="12550" width="9.140625" style="1128"/>
    <col min="12551" max="12551" width="2.85546875" style="1128" customWidth="1"/>
    <col min="12552" max="12552" width="18.5703125" style="1128" customWidth="1"/>
    <col min="12553" max="12553" width="14.42578125" style="1128" customWidth="1"/>
    <col min="12554" max="12554" width="13.7109375" style="1128" customWidth="1"/>
    <col min="12555" max="12555" width="10.140625" style="1128" customWidth="1"/>
    <col min="12556" max="12556" width="4.42578125" style="1128" customWidth="1"/>
    <col min="12557" max="12557" width="24" style="1128" customWidth="1"/>
    <col min="12558" max="12558" width="13.140625" style="1128" customWidth="1"/>
    <col min="12559" max="12559" width="13" style="1128" customWidth="1"/>
    <col min="12560" max="12560" width="10.42578125" style="1128" customWidth="1"/>
    <col min="12561" max="12796" width="9.140625" style="1128"/>
    <col min="12797" max="12797" width="5" style="1128" customWidth="1"/>
    <col min="12798" max="12798" width="17.7109375" style="1128" customWidth="1"/>
    <col min="12799" max="12799" width="13.85546875" style="1128" customWidth="1"/>
    <col min="12800" max="12800" width="13.140625" style="1128" customWidth="1"/>
    <col min="12801" max="12801" width="12.28515625" style="1128" customWidth="1"/>
    <col min="12802" max="12802" width="3" style="1128" customWidth="1"/>
    <col min="12803" max="12803" width="20.28515625" style="1128" customWidth="1"/>
    <col min="12804" max="12804" width="12.5703125" style="1128" customWidth="1"/>
    <col min="12805" max="12805" width="11.7109375" style="1128" customWidth="1"/>
    <col min="12806" max="12806" width="9.140625" style="1128"/>
    <col min="12807" max="12807" width="2.85546875" style="1128" customWidth="1"/>
    <col min="12808" max="12808" width="18.5703125" style="1128" customWidth="1"/>
    <col min="12809" max="12809" width="14.42578125" style="1128" customWidth="1"/>
    <col min="12810" max="12810" width="13.7109375" style="1128" customWidth="1"/>
    <col min="12811" max="12811" width="10.140625" style="1128" customWidth="1"/>
    <col min="12812" max="12812" width="4.42578125" style="1128" customWidth="1"/>
    <col min="12813" max="12813" width="24" style="1128" customWidth="1"/>
    <col min="12814" max="12814" width="13.140625" style="1128" customWidth="1"/>
    <col min="12815" max="12815" width="13" style="1128" customWidth="1"/>
    <col min="12816" max="12816" width="10.42578125" style="1128" customWidth="1"/>
    <col min="12817" max="13052" width="9.140625" style="1128"/>
    <col min="13053" max="13053" width="5" style="1128" customWidth="1"/>
    <col min="13054" max="13054" width="17.7109375" style="1128" customWidth="1"/>
    <col min="13055" max="13055" width="13.85546875" style="1128" customWidth="1"/>
    <col min="13056" max="13056" width="13.140625" style="1128" customWidth="1"/>
    <col min="13057" max="13057" width="12.28515625" style="1128" customWidth="1"/>
    <col min="13058" max="13058" width="3" style="1128" customWidth="1"/>
    <col min="13059" max="13059" width="20.28515625" style="1128" customWidth="1"/>
    <col min="13060" max="13060" width="12.5703125" style="1128" customWidth="1"/>
    <col min="13061" max="13061" width="11.7109375" style="1128" customWidth="1"/>
    <col min="13062" max="13062" width="9.140625" style="1128"/>
    <col min="13063" max="13063" width="2.85546875" style="1128" customWidth="1"/>
    <col min="13064" max="13064" width="18.5703125" style="1128" customWidth="1"/>
    <col min="13065" max="13065" width="14.42578125" style="1128" customWidth="1"/>
    <col min="13066" max="13066" width="13.7109375" style="1128" customWidth="1"/>
    <col min="13067" max="13067" width="10.140625" style="1128" customWidth="1"/>
    <col min="13068" max="13068" width="4.42578125" style="1128" customWidth="1"/>
    <col min="13069" max="13069" width="24" style="1128" customWidth="1"/>
    <col min="13070" max="13070" width="13.140625" style="1128" customWidth="1"/>
    <col min="13071" max="13071" width="13" style="1128" customWidth="1"/>
    <col min="13072" max="13072" width="10.42578125" style="1128" customWidth="1"/>
    <col min="13073" max="13308" width="9.140625" style="1128"/>
    <col min="13309" max="13309" width="5" style="1128" customWidth="1"/>
    <col min="13310" max="13310" width="17.7109375" style="1128" customWidth="1"/>
    <col min="13311" max="13311" width="13.85546875" style="1128" customWidth="1"/>
    <col min="13312" max="13312" width="13.140625" style="1128" customWidth="1"/>
    <col min="13313" max="13313" width="12.28515625" style="1128" customWidth="1"/>
    <col min="13314" max="13314" width="3" style="1128" customWidth="1"/>
    <col min="13315" max="13315" width="20.28515625" style="1128" customWidth="1"/>
    <col min="13316" max="13316" width="12.5703125" style="1128" customWidth="1"/>
    <col min="13317" max="13317" width="11.7109375" style="1128" customWidth="1"/>
    <col min="13318" max="13318" width="9.140625" style="1128"/>
    <col min="13319" max="13319" width="2.85546875" style="1128" customWidth="1"/>
    <col min="13320" max="13320" width="18.5703125" style="1128" customWidth="1"/>
    <col min="13321" max="13321" width="14.42578125" style="1128" customWidth="1"/>
    <col min="13322" max="13322" width="13.7109375" style="1128" customWidth="1"/>
    <col min="13323" max="13323" width="10.140625" style="1128" customWidth="1"/>
    <col min="13324" max="13324" width="4.42578125" style="1128" customWidth="1"/>
    <col min="13325" max="13325" width="24" style="1128" customWidth="1"/>
    <col min="13326" max="13326" width="13.140625" style="1128" customWidth="1"/>
    <col min="13327" max="13327" width="13" style="1128" customWidth="1"/>
    <col min="13328" max="13328" width="10.42578125" style="1128" customWidth="1"/>
    <col min="13329" max="13564" width="9.140625" style="1128"/>
    <col min="13565" max="13565" width="5" style="1128" customWidth="1"/>
    <col min="13566" max="13566" width="17.7109375" style="1128" customWidth="1"/>
    <col min="13567" max="13567" width="13.85546875" style="1128" customWidth="1"/>
    <col min="13568" max="13568" width="13.140625" style="1128" customWidth="1"/>
    <col min="13569" max="13569" width="12.28515625" style="1128" customWidth="1"/>
    <col min="13570" max="13570" width="3" style="1128" customWidth="1"/>
    <col min="13571" max="13571" width="20.28515625" style="1128" customWidth="1"/>
    <col min="13572" max="13572" width="12.5703125" style="1128" customWidth="1"/>
    <col min="13573" max="13573" width="11.7109375" style="1128" customWidth="1"/>
    <col min="13574" max="13574" width="9.140625" style="1128"/>
    <col min="13575" max="13575" width="2.85546875" style="1128" customWidth="1"/>
    <col min="13576" max="13576" width="18.5703125" style="1128" customWidth="1"/>
    <col min="13577" max="13577" width="14.42578125" style="1128" customWidth="1"/>
    <col min="13578" max="13578" width="13.7109375" style="1128" customWidth="1"/>
    <col min="13579" max="13579" width="10.140625" style="1128" customWidth="1"/>
    <col min="13580" max="13580" width="4.42578125" style="1128" customWidth="1"/>
    <col min="13581" max="13581" width="24" style="1128" customWidth="1"/>
    <col min="13582" max="13582" width="13.140625" style="1128" customWidth="1"/>
    <col min="13583" max="13583" width="13" style="1128" customWidth="1"/>
    <col min="13584" max="13584" width="10.42578125" style="1128" customWidth="1"/>
    <col min="13585" max="13820" width="9.140625" style="1128"/>
    <col min="13821" max="13821" width="5" style="1128" customWidth="1"/>
    <col min="13822" max="13822" width="17.7109375" style="1128" customWidth="1"/>
    <col min="13823" max="13823" width="13.85546875" style="1128" customWidth="1"/>
    <col min="13824" max="13824" width="13.140625" style="1128" customWidth="1"/>
    <col min="13825" max="13825" width="12.28515625" style="1128" customWidth="1"/>
    <col min="13826" max="13826" width="3" style="1128" customWidth="1"/>
    <col min="13827" max="13827" width="20.28515625" style="1128" customWidth="1"/>
    <col min="13828" max="13828" width="12.5703125" style="1128" customWidth="1"/>
    <col min="13829" max="13829" width="11.7109375" style="1128" customWidth="1"/>
    <col min="13830" max="13830" width="9.140625" style="1128"/>
    <col min="13831" max="13831" width="2.85546875" style="1128" customWidth="1"/>
    <col min="13832" max="13832" width="18.5703125" style="1128" customWidth="1"/>
    <col min="13833" max="13833" width="14.42578125" style="1128" customWidth="1"/>
    <col min="13834" max="13834" width="13.7109375" style="1128" customWidth="1"/>
    <col min="13835" max="13835" width="10.140625" style="1128" customWidth="1"/>
    <col min="13836" max="13836" width="4.42578125" style="1128" customWidth="1"/>
    <col min="13837" max="13837" width="24" style="1128" customWidth="1"/>
    <col min="13838" max="13838" width="13.140625" style="1128" customWidth="1"/>
    <col min="13839" max="13839" width="13" style="1128" customWidth="1"/>
    <col min="13840" max="13840" width="10.42578125" style="1128" customWidth="1"/>
    <col min="13841" max="14076" width="9.140625" style="1128"/>
    <col min="14077" max="14077" width="5" style="1128" customWidth="1"/>
    <col min="14078" max="14078" width="17.7109375" style="1128" customWidth="1"/>
    <col min="14079" max="14079" width="13.85546875" style="1128" customWidth="1"/>
    <col min="14080" max="14080" width="13.140625" style="1128" customWidth="1"/>
    <col min="14081" max="14081" width="12.28515625" style="1128" customWidth="1"/>
    <col min="14082" max="14082" width="3" style="1128" customWidth="1"/>
    <col min="14083" max="14083" width="20.28515625" style="1128" customWidth="1"/>
    <col min="14084" max="14084" width="12.5703125" style="1128" customWidth="1"/>
    <col min="14085" max="14085" width="11.7109375" style="1128" customWidth="1"/>
    <col min="14086" max="14086" width="9.140625" style="1128"/>
    <col min="14087" max="14087" width="2.85546875" style="1128" customWidth="1"/>
    <col min="14088" max="14088" width="18.5703125" style="1128" customWidth="1"/>
    <col min="14089" max="14089" width="14.42578125" style="1128" customWidth="1"/>
    <col min="14090" max="14090" width="13.7109375" style="1128" customWidth="1"/>
    <col min="14091" max="14091" width="10.140625" style="1128" customWidth="1"/>
    <col min="14092" max="14092" width="4.42578125" style="1128" customWidth="1"/>
    <col min="14093" max="14093" width="24" style="1128" customWidth="1"/>
    <col min="14094" max="14094" width="13.140625" style="1128" customWidth="1"/>
    <col min="14095" max="14095" width="13" style="1128" customWidth="1"/>
    <col min="14096" max="14096" width="10.42578125" style="1128" customWidth="1"/>
    <col min="14097" max="14332" width="9.140625" style="1128"/>
    <col min="14333" max="14333" width="5" style="1128" customWidth="1"/>
    <col min="14334" max="14334" width="17.7109375" style="1128" customWidth="1"/>
    <col min="14335" max="14335" width="13.85546875" style="1128" customWidth="1"/>
    <col min="14336" max="14336" width="13.140625" style="1128" customWidth="1"/>
    <col min="14337" max="14337" width="12.28515625" style="1128" customWidth="1"/>
    <col min="14338" max="14338" width="3" style="1128" customWidth="1"/>
    <col min="14339" max="14339" width="20.28515625" style="1128" customWidth="1"/>
    <col min="14340" max="14340" width="12.5703125" style="1128" customWidth="1"/>
    <col min="14341" max="14341" width="11.7109375" style="1128" customWidth="1"/>
    <col min="14342" max="14342" width="9.140625" style="1128"/>
    <col min="14343" max="14343" width="2.85546875" style="1128" customWidth="1"/>
    <col min="14344" max="14344" width="18.5703125" style="1128" customWidth="1"/>
    <col min="14345" max="14345" width="14.42578125" style="1128" customWidth="1"/>
    <col min="14346" max="14346" width="13.7109375" style="1128" customWidth="1"/>
    <col min="14347" max="14347" width="10.140625" style="1128" customWidth="1"/>
    <col min="14348" max="14348" width="4.42578125" style="1128" customWidth="1"/>
    <col min="14349" max="14349" width="24" style="1128" customWidth="1"/>
    <col min="14350" max="14350" width="13.140625" style="1128" customWidth="1"/>
    <col min="14351" max="14351" width="13" style="1128" customWidth="1"/>
    <col min="14352" max="14352" width="10.42578125" style="1128" customWidth="1"/>
    <col min="14353" max="14588" width="9.140625" style="1128"/>
    <col min="14589" max="14589" width="5" style="1128" customWidth="1"/>
    <col min="14590" max="14590" width="17.7109375" style="1128" customWidth="1"/>
    <col min="14591" max="14591" width="13.85546875" style="1128" customWidth="1"/>
    <col min="14592" max="14592" width="13.140625" style="1128" customWidth="1"/>
    <col min="14593" max="14593" width="12.28515625" style="1128" customWidth="1"/>
    <col min="14594" max="14594" width="3" style="1128" customWidth="1"/>
    <col min="14595" max="14595" width="20.28515625" style="1128" customWidth="1"/>
    <col min="14596" max="14596" width="12.5703125" style="1128" customWidth="1"/>
    <col min="14597" max="14597" width="11.7109375" style="1128" customWidth="1"/>
    <col min="14598" max="14598" width="9.140625" style="1128"/>
    <col min="14599" max="14599" width="2.85546875" style="1128" customWidth="1"/>
    <col min="14600" max="14600" width="18.5703125" style="1128" customWidth="1"/>
    <col min="14601" max="14601" width="14.42578125" style="1128" customWidth="1"/>
    <col min="14602" max="14602" width="13.7109375" style="1128" customWidth="1"/>
    <col min="14603" max="14603" width="10.140625" style="1128" customWidth="1"/>
    <col min="14604" max="14604" width="4.42578125" style="1128" customWidth="1"/>
    <col min="14605" max="14605" width="24" style="1128" customWidth="1"/>
    <col min="14606" max="14606" width="13.140625" style="1128" customWidth="1"/>
    <col min="14607" max="14607" width="13" style="1128" customWidth="1"/>
    <col min="14608" max="14608" width="10.42578125" style="1128" customWidth="1"/>
    <col min="14609" max="14844" width="9.140625" style="1128"/>
    <col min="14845" max="14845" width="5" style="1128" customWidth="1"/>
    <col min="14846" max="14846" width="17.7109375" style="1128" customWidth="1"/>
    <col min="14847" max="14847" width="13.85546875" style="1128" customWidth="1"/>
    <col min="14848" max="14848" width="13.140625" style="1128" customWidth="1"/>
    <col min="14849" max="14849" width="12.28515625" style="1128" customWidth="1"/>
    <col min="14850" max="14850" width="3" style="1128" customWidth="1"/>
    <col min="14851" max="14851" width="20.28515625" style="1128" customWidth="1"/>
    <col min="14852" max="14852" width="12.5703125" style="1128" customWidth="1"/>
    <col min="14853" max="14853" width="11.7109375" style="1128" customWidth="1"/>
    <col min="14854" max="14854" width="9.140625" style="1128"/>
    <col min="14855" max="14855" width="2.85546875" style="1128" customWidth="1"/>
    <col min="14856" max="14856" width="18.5703125" style="1128" customWidth="1"/>
    <col min="14857" max="14857" width="14.42578125" style="1128" customWidth="1"/>
    <col min="14858" max="14858" width="13.7109375" style="1128" customWidth="1"/>
    <col min="14859" max="14859" width="10.140625" style="1128" customWidth="1"/>
    <col min="14860" max="14860" width="4.42578125" style="1128" customWidth="1"/>
    <col min="14861" max="14861" width="24" style="1128" customWidth="1"/>
    <col min="14862" max="14862" width="13.140625" style="1128" customWidth="1"/>
    <col min="14863" max="14863" width="13" style="1128" customWidth="1"/>
    <col min="14864" max="14864" width="10.42578125" style="1128" customWidth="1"/>
    <col min="14865" max="15100" width="9.140625" style="1128"/>
    <col min="15101" max="15101" width="5" style="1128" customWidth="1"/>
    <col min="15102" max="15102" width="17.7109375" style="1128" customWidth="1"/>
    <col min="15103" max="15103" width="13.85546875" style="1128" customWidth="1"/>
    <col min="15104" max="15104" width="13.140625" style="1128" customWidth="1"/>
    <col min="15105" max="15105" width="12.28515625" style="1128" customWidth="1"/>
    <col min="15106" max="15106" width="3" style="1128" customWidth="1"/>
    <col min="15107" max="15107" width="20.28515625" style="1128" customWidth="1"/>
    <col min="15108" max="15108" width="12.5703125" style="1128" customWidth="1"/>
    <col min="15109" max="15109" width="11.7109375" style="1128" customWidth="1"/>
    <col min="15110" max="15110" width="9.140625" style="1128"/>
    <col min="15111" max="15111" width="2.85546875" style="1128" customWidth="1"/>
    <col min="15112" max="15112" width="18.5703125" style="1128" customWidth="1"/>
    <col min="15113" max="15113" width="14.42578125" style="1128" customWidth="1"/>
    <col min="15114" max="15114" width="13.7109375" style="1128" customWidth="1"/>
    <col min="15115" max="15115" width="10.140625" style="1128" customWidth="1"/>
    <col min="15116" max="15116" width="4.42578125" style="1128" customWidth="1"/>
    <col min="15117" max="15117" width="24" style="1128" customWidth="1"/>
    <col min="15118" max="15118" width="13.140625" style="1128" customWidth="1"/>
    <col min="15119" max="15119" width="13" style="1128" customWidth="1"/>
    <col min="15120" max="15120" width="10.42578125" style="1128" customWidth="1"/>
    <col min="15121" max="15356" width="9.140625" style="1128"/>
    <col min="15357" max="15357" width="5" style="1128" customWidth="1"/>
    <col min="15358" max="15358" width="17.7109375" style="1128" customWidth="1"/>
    <col min="15359" max="15359" width="13.85546875" style="1128" customWidth="1"/>
    <col min="15360" max="15360" width="13.140625" style="1128" customWidth="1"/>
    <col min="15361" max="15361" width="12.28515625" style="1128" customWidth="1"/>
    <col min="15362" max="15362" width="3" style="1128" customWidth="1"/>
    <col min="15363" max="15363" width="20.28515625" style="1128" customWidth="1"/>
    <col min="15364" max="15364" width="12.5703125" style="1128" customWidth="1"/>
    <col min="15365" max="15365" width="11.7109375" style="1128" customWidth="1"/>
    <col min="15366" max="15366" width="9.140625" style="1128"/>
    <col min="15367" max="15367" width="2.85546875" style="1128" customWidth="1"/>
    <col min="15368" max="15368" width="18.5703125" style="1128" customWidth="1"/>
    <col min="15369" max="15369" width="14.42578125" style="1128" customWidth="1"/>
    <col min="15370" max="15370" width="13.7109375" style="1128" customWidth="1"/>
    <col min="15371" max="15371" width="10.140625" style="1128" customWidth="1"/>
    <col min="15372" max="15372" width="4.42578125" style="1128" customWidth="1"/>
    <col min="15373" max="15373" width="24" style="1128" customWidth="1"/>
    <col min="15374" max="15374" width="13.140625" style="1128" customWidth="1"/>
    <col min="15375" max="15375" width="13" style="1128" customWidth="1"/>
    <col min="15376" max="15376" width="10.42578125" style="1128" customWidth="1"/>
    <col min="15377" max="15612" width="9.140625" style="1128"/>
    <col min="15613" max="15613" width="5" style="1128" customWidth="1"/>
    <col min="15614" max="15614" width="17.7109375" style="1128" customWidth="1"/>
    <col min="15615" max="15615" width="13.85546875" style="1128" customWidth="1"/>
    <col min="15616" max="15616" width="13.140625" style="1128" customWidth="1"/>
    <col min="15617" max="15617" width="12.28515625" style="1128" customWidth="1"/>
    <col min="15618" max="15618" width="3" style="1128" customWidth="1"/>
    <col min="15619" max="15619" width="20.28515625" style="1128" customWidth="1"/>
    <col min="15620" max="15620" width="12.5703125" style="1128" customWidth="1"/>
    <col min="15621" max="15621" width="11.7109375" style="1128" customWidth="1"/>
    <col min="15622" max="15622" width="9.140625" style="1128"/>
    <col min="15623" max="15623" width="2.85546875" style="1128" customWidth="1"/>
    <col min="15624" max="15624" width="18.5703125" style="1128" customWidth="1"/>
    <col min="15625" max="15625" width="14.42578125" style="1128" customWidth="1"/>
    <col min="15626" max="15626" width="13.7109375" style="1128" customWidth="1"/>
    <col min="15627" max="15627" width="10.140625" style="1128" customWidth="1"/>
    <col min="15628" max="15628" width="4.42578125" style="1128" customWidth="1"/>
    <col min="15629" max="15629" width="24" style="1128" customWidth="1"/>
    <col min="15630" max="15630" width="13.140625" style="1128" customWidth="1"/>
    <col min="15631" max="15631" width="13" style="1128" customWidth="1"/>
    <col min="15632" max="15632" width="10.42578125" style="1128" customWidth="1"/>
    <col min="15633" max="15868" width="9.140625" style="1128"/>
    <col min="15869" max="15869" width="5" style="1128" customWidth="1"/>
    <col min="15870" max="15870" width="17.7109375" style="1128" customWidth="1"/>
    <col min="15871" max="15871" width="13.85546875" style="1128" customWidth="1"/>
    <col min="15872" max="15872" width="13.140625" style="1128" customWidth="1"/>
    <col min="15873" max="15873" width="12.28515625" style="1128" customWidth="1"/>
    <col min="15874" max="15874" width="3" style="1128" customWidth="1"/>
    <col min="15875" max="15875" width="20.28515625" style="1128" customWidth="1"/>
    <col min="15876" max="15876" width="12.5703125" style="1128" customWidth="1"/>
    <col min="15877" max="15877" width="11.7109375" style="1128" customWidth="1"/>
    <col min="15878" max="15878" width="9.140625" style="1128"/>
    <col min="15879" max="15879" width="2.85546875" style="1128" customWidth="1"/>
    <col min="15880" max="15880" width="18.5703125" style="1128" customWidth="1"/>
    <col min="15881" max="15881" width="14.42578125" style="1128" customWidth="1"/>
    <col min="15882" max="15882" width="13.7109375" style="1128" customWidth="1"/>
    <col min="15883" max="15883" width="10.140625" style="1128" customWidth="1"/>
    <col min="15884" max="15884" width="4.42578125" style="1128" customWidth="1"/>
    <col min="15885" max="15885" width="24" style="1128" customWidth="1"/>
    <col min="15886" max="15886" width="13.140625" style="1128" customWidth="1"/>
    <col min="15887" max="15887" width="13" style="1128" customWidth="1"/>
    <col min="15888" max="15888" width="10.42578125" style="1128" customWidth="1"/>
    <col min="15889" max="16124" width="9.140625" style="1128"/>
    <col min="16125" max="16125" width="5" style="1128" customWidth="1"/>
    <col min="16126" max="16126" width="17.7109375" style="1128" customWidth="1"/>
    <col min="16127" max="16127" width="13.85546875" style="1128" customWidth="1"/>
    <col min="16128" max="16128" width="13.140625" style="1128" customWidth="1"/>
    <col min="16129" max="16129" width="12.28515625" style="1128" customWidth="1"/>
    <col min="16130" max="16130" width="3" style="1128" customWidth="1"/>
    <col min="16131" max="16131" width="20.28515625" style="1128" customWidth="1"/>
    <col min="16132" max="16132" width="12.5703125" style="1128" customWidth="1"/>
    <col min="16133" max="16133" width="11.7109375" style="1128" customWidth="1"/>
    <col min="16134" max="16134" width="9.140625" style="1128"/>
    <col min="16135" max="16135" width="2.85546875" style="1128" customWidth="1"/>
    <col min="16136" max="16136" width="18.5703125" style="1128" customWidth="1"/>
    <col min="16137" max="16137" width="14.42578125" style="1128" customWidth="1"/>
    <col min="16138" max="16138" width="13.7109375" style="1128" customWidth="1"/>
    <col min="16139" max="16139" width="10.140625" style="1128" customWidth="1"/>
    <col min="16140" max="16140" width="4.42578125" style="1128" customWidth="1"/>
    <col min="16141" max="16141" width="24" style="1128" customWidth="1"/>
    <col min="16142" max="16142" width="13.140625" style="1128" customWidth="1"/>
    <col min="16143" max="16143" width="13" style="1128" customWidth="1"/>
    <col min="16144" max="16144" width="10.42578125" style="1128" customWidth="1"/>
    <col min="16145" max="16384" width="9.140625" style="1128"/>
  </cols>
  <sheetData>
    <row r="1" spans="1:24" ht="18.75">
      <c r="A1" s="1173"/>
    </row>
    <row r="2" spans="1:24" ht="28.5" customHeight="1">
      <c r="A2" s="1650" t="s">
        <v>503</v>
      </c>
      <c r="B2" s="1650"/>
      <c r="C2" s="1650"/>
      <c r="D2" s="1650"/>
      <c r="E2" s="1650"/>
      <c r="F2" s="1650"/>
      <c r="G2" s="1650"/>
      <c r="H2" s="1650"/>
      <c r="I2" s="1650"/>
      <c r="J2" s="1650"/>
      <c r="K2" s="1650"/>
      <c r="L2" s="1650"/>
      <c r="M2" s="1650"/>
      <c r="N2" s="1650"/>
      <c r="O2" s="1650"/>
      <c r="P2" s="1650"/>
      <c r="Q2" s="1650"/>
      <c r="R2" s="1650"/>
      <c r="S2" s="1650"/>
      <c r="T2" s="1650"/>
      <c r="U2" s="1650"/>
      <c r="V2" s="1650"/>
      <c r="W2" s="1650"/>
      <c r="X2" s="1650"/>
    </row>
    <row r="3" spans="1:24" ht="15.75" customHeight="1">
      <c r="A3" s="1651" t="s">
        <v>504</v>
      </c>
      <c r="B3" s="1651"/>
      <c r="C3" s="1651"/>
      <c r="D3" s="1651"/>
      <c r="E3" s="1651"/>
      <c r="F3" s="1651"/>
      <c r="P3" s="1160"/>
    </row>
    <row r="4" spans="1:24" ht="4.5" customHeight="1">
      <c r="A4" s="1174"/>
      <c r="B4" s="1174"/>
      <c r="C4" s="1175"/>
      <c r="D4" s="1175"/>
    </row>
    <row r="5" spans="1:24" ht="15.75" thickBot="1">
      <c r="A5" s="1176" t="s">
        <v>125</v>
      </c>
      <c r="B5" s="1652" t="s">
        <v>126</v>
      </c>
      <c r="C5" s="1652"/>
      <c r="D5" s="1177"/>
      <c r="E5" s="1177"/>
      <c r="F5" s="1176" t="s">
        <v>127</v>
      </c>
      <c r="G5" s="1178" t="s">
        <v>128</v>
      </c>
      <c r="H5" s="1179"/>
      <c r="I5" s="1177"/>
      <c r="J5" s="1177"/>
      <c r="K5" s="1176" t="s">
        <v>129</v>
      </c>
      <c r="L5" s="1180" t="s">
        <v>130</v>
      </c>
      <c r="M5" s="1177"/>
      <c r="N5" s="1181"/>
      <c r="O5" s="1104"/>
      <c r="P5" s="1176" t="s">
        <v>131</v>
      </c>
      <c r="Q5" s="1180" t="s">
        <v>132</v>
      </c>
      <c r="R5" s="1177"/>
    </row>
    <row r="6" spans="1:24" ht="30.75" thickBot="1">
      <c r="A6" s="1182" t="s">
        <v>133</v>
      </c>
      <c r="B6" s="1183" t="s">
        <v>134</v>
      </c>
      <c r="C6" s="1184" t="s">
        <v>135</v>
      </c>
      <c r="D6" s="1185" t="s">
        <v>136</v>
      </c>
      <c r="F6" s="1182" t="s">
        <v>133</v>
      </c>
      <c r="G6" s="1183" t="s">
        <v>134</v>
      </c>
      <c r="H6" s="1186" t="s">
        <v>135</v>
      </c>
      <c r="I6" s="1185" t="s">
        <v>136</v>
      </c>
      <c r="K6" s="1187" t="s">
        <v>133</v>
      </c>
      <c r="L6" s="1188" t="s">
        <v>134</v>
      </c>
      <c r="M6" s="1189" t="s">
        <v>137</v>
      </c>
      <c r="N6" s="1190" t="s">
        <v>136</v>
      </c>
      <c r="O6" s="1104"/>
      <c r="P6" s="1187" t="s">
        <v>133</v>
      </c>
      <c r="Q6" s="1188" t="s">
        <v>134</v>
      </c>
      <c r="R6" s="1189" t="s">
        <v>137</v>
      </c>
      <c r="S6" s="1190" t="s">
        <v>136</v>
      </c>
    </row>
    <row r="7" spans="1:24" ht="15.75">
      <c r="A7" s="1194" t="s">
        <v>370</v>
      </c>
      <c r="B7" s="1195">
        <v>24053.898000000001</v>
      </c>
      <c r="C7" s="1195">
        <v>10880</v>
      </c>
      <c r="D7" s="1196">
        <v>4.2843022599282632</v>
      </c>
      <c r="F7" s="1194" t="s">
        <v>138</v>
      </c>
      <c r="G7" s="1195">
        <v>1591.1679999999999</v>
      </c>
      <c r="H7" s="1195">
        <v>7318</v>
      </c>
      <c r="I7" s="1196">
        <v>3.2989813837672419</v>
      </c>
      <c r="K7" s="1191" t="s">
        <v>138</v>
      </c>
      <c r="L7" s="1192">
        <v>367092.62</v>
      </c>
      <c r="M7" s="1192">
        <v>63026.572999999997</v>
      </c>
      <c r="N7" s="1193">
        <v>5.8244102848492174</v>
      </c>
      <c r="O7" s="1104"/>
      <c r="P7" s="1191" t="s">
        <v>139</v>
      </c>
      <c r="Q7" s="1192">
        <v>124430.337</v>
      </c>
      <c r="R7" s="1192">
        <v>21431.643</v>
      </c>
      <c r="S7" s="1193">
        <v>5.8059168398801715</v>
      </c>
    </row>
    <row r="8" spans="1:24" ht="15.75">
      <c r="A8" s="1191" t="s">
        <v>138</v>
      </c>
      <c r="B8" s="1192">
        <v>6311.0870000000004</v>
      </c>
      <c r="C8" s="1192">
        <v>13755</v>
      </c>
      <c r="D8" s="1193">
        <v>3.5076365491690393</v>
      </c>
      <c r="F8" s="1191" t="s">
        <v>140</v>
      </c>
      <c r="G8" s="1192">
        <v>649.64800000000002</v>
      </c>
      <c r="H8" s="1192">
        <v>3215</v>
      </c>
      <c r="I8" s="1245">
        <v>2.8677219715897553</v>
      </c>
      <c r="K8" s="1191" t="s">
        <v>141</v>
      </c>
      <c r="L8" s="1192">
        <v>315670.22100000002</v>
      </c>
      <c r="M8" s="1192">
        <v>56817.881999999998</v>
      </c>
      <c r="N8" s="1193">
        <v>5.5558252065784508</v>
      </c>
      <c r="O8" s="1104"/>
      <c r="P8" s="1191" t="s">
        <v>141</v>
      </c>
      <c r="Q8" s="1192">
        <v>66867.89</v>
      </c>
      <c r="R8" s="1192">
        <v>12861.486999999999</v>
      </c>
      <c r="S8" s="1193">
        <v>5.1990792355502906</v>
      </c>
    </row>
    <row r="9" spans="1:24" ht="15.75">
      <c r="A9" s="1191" t="s">
        <v>148</v>
      </c>
      <c r="B9" s="1192">
        <v>5030.57</v>
      </c>
      <c r="C9" s="1192">
        <v>2961</v>
      </c>
      <c r="D9" s="1193">
        <v>3.1705026662607869</v>
      </c>
      <c r="F9" s="1191" t="s">
        <v>159</v>
      </c>
      <c r="G9" s="1192">
        <v>428.19299999999998</v>
      </c>
      <c r="H9" s="1192">
        <v>2572</v>
      </c>
      <c r="I9" s="1193">
        <v>2.4706910777859199</v>
      </c>
      <c r="K9" s="1191" t="s">
        <v>371</v>
      </c>
      <c r="L9" s="1192">
        <v>131172.96299999999</v>
      </c>
      <c r="M9" s="1192">
        <v>26176.964</v>
      </c>
      <c r="N9" s="1193">
        <v>5.0110075026271188</v>
      </c>
      <c r="O9" s="1104"/>
      <c r="P9" s="1191" t="s">
        <v>140</v>
      </c>
      <c r="Q9" s="1192">
        <v>53969.402999999998</v>
      </c>
      <c r="R9" s="1192">
        <v>10230.459999999999</v>
      </c>
      <c r="S9" s="1193">
        <v>5.275364255370727</v>
      </c>
    </row>
    <row r="10" spans="1:24" ht="16.5" thickBot="1">
      <c r="A10" s="1191" t="s">
        <v>403</v>
      </c>
      <c r="B10" s="1192">
        <v>4886.4480000000003</v>
      </c>
      <c r="C10" s="1192">
        <v>2131</v>
      </c>
      <c r="D10" s="1193">
        <v>4.7065994228539072</v>
      </c>
      <c r="F10" s="1191" t="s">
        <v>371</v>
      </c>
      <c r="G10" s="1192">
        <v>112.994</v>
      </c>
      <c r="H10" s="1192">
        <v>688</v>
      </c>
      <c r="I10" s="1193">
        <v>2.9089177221707341</v>
      </c>
      <c r="K10" s="1191" t="s">
        <v>140</v>
      </c>
      <c r="L10" s="1192">
        <v>105211.667</v>
      </c>
      <c r="M10" s="1192">
        <v>15804.195</v>
      </c>
      <c r="N10" s="1193">
        <v>6.6571987374238297</v>
      </c>
      <c r="O10" s="1104"/>
      <c r="P10" s="1191" t="s">
        <v>145</v>
      </c>
      <c r="Q10" s="1192">
        <v>48597.341</v>
      </c>
      <c r="R10" s="1192">
        <v>6233.8789999999999</v>
      </c>
      <c r="S10" s="1193">
        <v>7.79568243143635</v>
      </c>
    </row>
    <row r="11" spans="1:24" ht="16.5" thickBot="1">
      <c r="A11" s="1191" t="s">
        <v>308</v>
      </c>
      <c r="B11" s="1192">
        <v>2332.02</v>
      </c>
      <c r="C11" s="1192">
        <v>1087</v>
      </c>
      <c r="D11" s="1193">
        <v>4.1418518821109762</v>
      </c>
      <c r="F11" s="1197" t="s">
        <v>259</v>
      </c>
      <c r="G11" s="1198">
        <v>2853.886</v>
      </c>
      <c r="H11" s="1198">
        <v>14079</v>
      </c>
      <c r="I11" s="1199">
        <v>3.0336833086539965</v>
      </c>
      <c r="K11" s="1191" t="s">
        <v>147</v>
      </c>
      <c r="L11" s="1192">
        <v>78233.462</v>
      </c>
      <c r="M11" s="1192">
        <v>10960.995000000001</v>
      </c>
      <c r="N11" s="1193">
        <v>7.1374416282463402</v>
      </c>
      <c r="O11" s="1104"/>
      <c r="P11" s="1191" t="s">
        <v>142</v>
      </c>
      <c r="Q11" s="1192">
        <v>44915.858999999997</v>
      </c>
      <c r="R11" s="1192">
        <v>7145.7250000000004</v>
      </c>
      <c r="S11" s="1193">
        <v>6.2856965528340361</v>
      </c>
    </row>
    <row r="12" spans="1:24" ht="15.75">
      <c r="A12" s="1191" t="s">
        <v>146</v>
      </c>
      <c r="B12" s="1192">
        <v>1786.5070000000001</v>
      </c>
      <c r="C12" s="1192">
        <v>2163</v>
      </c>
      <c r="D12" s="1193">
        <v>3.248543025524556</v>
      </c>
      <c r="F12"/>
      <c r="G12"/>
      <c r="H12"/>
      <c r="I12"/>
      <c r="K12" s="1191" t="s">
        <v>145</v>
      </c>
      <c r="L12" s="1192">
        <v>62732.385000000002</v>
      </c>
      <c r="M12" s="1192">
        <v>7370.3760000000002</v>
      </c>
      <c r="N12" s="1193">
        <v>8.5114226194158888</v>
      </c>
      <c r="O12" s="1104"/>
      <c r="P12" s="1191" t="s">
        <v>275</v>
      </c>
      <c r="Q12" s="1192">
        <v>39182.400000000001</v>
      </c>
      <c r="R12" s="1192">
        <v>7205.1289999999999</v>
      </c>
      <c r="S12" s="1193">
        <v>5.4381260904558406</v>
      </c>
    </row>
    <row r="13" spans="1:24" ht="15.75">
      <c r="A13" s="1191" t="s">
        <v>151</v>
      </c>
      <c r="B13" s="1192">
        <v>1063.643</v>
      </c>
      <c r="C13" s="1192">
        <v>632</v>
      </c>
      <c r="D13" s="1193">
        <v>2.9912818738908995</v>
      </c>
      <c r="K13" s="1191" t="s">
        <v>139</v>
      </c>
      <c r="L13" s="1192">
        <v>56317.169000000002</v>
      </c>
      <c r="M13" s="1192">
        <v>8286.2880000000005</v>
      </c>
      <c r="N13" s="1193">
        <v>6.7964291127703982</v>
      </c>
      <c r="O13" s="1104"/>
      <c r="P13" s="1191" t="s">
        <v>138</v>
      </c>
      <c r="Q13" s="1192">
        <v>33818.864000000001</v>
      </c>
      <c r="R13" s="1192">
        <v>6308.2960000000003</v>
      </c>
      <c r="S13" s="1193">
        <v>5.3610141312329036</v>
      </c>
    </row>
    <row r="14" spans="1:24" ht="15.75">
      <c r="A14" s="1191" t="s">
        <v>376</v>
      </c>
      <c r="B14" s="1192">
        <v>912.45500000000004</v>
      </c>
      <c r="C14" s="1192">
        <v>419</v>
      </c>
      <c r="D14" s="1193">
        <v>4.3149220911261912</v>
      </c>
      <c r="F14" s="1104"/>
      <c r="K14" s="1191" t="s">
        <v>143</v>
      </c>
      <c r="L14" s="1192">
        <v>56076.006999999998</v>
      </c>
      <c r="M14" s="1192">
        <v>9819.9779999999992</v>
      </c>
      <c r="N14" s="1193">
        <v>5.7104004713656185</v>
      </c>
      <c r="O14" s="1104"/>
      <c r="P14" s="1191" t="s">
        <v>371</v>
      </c>
      <c r="Q14" s="1192">
        <v>32614.11</v>
      </c>
      <c r="R14" s="1192">
        <v>6280.5290000000005</v>
      </c>
      <c r="S14" s="1193">
        <v>5.1928921910877248</v>
      </c>
    </row>
    <row r="15" spans="1:24" ht="15.75">
      <c r="A15" s="1191" t="s">
        <v>492</v>
      </c>
      <c r="B15" s="1192">
        <v>874.6</v>
      </c>
      <c r="C15" s="1192">
        <v>412</v>
      </c>
      <c r="D15" s="1193">
        <v>4.1747016706443913</v>
      </c>
      <c r="E15" s="1200"/>
      <c r="F15" s="1104"/>
      <c r="K15" s="1191" t="s">
        <v>148</v>
      </c>
      <c r="L15" s="1192">
        <v>48345.985999999997</v>
      </c>
      <c r="M15" s="1192">
        <v>8106.5349999999999</v>
      </c>
      <c r="N15" s="1193">
        <v>5.9638286888294445</v>
      </c>
      <c r="O15" s="1104"/>
      <c r="P15" s="1191" t="s">
        <v>147</v>
      </c>
      <c r="Q15" s="1192">
        <v>23512.32</v>
      </c>
      <c r="R15" s="1192">
        <v>4556.0320000000002</v>
      </c>
      <c r="S15" s="1193">
        <v>5.1607012417823226</v>
      </c>
    </row>
    <row r="16" spans="1:24" ht="15.75">
      <c r="A16" s="1191" t="s">
        <v>140</v>
      </c>
      <c r="B16" s="1192">
        <v>776.60299999999995</v>
      </c>
      <c r="C16" s="1192">
        <v>3282</v>
      </c>
      <c r="D16" s="1193">
        <v>2.9301571850074324</v>
      </c>
      <c r="E16" s="1201"/>
      <c r="F16" s="1104"/>
      <c r="K16" s="1191" t="s">
        <v>155</v>
      </c>
      <c r="L16" s="1192">
        <v>45472.409</v>
      </c>
      <c r="M16" s="1192">
        <v>8754.152</v>
      </c>
      <c r="N16" s="1193">
        <v>5.1943819344238022</v>
      </c>
      <c r="O16" s="1104"/>
      <c r="P16" s="1191" t="s">
        <v>148</v>
      </c>
      <c r="Q16" s="1192">
        <v>13894.933999999999</v>
      </c>
      <c r="R16" s="1192">
        <v>2386.3739999999998</v>
      </c>
      <c r="S16" s="1193">
        <v>5.8226137227442134</v>
      </c>
    </row>
    <row r="17" spans="1:19" ht="15.75">
      <c r="A17" s="1191" t="s">
        <v>150</v>
      </c>
      <c r="B17" s="1192">
        <v>534.08600000000001</v>
      </c>
      <c r="C17" s="1192">
        <v>247</v>
      </c>
      <c r="D17" s="1193">
        <v>3.3501188661610937</v>
      </c>
      <c r="K17" s="1191" t="s">
        <v>286</v>
      </c>
      <c r="L17" s="1192">
        <v>38501.186000000002</v>
      </c>
      <c r="M17" s="1192">
        <v>4610.9620000000004</v>
      </c>
      <c r="N17" s="1193">
        <v>8.3499248096167342</v>
      </c>
      <c r="O17" s="1104"/>
      <c r="P17" s="1191" t="s">
        <v>154</v>
      </c>
      <c r="Q17" s="1192">
        <v>11454.038</v>
      </c>
      <c r="R17" s="1192">
        <v>2389.7460000000001</v>
      </c>
      <c r="S17" s="1193">
        <v>4.7929938997701012</v>
      </c>
    </row>
    <row r="18" spans="1:19" ht="15.75">
      <c r="A18" s="1191" t="s">
        <v>144</v>
      </c>
      <c r="B18" s="1192">
        <v>510.858</v>
      </c>
      <c r="C18" s="1192">
        <v>1066</v>
      </c>
      <c r="D18" s="1193">
        <v>2.9447829420275653</v>
      </c>
      <c r="K18" s="1191" t="s">
        <v>152</v>
      </c>
      <c r="L18" s="1192">
        <v>31813.469000000001</v>
      </c>
      <c r="M18" s="1192">
        <v>5081.9709999999995</v>
      </c>
      <c r="N18" s="1193">
        <v>6.26006504169347</v>
      </c>
      <c r="O18" s="1104"/>
      <c r="P18" s="1191" t="s">
        <v>152</v>
      </c>
      <c r="Q18" s="1192">
        <v>8727.6290000000008</v>
      </c>
      <c r="R18" s="1192">
        <v>1921.989</v>
      </c>
      <c r="S18" s="1193">
        <v>4.5409359783016452</v>
      </c>
    </row>
    <row r="19" spans="1:19" ht="15.75">
      <c r="A19" s="1191" t="s">
        <v>141</v>
      </c>
      <c r="B19" s="1192">
        <v>435.654</v>
      </c>
      <c r="C19" s="1192">
        <v>309</v>
      </c>
      <c r="D19" s="1193">
        <v>4.4956349452046309</v>
      </c>
      <c r="K19" s="1191" t="s">
        <v>146</v>
      </c>
      <c r="L19" s="1192">
        <v>22863.224999999999</v>
      </c>
      <c r="M19" s="1192">
        <v>4850.7889999999998</v>
      </c>
      <c r="N19" s="1193">
        <v>4.7133002486811941</v>
      </c>
      <c r="O19" s="1104"/>
      <c r="P19" s="1191" t="s">
        <v>156</v>
      </c>
      <c r="Q19" s="1192">
        <v>8414.1110000000008</v>
      </c>
      <c r="R19" s="1192">
        <v>1742.2260000000001</v>
      </c>
      <c r="S19" s="1193">
        <v>4.8295175252808766</v>
      </c>
    </row>
    <row r="20" spans="1:19" ht="15.75">
      <c r="A20" s="1191" t="s">
        <v>159</v>
      </c>
      <c r="B20" s="1192">
        <v>428.19299999999998</v>
      </c>
      <c r="C20" s="1192">
        <v>2572</v>
      </c>
      <c r="D20" s="1193">
        <v>2.4706910777859199</v>
      </c>
      <c r="K20" s="1191" t="s">
        <v>153</v>
      </c>
      <c r="L20" s="1192">
        <v>20063.337</v>
      </c>
      <c r="M20" s="1192">
        <v>3642.2359999999999</v>
      </c>
      <c r="N20" s="1193">
        <v>5.508521962882142</v>
      </c>
      <c r="O20" s="1104"/>
      <c r="P20" s="1191" t="s">
        <v>286</v>
      </c>
      <c r="Q20" s="1192">
        <v>8188.2039999999997</v>
      </c>
      <c r="R20" s="1192">
        <v>1343.259</v>
      </c>
      <c r="S20" s="1193">
        <v>6.0957745304516848</v>
      </c>
    </row>
    <row r="21" spans="1:19" ht="15.75">
      <c r="A21" s="1191" t="s">
        <v>156</v>
      </c>
      <c r="B21" s="1192">
        <v>363.05</v>
      </c>
      <c r="C21" s="1192">
        <v>280</v>
      </c>
      <c r="D21" s="1193">
        <v>2.6752094555261627</v>
      </c>
      <c r="K21" s="1191" t="s">
        <v>156</v>
      </c>
      <c r="L21" s="1192">
        <v>20010.013999999999</v>
      </c>
      <c r="M21" s="1192">
        <v>4947.1329999999998</v>
      </c>
      <c r="N21" s="1193">
        <v>4.0447697686720776</v>
      </c>
      <c r="O21" s="1104"/>
      <c r="P21" s="1191" t="s">
        <v>157</v>
      </c>
      <c r="Q21" s="1192">
        <v>7599.4809999999998</v>
      </c>
      <c r="R21" s="1192">
        <v>1416.268</v>
      </c>
      <c r="S21" s="1193">
        <v>5.365849542600694</v>
      </c>
    </row>
    <row r="22" spans="1:19" ht="15.75">
      <c r="A22" s="1191" t="s">
        <v>153</v>
      </c>
      <c r="B22" s="1192">
        <v>304.25700000000001</v>
      </c>
      <c r="C22" s="1192">
        <v>254</v>
      </c>
      <c r="D22" s="1193">
        <v>3.4788131717356507</v>
      </c>
      <c r="H22" s="1128"/>
      <c r="K22" s="1191" t="s">
        <v>285</v>
      </c>
      <c r="L22" s="1192">
        <v>17381.646000000001</v>
      </c>
      <c r="M22" s="1192">
        <v>2887.8319999999999</v>
      </c>
      <c r="N22" s="1193">
        <v>6.0189256161715781</v>
      </c>
      <c r="O22" s="1104"/>
      <c r="P22" s="1191" t="s">
        <v>155</v>
      </c>
      <c r="Q22" s="1192">
        <v>7027.6289999999999</v>
      </c>
      <c r="R22" s="1192">
        <v>1436.95</v>
      </c>
      <c r="S22" s="1193">
        <v>4.8906565990465918</v>
      </c>
    </row>
    <row r="23" spans="1:19" ht="15.75">
      <c r="A23" s="1191" t="s">
        <v>287</v>
      </c>
      <c r="B23" s="1192">
        <v>268.34199999999998</v>
      </c>
      <c r="C23" s="1192">
        <v>279</v>
      </c>
      <c r="D23" s="1193">
        <v>3.3101670243998713</v>
      </c>
      <c r="H23" s="1128"/>
      <c r="K23" s="1191" t="s">
        <v>142</v>
      </c>
      <c r="L23" s="1192">
        <v>15150.825000000001</v>
      </c>
      <c r="M23" s="1192">
        <v>2236.5889999999999</v>
      </c>
      <c r="N23" s="1193">
        <v>6.774076506680486</v>
      </c>
      <c r="O23" s="1104"/>
      <c r="P23" s="1191" t="s">
        <v>285</v>
      </c>
      <c r="Q23" s="1192">
        <v>6566.6850000000004</v>
      </c>
      <c r="R23" s="1192">
        <v>1178.3240000000001</v>
      </c>
      <c r="S23" s="1193">
        <v>5.572902699087857</v>
      </c>
    </row>
    <row r="24" spans="1:19" ht="15.75">
      <c r="A24" s="1191" t="s">
        <v>452</v>
      </c>
      <c r="B24" s="1192">
        <v>210.7</v>
      </c>
      <c r="C24" s="1192">
        <v>50</v>
      </c>
      <c r="D24" s="1193">
        <v>13.593548387096773</v>
      </c>
      <c r="H24" s="1128"/>
      <c r="K24" s="1191" t="s">
        <v>287</v>
      </c>
      <c r="L24" s="1192">
        <v>14586.757</v>
      </c>
      <c r="M24" s="1192">
        <v>2794.3679999999999</v>
      </c>
      <c r="N24" s="1193">
        <v>5.2200558408913933</v>
      </c>
      <c r="O24" s="1104"/>
      <c r="P24" s="1191" t="s">
        <v>143</v>
      </c>
      <c r="Q24" s="1192">
        <v>5719.357</v>
      </c>
      <c r="R24" s="1192">
        <v>1390.095</v>
      </c>
      <c r="S24" s="1193">
        <v>4.1143641261928137</v>
      </c>
    </row>
    <row r="25" spans="1:19" ht="15.75">
      <c r="A25" s="1191" t="s">
        <v>501</v>
      </c>
      <c r="B25" s="1192">
        <v>167.43</v>
      </c>
      <c r="C25" s="1192">
        <v>64</v>
      </c>
      <c r="D25" s="1193">
        <v>4.8001720183486238</v>
      </c>
      <c r="H25" s="1128"/>
      <c r="K25" s="1191" t="s">
        <v>151</v>
      </c>
      <c r="L25" s="1192">
        <v>10283.674000000001</v>
      </c>
      <c r="M25" s="1192">
        <v>1900.873</v>
      </c>
      <c r="N25" s="1193">
        <v>5.4099742591956437</v>
      </c>
      <c r="O25" s="1104"/>
      <c r="P25" s="1191" t="s">
        <v>414</v>
      </c>
      <c r="Q25" s="1192">
        <v>5097.95</v>
      </c>
      <c r="R25" s="1192">
        <v>942.62300000000005</v>
      </c>
      <c r="S25" s="1193">
        <v>5.4082597178299272</v>
      </c>
    </row>
    <row r="26" spans="1:19" ht="16.5" thickBot="1">
      <c r="A26" s="1191" t="s">
        <v>285</v>
      </c>
      <c r="B26" s="1192">
        <v>166.6</v>
      </c>
      <c r="C26" s="1192">
        <v>119</v>
      </c>
      <c r="D26" s="1193">
        <v>2.8712751839787667</v>
      </c>
      <c r="H26" s="1128"/>
      <c r="K26" s="1191" t="s">
        <v>144</v>
      </c>
      <c r="L26" s="1192">
        <v>8685.9140000000007</v>
      </c>
      <c r="M26" s="1192">
        <v>2250.7820000000002</v>
      </c>
      <c r="N26" s="1193">
        <v>3.8590649827482184</v>
      </c>
      <c r="O26" s="1104"/>
      <c r="P26" s="1191" t="s">
        <v>158</v>
      </c>
      <c r="Q26" s="1192">
        <v>4871.0940000000001</v>
      </c>
      <c r="R26" s="1192">
        <v>1494.1959999999999</v>
      </c>
      <c r="S26" s="1193">
        <v>3.2600100656138822</v>
      </c>
    </row>
    <row r="27" spans="1:19" ht="16.5" thickBot="1">
      <c r="A27" s="1191" t="s">
        <v>502</v>
      </c>
      <c r="B27" s="1192">
        <v>149.80000000000001</v>
      </c>
      <c r="C27" s="1192">
        <v>68</v>
      </c>
      <c r="D27" s="1193">
        <v>4.4058823529411768</v>
      </c>
      <c r="H27" s="1128"/>
      <c r="K27" s="1197" t="s">
        <v>259</v>
      </c>
      <c r="L27" s="1198">
        <v>1485777.9979999999</v>
      </c>
      <c r="M27" s="1198">
        <v>253731.44399999999</v>
      </c>
      <c r="N27" s="1199">
        <v>5.8557109618624956</v>
      </c>
      <c r="O27" s="1104"/>
      <c r="P27" s="1191" t="s">
        <v>151</v>
      </c>
      <c r="Q27" s="1192">
        <v>4273.6090000000004</v>
      </c>
      <c r="R27" s="1192">
        <v>843.28899999999999</v>
      </c>
      <c r="S27" s="1193">
        <v>5.0677869627138508</v>
      </c>
    </row>
    <row r="28" spans="1:19" ht="15.75">
      <c r="A28" s="1191" t="s">
        <v>154</v>
      </c>
      <c r="B28" s="1192">
        <v>140.54599999999999</v>
      </c>
      <c r="C28" s="1192">
        <v>120</v>
      </c>
      <c r="D28" s="1193">
        <v>3.84215418261345</v>
      </c>
      <c r="H28" s="1128"/>
      <c r="K28"/>
      <c r="L28"/>
      <c r="M28"/>
      <c r="N28"/>
      <c r="O28" s="1104"/>
      <c r="P28" s="1191" t="s">
        <v>159</v>
      </c>
      <c r="Q28" s="1192">
        <v>3959.7910000000002</v>
      </c>
      <c r="R28" s="1192">
        <v>1073.029</v>
      </c>
      <c r="S28" s="1193">
        <v>3.6902926202367321</v>
      </c>
    </row>
    <row r="29" spans="1:19" ht="16.5" thickBot="1">
      <c r="A29" s="1210" t="s">
        <v>371</v>
      </c>
      <c r="B29" s="1211">
        <v>112.994</v>
      </c>
      <c r="C29" s="1211">
        <v>688</v>
      </c>
      <c r="D29" s="1212">
        <v>2.9089177221707341</v>
      </c>
      <c r="H29" s="1128"/>
      <c r="K29"/>
      <c r="L29"/>
      <c r="M29"/>
      <c r="N29"/>
      <c r="O29" s="1104"/>
      <c r="P29" s="1191" t="s">
        <v>153</v>
      </c>
      <c r="Q29" s="1192">
        <v>3451.0369999999998</v>
      </c>
      <c r="R29" s="1192">
        <v>694.16300000000001</v>
      </c>
      <c r="S29" s="1193">
        <v>4.9715081328160675</v>
      </c>
    </row>
    <row r="30" spans="1:19" ht="16.5" thickBot="1">
      <c r="A30" s="1197" t="s">
        <v>259</v>
      </c>
      <c r="B30" s="1198">
        <v>51820.341</v>
      </c>
      <c r="C30" s="1198">
        <v>43838</v>
      </c>
      <c r="D30" s="1199">
        <v>3.8909122867849288</v>
      </c>
      <c r="E30" s="1104"/>
      <c r="F30" s="1104"/>
      <c r="G30" s="1104"/>
      <c r="H30" s="1104"/>
      <c r="I30" s="1104"/>
      <c r="J30" s="1104"/>
      <c r="K30"/>
      <c r="L30"/>
      <c r="M30"/>
      <c r="N30"/>
      <c r="O30" s="1104"/>
      <c r="P30" s="1191" t="s">
        <v>412</v>
      </c>
      <c r="Q30" s="1192">
        <v>2847.1109999999999</v>
      </c>
      <c r="R30" s="1192">
        <v>517.875</v>
      </c>
      <c r="S30" s="1193">
        <v>5.4976799420709632</v>
      </c>
    </row>
    <row r="31" spans="1:19" ht="15.75">
      <c r="A31" s="1104"/>
      <c r="B31" s="1104"/>
      <c r="C31" s="1104"/>
      <c r="D31" s="1104"/>
      <c r="E31" s="1104"/>
      <c r="F31" s="1104"/>
      <c r="G31" s="1104"/>
      <c r="H31" s="1104"/>
      <c r="I31" s="1104"/>
      <c r="J31" s="1104"/>
      <c r="O31" s="1104"/>
      <c r="P31" s="1191" t="s">
        <v>472</v>
      </c>
      <c r="Q31" s="1192">
        <v>2531.643</v>
      </c>
      <c r="R31" s="1192">
        <v>405.58699999999999</v>
      </c>
      <c r="S31" s="1193">
        <v>6.2419234344296051</v>
      </c>
    </row>
    <row r="32" spans="1:19" ht="15.75">
      <c r="A32" s="1104"/>
      <c r="B32" s="1104"/>
      <c r="C32" s="1104"/>
      <c r="D32" s="1104"/>
      <c r="E32" s="1104"/>
      <c r="F32" s="1104"/>
      <c r="G32" s="1104"/>
      <c r="H32" s="1104"/>
      <c r="I32" s="1104"/>
      <c r="J32" s="1104"/>
      <c r="K32"/>
      <c r="L32"/>
      <c r="M32"/>
      <c r="N32"/>
      <c r="O32" s="1104"/>
      <c r="P32" s="1191" t="s">
        <v>149</v>
      </c>
      <c r="Q32" s="1192">
        <v>2304.5070000000001</v>
      </c>
      <c r="R32" s="1192">
        <v>659.43499999999995</v>
      </c>
      <c r="S32" s="1193">
        <v>3.4946689211218698</v>
      </c>
    </row>
    <row r="33" spans="1:19" ht="15.75">
      <c r="A33" s="1202" t="s">
        <v>369</v>
      </c>
      <c r="B33" s="1202"/>
      <c r="C33" s="1104"/>
      <c r="D33" s="1104"/>
      <c r="E33" s="1104"/>
      <c r="F33" s="1104"/>
      <c r="G33" s="1104"/>
      <c r="H33" s="1104"/>
      <c r="I33" s="1104"/>
      <c r="J33" s="1104"/>
      <c r="K33"/>
      <c r="L33"/>
      <c r="M33"/>
      <c r="N33"/>
      <c r="O33" s="1104"/>
      <c r="P33" s="1191" t="s">
        <v>376</v>
      </c>
      <c r="Q33" s="1192">
        <v>2183.7550000000001</v>
      </c>
      <c r="R33" s="1192">
        <v>494.05799999999999</v>
      </c>
      <c r="S33" s="1193">
        <v>4.4200377283638765</v>
      </c>
    </row>
    <row r="34" spans="1:19" ht="15.75">
      <c r="A34" s="1157"/>
      <c r="C34" s="1104"/>
      <c r="D34" s="1104"/>
      <c r="E34" s="1104"/>
      <c r="F34" s="1104"/>
      <c r="G34" s="1104"/>
      <c r="H34" s="1104"/>
      <c r="I34" s="1104"/>
      <c r="J34" s="1104"/>
      <c r="O34" s="1104"/>
      <c r="P34" s="1191" t="s">
        <v>287</v>
      </c>
      <c r="Q34" s="1192">
        <v>1893.0820000000001</v>
      </c>
      <c r="R34" s="1192">
        <v>278.81299999999999</v>
      </c>
      <c r="S34" s="1193">
        <v>6.7897910068755767</v>
      </c>
    </row>
    <row r="35" spans="1:19" ht="16.5" thickBot="1">
      <c r="A35" s="1104"/>
      <c r="B35" s="1104"/>
      <c r="C35" s="1104"/>
      <c r="D35" s="1104"/>
      <c r="E35" s="1104"/>
      <c r="F35" s="1104"/>
      <c r="G35" s="1104"/>
      <c r="H35" s="1104"/>
      <c r="I35" s="1104"/>
      <c r="J35" s="1104"/>
      <c r="K35"/>
      <c r="L35"/>
      <c r="M35"/>
      <c r="N35"/>
      <c r="O35" s="1104"/>
      <c r="P35" s="1191" t="s">
        <v>410</v>
      </c>
      <c r="Q35" s="1192">
        <v>1653.35</v>
      </c>
      <c r="R35" s="1192">
        <v>299.827</v>
      </c>
      <c r="S35" s="1193">
        <v>5.5143466065431062</v>
      </c>
    </row>
    <row r="36" spans="1:19" ht="16.5" thickBot="1">
      <c r="A36"/>
      <c r="B36"/>
      <c r="C36"/>
      <c r="D36"/>
      <c r="E36"/>
      <c r="F36"/>
      <c r="G36"/>
      <c r="H36"/>
      <c r="I36"/>
      <c r="J36"/>
      <c r="K36"/>
      <c r="L36"/>
      <c r="M36"/>
      <c r="N36"/>
      <c r="O36" s="1104"/>
      <c r="P36" s="1197" t="s">
        <v>259</v>
      </c>
      <c r="Q36" s="1198">
        <v>590764.84100000001</v>
      </c>
      <c r="R36" s="1198">
        <v>107981.53</v>
      </c>
      <c r="S36" s="1199">
        <v>5.4709804630477086</v>
      </c>
    </row>
    <row r="37" spans="1:19" ht="17.25" customHeight="1">
      <c r="A37"/>
      <c r="B37"/>
      <c r="C37"/>
      <c r="D37"/>
      <c r="E37"/>
      <c r="F37"/>
      <c r="G37"/>
      <c r="H37"/>
      <c r="I37"/>
      <c r="J37"/>
      <c r="K37"/>
      <c r="L37"/>
      <c r="M37"/>
      <c r="N37"/>
      <c r="O37" s="1104"/>
      <c r="P37"/>
      <c r="Q37"/>
      <c r="R37"/>
      <c r="S37"/>
    </row>
    <row r="38" spans="1:19">
      <c r="A38"/>
      <c r="B38"/>
      <c r="C38"/>
      <c r="D38"/>
      <c r="E38"/>
      <c r="F38"/>
      <c r="G38"/>
      <c r="H38"/>
      <c r="I38"/>
      <c r="J38"/>
      <c r="K38"/>
      <c r="L38"/>
      <c r="M38"/>
      <c r="N38"/>
      <c r="O38" s="1104"/>
      <c r="P38"/>
      <c r="Q38"/>
      <c r="R38"/>
      <c r="S38"/>
    </row>
    <row r="39" spans="1:19">
      <c r="A39"/>
      <c r="B39"/>
      <c r="C39"/>
      <c r="D39"/>
      <c r="E39"/>
      <c r="F39"/>
      <c r="G39"/>
      <c r="H39"/>
      <c r="I39"/>
      <c r="J39"/>
      <c r="K39"/>
      <c r="L39"/>
      <c r="M39"/>
      <c r="N39"/>
      <c r="O39" s="1104"/>
      <c r="P39"/>
      <c r="Q39"/>
      <c r="R39"/>
      <c r="S39"/>
    </row>
    <row r="40" spans="1:19">
      <c r="A40"/>
      <c r="B40"/>
      <c r="C40"/>
      <c r="D40"/>
      <c r="E40"/>
      <c r="F40"/>
      <c r="G40"/>
      <c r="H40"/>
      <c r="I40"/>
      <c r="J40"/>
      <c r="K40"/>
      <c r="L40"/>
      <c r="M40"/>
      <c r="N40"/>
      <c r="O40" s="1104"/>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104"/>
      <c r="R75" s="1104"/>
    </row>
    <row r="76" spans="1:19">
      <c r="A76"/>
      <c r="B76"/>
      <c r="C76"/>
      <c r="D76"/>
      <c r="E76"/>
      <c r="F76"/>
      <c r="G76"/>
      <c r="H76"/>
      <c r="I76"/>
      <c r="J76"/>
      <c r="K76"/>
      <c r="L76"/>
      <c r="M76"/>
      <c r="N76"/>
      <c r="O76"/>
      <c r="P76"/>
      <c r="Q76" s="1104"/>
      <c r="R76" s="1104"/>
    </row>
    <row r="77" spans="1:19">
      <c r="A77"/>
      <c r="B77"/>
      <c r="C77"/>
      <c r="D77"/>
      <c r="E77"/>
      <c r="F77"/>
      <c r="G77"/>
      <c r="H77"/>
      <c r="I77"/>
      <c r="J77"/>
      <c r="K77"/>
      <c r="L77"/>
      <c r="M77"/>
      <c r="N77"/>
      <c r="O77"/>
      <c r="P77"/>
      <c r="Q77" s="1104"/>
      <c r="R77" s="1104"/>
    </row>
    <row r="78" spans="1:19">
      <c r="A78"/>
      <c r="B78"/>
      <c r="C78"/>
      <c r="D78"/>
      <c r="E78"/>
      <c r="F78"/>
      <c r="G78"/>
      <c r="H78"/>
      <c r="I78"/>
      <c r="J78"/>
      <c r="K78"/>
      <c r="L78"/>
      <c r="M78"/>
      <c r="N78"/>
      <c r="O78"/>
      <c r="P78"/>
      <c r="Q78" s="1104"/>
      <c r="R78" s="1104"/>
    </row>
    <row r="79" spans="1:19">
      <c r="A79"/>
      <c r="B79"/>
      <c r="C79"/>
      <c r="D79"/>
      <c r="E79"/>
      <c r="F79"/>
      <c r="G79"/>
      <c r="H79"/>
      <c r="I79"/>
      <c r="J79"/>
      <c r="K79"/>
      <c r="L79"/>
      <c r="M79"/>
      <c r="N79"/>
      <c r="O79"/>
      <c r="P79"/>
      <c r="Q79" s="1104"/>
      <c r="R79" s="1104"/>
    </row>
    <row r="80" spans="1:19">
      <c r="A80"/>
      <c r="B80"/>
      <c r="C80"/>
      <c r="D80"/>
      <c r="E80"/>
      <c r="F80"/>
      <c r="G80"/>
      <c r="H80"/>
      <c r="I80"/>
      <c r="J80"/>
      <c r="K80"/>
      <c r="L80"/>
      <c r="M80"/>
      <c r="N80"/>
      <c r="O80"/>
      <c r="P80"/>
      <c r="Q80" s="1104"/>
      <c r="R80" s="1104"/>
    </row>
    <row r="81" spans="1:18">
      <c r="A81"/>
      <c r="B81"/>
      <c r="C81"/>
      <c r="D81"/>
      <c r="E81"/>
      <c r="F81"/>
      <c r="G81"/>
      <c r="H81"/>
      <c r="I81"/>
      <c r="J81"/>
      <c r="K81"/>
      <c r="L81"/>
      <c r="M81"/>
      <c r="N81"/>
      <c r="O81"/>
      <c r="P81"/>
      <c r="Q81" s="1104"/>
      <c r="R81" s="1104"/>
    </row>
    <row r="82" spans="1:18">
      <c r="A82"/>
      <c r="B82"/>
      <c r="C82"/>
      <c r="D82"/>
      <c r="E82"/>
      <c r="F82"/>
      <c r="G82"/>
      <c r="H82"/>
      <c r="I82"/>
      <c r="J82"/>
      <c r="K82"/>
      <c r="L82"/>
      <c r="M82"/>
      <c r="N82"/>
      <c r="O82"/>
      <c r="P82"/>
      <c r="Q82" s="1104"/>
      <c r="R82" s="1104"/>
    </row>
    <row r="83" spans="1:18">
      <c r="A83"/>
      <c r="B83"/>
      <c r="C83"/>
      <c r="D83"/>
      <c r="E83"/>
      <c r="F83"/>
      <c r="G83"/>
      <c r="H83"/>
      <c r="I83"/>
      <c r="J83"/>
      <c r="K83"/>
      <c r="L83"/>
      <c r="M83"/>
      <c r="N83"/>
      <c r="O83"/>
      <c r="P83"/>
      <c r="Q83" s="1104"/>
      <c r="R83" s="1104"/>
    </row>
    <row r="84" spans="1:18">
      <c r="A84"/>
      <c r="B84"/>
      <c r="C84"/>
      <c r="D84"/>
      <c r="E84"/>
      <c r="F84"/>
      <c r="G84"/>
      <c r="H84"/>
      <c r="I84"/>
      <c r="J84"/>
      <c r="K84"/>
      <c r="L84"/>
      <c r="M84"/>
      <c r="N84"/>
      <c r="O84"/>
      <c r="P84"/>
      <c r="Q84" s="1104"/>
      <c r="R84" s="1104"/>
    </row>
    <row r="85" spans="1:18">
      <c r="A85"/>
      <c r="B85"/>
      <c r="C85"/>
      <c r="D85"/>
      <c r="E85"/>
      <c r="F85"/>
      <c r="G85"/>
      <c r="H85"/>
      <c r="I85"/>
      <c r="J85"/>
      <c r="K85"/>
      <c r="L85"/>
      <c r="M85"/>
      <c r="N85"/>
      <c r="O85"/>
      <c r="P85"/>
      <c r="Q85" s="1104"/>
      <c r="R85" s="1104"/>
    </row>
    <row r="86" spans="1:18">
      <c r="A86"/>
      <c r="B86"/>
      <c r="C86"/>
      <c r="D86"/>
      <c r="E86"/>
      <c r="F86"/>
      <c r="G86"/>
      <c r="H86"/>
      <c r="I86"/>
      <c r="J86"/>
      <c r="K86"/>
      <c r="L86"/>
      <c r="M86"/>
      <c r="N86"/>
      <c r="O86"/>
      <c r="P86"/>
      <c r="Q86" s="1104"/>
      <c r="R86" s="1104"/>
    </row>
    <row r="87" spans="1:18">
      <c r="A87"/>
      <c r="B87"/>
      <c r="C87"/>
      <c r="D87"/>
      <c r="E87"/>
      <c r="F87"/>
      <c r="G87"/>
      <c r="H87"/>
      <c r="I87"/>
      <c r="J87"/>
      <c r="K87"/>
      <c r="L87"/>
      <c r="M87"/>
      <c r="N87"/>
      <c r="O87"/>
      <c r="P87"/>
      <c r="Q87" s="1104"/>
      <c r="R87" s="1104"/>
    </row>
    <row r="88" spans="1:18">
      <c r="A88"/>
      <c r="B88"/>
      <c r="C88"/>
      <c r="D88"/>
      <c r="E88"/>
      <c r="F88"/>
      <c r="G88"/>
      <c r="H88"/>
      <c r="I88"/>
      <c r="J88"/>
      <c r="K88"/>
      <c r="L88"/>
      <c r="M88"/>
      <c r="N88"/>
      <c r="O88"/>
      <c r="P88"/>
      <c r="Q88" s="1104"/>
      <c r="R88" s="1104"/>
    </row>
    <row r="89" spans="1:18">
      <c r="A89"/>
      <c r="B89"/>
      <c r="C89"/>
      <c r="D89"/>
      <c r="E89"/>
      <c r="F89"/>
      <c r="G89"/>
      <c r="H89"/>
      <c r="I89"/>
      <c r="J89"/>
      <c r="K89"/>
      <c r="L89"/>
      <c r="M89"/>
      <c r="N89"/>
      <c r="O89"/>
      <c r="P89"/>
      <c r="Q89" s="1104"/>
      <c r="R89" s="1104"/>
    </row>
    <row r="90" spans="1:18">
      <c r="A90"/>
      <c r="B90"/>
      <c r="C90"/>
      <c r="D90"/>
      <c r="E90"/>
      <c r="F90"/>
      <c r="G90"/>
      <c r="H90"/>
      <c r="I90"/>
      <c r="J90"/>
      <c r="K90"/>
      <c r="L90"/>
      <c r="M90"/>
      <c r="N90"/>
      <c r="O90"/>
      <c r="P90"/>
      <c r="Q90" s="1104"/>
      <c r="R90" s="1104"/>
    </row>
    <row r="91" spans="1:18">
      <c r="A91"/>
      <c r="B91"/>
      <c r="C91"/>
      <c r="D91"/>
      <c r="E91"/>
      <c r="F91"/>
      <c r="G91"/>
      <c r="H91"/>
      <c r="I91"/>
      <c r="J91"/>
      <c r="K91"/>
      <c r="L91"/>
      <c r="M91"/>
      <c r="N91"/>
      <c r="O91"/>
      <c r="P91"/>
      <c r="Q91" s="1104"/>
      <c r="R91" s="1104"/>
    </row>
    <row r="92" spans="1:18">
      <c r="A92"/>
      <c r="B92"/>
      <c r="C92"/>
      <c r="D92"/>
      <c r="E92"/>
      <c r="F92"/>
      <c r="G92"/>
      <c r="H92"/>
      <c r="I92"/>
      <c r="J92"/>
      <c r="K92"/>
      <c r="L92"/>
      <c r="M92"/>
      <c r="N92"/>
      <c r="O92"/>
      <c r="P92"/>
      <c r="Q92" s="1104"/>
      <c r="R92" s="1104"/>
    </row>
    <row r="93" spans="1:18">
      <c r="A93"/>
      <c r="B93"/>
      <c r="C93"/>
      <c r="D93"/>
      <c r="E93"/>
      <c r="F93"/>
      <c r="G93"/>
      <c r="H93"/>
      <c r="I93"/>
      <c r="J93"/>
      <c r="K93"/>
      <c r="L93"/>
      <c r="M93"/>
      <c r="N93"/>
      <c r="O93"/>
      <c r="P93"/>
      <c r="Q93" s="1104"/>
      <c r="R93" s="1104"/>
    </row>
    <row r="94" spans="1:18">
      <c r="A94"/>
      <c r="B94"/>
      <c r="C94"/>
      <c r="D94"/>
      <c r="E94"/>
      <c r="F94"/>
      <c r="G94"/>
      <c r="H94"/>
      <c r="I94"/>
      <c r="J94"/>
      <c r="K94"/>
      <c r="L94"/>
      <c r="M94"/>
      <c r="N94"/>
      <c r="O94"/>
      <c r="P94"/>
      <c r="Q94" s="1104"/>
      <c r="R94" s="1104"/>
    </row>
    <row r="95" spans="1:18">
      <c r="A95"/>
      <c r="B95"/>
      <c r="C95"/>
      <c r="D95"/>
      <c r="E95"/>
      <c r="F95"/>
      <c r="G95"/>
      <c r="H95"/>
      <c r="I95"/>
      <c r="J95"/>
      <c r="K95"/>
      <c r="L95"/>
      <c r="M95"/>
      <c r="N95"/>
      <c r="O95"/>
      <c r="P95"/>
      <c r="Q95" s="1104"/>
      <c r="R95" s="1104"/>
    </row>
    <row r="96" spans="1:18">
      <c r="A96"/>
      <c r="B96"/>
      <c r="C96"/>
      <c r="D96"/>
      <c r="E96"/>
      <c r="F96"/>
      <c r="G96"/>
      <c r="H96"/>
      <c r="I96"/>
      <c r="J96"/>
      <c r="K96"/>
      <c r="L96"/>
      <c r="M96"/>
      <c r="N96"/>
      <c r="O96"/>
      <c r="P96"/>
      <c r="Q96" s="1104"/>
      <c r="R96" s="1104"/>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33" sqref="T33"/>
    </sheetView>
  </sheetViews>
  <sheetFormatPr defaultRowHeight="12.75"/>
  <cols>
    <col min="1" max="1" width="16.85546875" style="1128" customWidth="1"/>
    <col min="2" max="2" width="12.28515625" style="1128" bestFit="1" customWidth="1"/>
    <col min="3" max="3" width="10.140625" style="1128" customWidth="1"/>
    <col min="4" max="4" width="9.140625" style="1128"/>
    <col min="5" max="5" width="6" style="1128" customWidth="1"/>
    <col min="6" max="6" width="16.7109375" style="1128" customWidth="1"/>
    <col min="7" max="7" width="11.28515625" style="1128" customWidth="1"/>
    <col min="8" max="8" width="10.42578125" style="1128" customWidth="1"/>
    <col min="9" max="9" width="9.140625" style="1128"/>
    <col min="10" max="10" width="3.5703125" style="1128" customWidth="1"/>
    <col min="11" max="11" width="27.28515625" style="1128" customWidth="1"/>
    <col min="12" max="12" width="11.7109375" style="1128" customWidth="1"/>
    <col min="13" max="13" width="12.28515625" style="1128" customWidth="1"/>
    <col min="14" max="14" width="10.42578125" style="1128" customWidth="1"/>
    <col min="15" max="15" width="3.85546875" style="1128" customWidth="1"/>
    <col min="16" max="16" width="22.5703125" style="1128" customWidth="1"/>
    <col min="17" max="17" width="11.28515625" style="1128" customWidth="1"/>
    <col min="18" max="18" width="10.28515625" style="1128" customWidth="1"/>
    <col min="19" max="19" width="10" style="1128" customWidth="1"/>
    <col min="20" max="255" width="9.140625" style="1128"/>
    <col min="256" max="256" width="4" style="1128" customWidth="1"/>
    <col min="257" max="257" width="15.140625" style="1128" customWidth="1"/>
    <col min="258" max="258" width="13.85546875" style="1128" customWidth="1"/>
    <col min="259" max="259" width="10.140625" style="1128" customWidth="1"/>
    <col min="260" max="260" width="9.140625" style="1128"/>
    <col min="261" max="261" width="3.42578125" style="1128" customWidth="1"/>
    <col min="262" max="262" width="19.5703125" style="1128" customWidth="1"/>
    <col min="263" max="263" width="12.28515625" style="1128" customWidth="1"/>
    <col min="264" max="264" width="10.42578125" style="1128" customWidth="1"/>
    <col min="265" max="265" width="9.140625" style="1128"/>
    <col min="266" max="266" width="3.5703125" style="1128" customWidth="1"/>
    <col min="267" max="267" width="16.42578125" style="1128" customWidth="1"/>
    <col min="268" max="268" width="11.7109375" style="1128" customWidth="1"/>
    <col min="269" max="269" width="10.140625" style="1128" customWidth="1"/>
    <col min="270" max="270" width="15.85546875" style="1128" customWidth="1"/>
    <col min="271" max="271" width="3.85546875" style="1128" customWidth="1"/>
    <col min="272" max="272" width="16.42578125" style="1128" customWidth="1"/>
    <col min="273" max="273" width="11.28515625" style="1128" customWidth="1"/>
    <col min="274" max="274" width="10.28515625" style="1128" customWidth="1"/>
    <col min="275" max="275" width="10" style="1128" customWidth="1"/>
    <col min="276" max="511" width="9.140625" style="1128"/>
    <col min="512" max="512" width="4" style="1128" customWidth="1"/>
    <col min="513" max="513" width="15.140625" style="1128" customWidth="1"/>
    <col min="514" max="514" width="13.85546875" style="1128" customWidth="1"/>
    <col min="515" max="515" width="10.140625" style="1128" customWidth="1"/>
    <col min="516" max="516" width="9.140625" style="1128"/>
    <col min="517" max="517" width="3.42578125" style="1128" customWidth="1"/>
    <col min="518" max="518" width="19.5703125" style="1128" customWidth="1"/>
    <col min="519" max="519" width="12.28515625" style="1128" customWidth="1"/>
    <col min="520" max="520" width="10.42578125" style="1128" customWidth="1"/>
    <col min="521" max="521" width="9.140625" style="1128"/>
    <col min="522" max="522" width="3.5703125" style="1128" customWidth="1"/>
    <col min="523" max="523" width="16.42578125" style="1128" customWidth="1"/>
    <col min="524" max="524" width="11.7109375" style="1128" customWidth="1"/>
    <col min="525" max="525" width="10.140625" style="1128" customWidth="1"/>
    <col min="526" max="526" width="15.85546875" style="1128" customWidth="1"/>
    <col min="527" max="527" width="3.85546875" style="1128" customWidth="1"/>
    <col min="528" max="528" width="16.42578125" style="1128" customWidth="1"/>
    <col min="529" max="529" width="11.28515625" style="1128" customWidth="1"/>
    <col min="530" max="530" width="10.28515625" style="1128" customWidth="1"/>
    <col min="531" max="531" width="10" style="1128" customWidth="1"/>
    <col min="532" max="767" width="9.140625" style="1128"/>
    <col min="768" max="768" width="4" style="1128" customWidth="1"/>
    <col min="769" max="769" width="15.140625" style="1128" customWidth="1"/>
    <col min="770" max="770" width="13.85546875" style="1128" customWidth="1"/>
    <col min="771" max="771" width="10.140625" style="1128" customWidth="1"/>
    <col min="772" max="772" width="9.140625" style="1128"/>
    <col min="773" max="773" width="3.42578125" style="1128" customWidth="1"/>
    <col min="774" max="774" width="19.5703125" style="1128" customWidth="1"/>
    <col min="775" max="775" width="12.28515625" style="1128" customWidth="1"/>
    <col min="776" max="776" width="10.42578125" style="1128" customWidth="1"/>
    <col min="777" max="777" width="9.140625" style="1128"/>
    <col min="778" max="778" width="3.5703125" style="1128" customWidth="1"/>
    <col min="779" max="779" width="16.42578125" style="1128" customWidth="1"/>
    <col min="780" max="780" width="11.7109375" style="1128" customWidth="1"/>
    <col min="781" max="781" width="10.140625" style="1128" customWidth="1"/>
    <col min="782" max="782" width="15.85546875" style="1128" customWidth="1"/>
    <col min="783" max="783" width="3.85546875" style="1128" customWidth="1"/>
    <col min="784" max="784" width="16.42578125" style="1128" customWidth="1"/>
    <col min="785" max="785" width="11.28515625" style="1128" customWidth="1"/>
    <col min="786" max="786" width="10.28515625" style="1128" customWidth="1"/>
    <col min="787" max="787" width="10" style="1128" customWidth="1"/>
    <col min="788" max="1023" width="9.140625" style="1128"/>
    <col min="1024" max="1024" width="4" style="1128" customWidth="1"/>
    <col min="1025" max="1025" width="15.140625" style="1128" customWidth="1"/>
    <col min="1026" max="1026" width="13.85546875" style="1128" customWidth="1"/>
    <col min="1027" max="1027" width="10.140625" style="1128" customWidth="1"/>
    <col min="1028" max="1028" width="9.140625" style="1128"/>
    <col min="1029" max="1029" width="3.42578125" style="1128" customWidth="1"/>
    <col min="1030" max="1030" width="19.5703125" style="1128" customWidth="1"/>
    <col min="1031" max="1031" width="12.28515625" style="1128" customWidth="1"/>
    <col min="1032" max="1032" width="10.42578125" style="1128" customWidth="1"/>
    <col min="1033" max="1033" width="9.140625" style="1128"/>
    <col min="1034" max="1034" width="3.5703125" style="1128" customWidth="1"/>
    <col min="1035" max="1035" width="16.42578125" style="1128" customWidth="1"/>
    <col min="1036" max="1036" width="11.7109375" style="1128" customWidth="1"/>
    <col min="1037" max="1037" width="10.140625" style="1128" customWidth="1"/>
    <col min="1038" max="1038" width="15.85546875" style="1128" customWidth="1"/>
    <col min="1039" max="1039" width="3.85546875" style="1128" customWidth="1"/>
    <col min="1040" max="1040" width="16.42578125" style="1128" customWidth="1"/>
    <col min="1041" max="1041" width="11.28515625" style="1128" customWidth="1"/>
    <col min="1042" max="1042" width="10.28515625" style="1128" customWidth="1"/>
    <col min="1043" max="1043" width="10" style="1128" customWidth="1"/>
    <col min="1044" max="1279" width="9.140625" style="1128"/>
    <col min="1280" max="1280" width="4" style="1128" customWidth="1"/>
    <col min="1281" max="1281" width="15.140625" style="1128" customWidth="1"/>
    <col min="1282" max="1282" width="13.85546875" style="1128" customWidth="1"/>
    <col min="1283" max="1283" width="10.140625" style="1128" customWidth="1"/>
    <col min="1284" max="1284" width="9.140625" style="1128"/>
    <col min="1285" max="1285" width="3.42578125" style="1128" customWidth="1"/>
    <col min="1286" max="1286" width="19.5703125" style="1128" customWidth="1"/>
    <col min="1287" max="1287" width="12.28515625" style="1128" customWidth="1"/>
    <col min="1288" max="1288" width="10.42578125" style="1128" customWidth="1"/>
    <col min="1289" max="1289" width="9.140625" style="1128"/>
    <col min="1290" max="1290" width="3.5703125" style="1128" customWidth="1"/>
    <col min="1291" max="1291" width="16.42578125" style="1128" customWidth="1"/>
    <col min="1292" max="1292" width="11.7109375" style="1128" customWidth="1"/>
    <col min="1293" max="1293" width="10.140625" style="1128" customWidth="1"/>
    <col min="1294" max="1294" width="15.85546875" style="1128" customWidth="1"/>
    <col min="1295" max="1295" width="3.85546875" style="1128" customWidth="1"/>
    <col min="1296" max="1296" width="16.42578125" style="1128" customWidth="1"/>
    <col min="1297" max="1297" width="11.28515625" style="1128" customWidth="1"/>
    <col min="1298" max="1298" width="10.28515625" style="1128" customWidth="1"/>
    <col min="1299" max="1299" width="10" style="1128" customWidth="1"/>
    <col min="1300" max="1535" width="9.140625" style="1128"/>
    <col min="1536" max="1536" width="4" style="1128" customWidth="1"/>
    <col min="1537" max="1537" width="15.140625" style="1128" customWidth="1"/>
    <col min="1538" max="1538" width="13.85546875" style="1128" customWidth="1"/>
    <col min="1539" max="1539" width="10.140625" style="1128" customWidth="1"/>
    <col min="1540" max="1540" width="9.140625" style="1128"/>
    <col min="1541" max="1541" width="3.42578125" style="1128" customWidth="1"/>
    <col min="1542" max="1542" width="19.5703125" style="1128" customWidth="1"/>
    <col min="1543" max="1543" width="12.28515625" style="1128" customWidth="1"/>
    <col min="1544" max="1544" width="10.42578125" style="1128" customWidth="1"/>
    <col min="1545" max="1545" width="9.140625" style="1128"/>
    <col min="1546" max="1546" width="3.5703125" style="1128" customWidth="1"/>
    <col min="1547" max="1547" width="16.42578125" style="1128" customWidth="1"/>
    <col min="1548" max="1548" width="11.7109375" style="1128" customWidth="1"/>
    <col min="1549" max="1549" width="10.140625" style="1128" customWidth="1"/>
    <col min="1550" max="1550" width="15.85546875" style="1128" customWidth="1"/>
    <col min="1551" max="1551" width="3.85546875" style="1128" customWidth="1"/>
    <col min="1552" max="1552" width="16.42578125" style="1128" customWidth="1"/>
    <col min="1553" max="1553" width="11.28515625" style="1128" customWidth="1"/>
    <col min="1554" max="1554" width="10.28515625" style="1128" customWidth="1"/>
    <col min="1555" max="1555" width="10" style="1128" customWidth="1"/>
    <col min="1556" max="1791" width="9.140625" style="1128"/>
    <col min="1792" max="1792" width="4" style="1128" customWidth="1"/>
    <col min="1793" max="1793" width="15.140625" style="1128" customWidth="1"/>
    <col min="1794" max="1794" width="13.85546875" style="1128" customWidth="1"/>
    <col min="1795" max="1795" width="10.140625" style="1128" customWidth="1"/>
    <col min="1796" max="1796" width="9.140625" style="1128"/>
    <col min="1797" max="1797" width="3.42578125" style="1128" customWidth="1"/>
    <col min="1798" max="1798" width="19.5703125" style="1128" customWidth="1"/>
    <col min="1799" max="1799" width="12.28515625" style="1128" customWidth="1"/>
    <col min="1800" max="1800" width="10.42578125" style="1128" customWidth="1"/>
    <col min="1801" max="1801" width="9.140625" style="1128"/>
    <col min="1802" max="1802" width="3.5703125" style="1128" customWidth="1"/>
    <col min="1803" max="1803" width="16.42578125" style="1128" customWidth="1"/>
    <col min="1804" max="1804" width="11.7109375" style="1128" customWidth="1"/>
    <col min="1805" max="1805" width="10.140625" style="1128" customWidth="1"/>
    <col min="1806" max="1806" width="15.85546875" style="1128" customWidth="1"/>
    <col min="1807" max="1807" width="3.85546875" style="1128" customWidth="1"/>
    <col min="1808" max="1808" width="16.42578125" style="1128" customWidth="1"/>
    <col min="1809" max="1809" width="11.28515625" style="1128" customWidth="1"/>
    <col min="1810" max="1810" width="10.28515625" style="1128" customWidth="1"/>
    <col min="1811" max="1811" width="10" style="1128" customWidth="1"/>
    <col min="1812" max="2047" width="9.140625" style="1128"/>
    <col min="2048" max="2048" width="4" style="1128" customWidth="1"/>
    <col min="2049" max="2049" width="15.140625" style="1128" customWidth="1"/>
    <col min="2050" max="2050" width="13.85546875" style="1128" customWidth="1"/>
    <col min="2051" max="2051" width="10.140625" style="1128" customWidth="1"/>
    <col min="2052" max="2052" width="9.140625" style="1128"/>
    <col min="2053" max="2053" width="3.42578125" style="1128" customWidth="1"/>
    <col min="2054" max="2054" width="19.5703125" style="1128" customWidth="1"/>
    <col min="2055" max="2055" width="12.28515625" style="1128" customWidth="1"/>
    <col min="2056" max="2056" width="10.42578125" style="1128" customWidth="1"/>
    <col min="2057" max="2057" width="9.140625" style="1128"/>
    <col min="2058" max="2058" width="3.5703125" style="1128" customWidth="1"/>
    <col min="2059" max="2059" width="16.42578125" style="1128" customWidth="1"/>
    <col min="2060" max="2060" width="11.7109375" style="1128" customWidth="1"/>
    <col min="2061" max="2061" width="10.140625" style="1128" customWidth="1"/>
    <col min="2062" max="2062" width="15.85546875" style="1128" customWidth="1"/>
    <col min="2063" max="2063" width="3.85546875" style="1128" customWidth="1"/>
    <col min="2064" max="2064" width="16.42578125" style="1128" customWidth="1"/>
    <col min="2065" max="2065" width="11.28515625" style="1128" customWidth="1"/>
    <col min="2066" max="2066" width="10.28515625" style="1128" customWidth="1"/>
    <col min="2067" max="2067" width="10" style="1128" customWidth="1"/>
    <col min="2068" max="2303" width="9.140625" style="1128"/>
    <col min="2304" max="2304" width="4" style="1128" customWidth="1"/>
    <col min="2305" max="2305" width="15.140625" style="1128" customWidth="1"/>
    <col min="2306" max="2306" width="13.85546875" style="1128" customWidth="1"/>
    <col min="2307" max="2307" width="10.140625" style="1128" customWidth="1"/>
    <col min="2308" max="2308" width="9.140625" style="1128"/>
    <col min="2309" max="2309" width="3.42578125" style="1128" customWidth="1"/>
    <col min="2310" max="2310" width="19.5703125" style="1128" customWidth="1"/>
    <col min="2311" max="2311" width="12.28515625" style="1128" customWidth="1"/>
    <col min="2312" max="2312" width="10.42578125" style="1128" customWidth="1"/>
    <col min="2313" max="2313" width="9.140625" style="1128"/>
    <col min="2314" max="2314" width="3.5703125" style="1128" customWidth="1"/>
    <col min="2315" max="2315" width="16.42578125" style="1128" customWidth="1"/>
    <col min="2316" max="2316" width="11.7109375" style="1128" customWidth="1"/>
    <col min="2317" max="2317" width="10.140625" style="1128" customWidth="1"/>
    <col min="2318" max="2318" width="15.85546875" style="1128" customWidth="1"/>
    <col min="2319" max="2319" width="3.85546875" style="1128" customWidth="1"/>
    <col min="2320" max="2320" width="16.42578125" style="1128" customWidth="1"/>
    <col min="2321" max="2321" width="11.28515625" style="1128" customWidth="1"/>
    <col min="2322" max="2322" width="10.28515625" style="1128" customWidth="1"/>
    <col min="2323" max="2323" width="10" style="1128" customWidth="1"/>
    <col min="2324" max="2559" width="9.140625" style="1128"/>
    <col min="2560" max="2560" width="4" style="1128" customWidth="1"/>
    <col min="2561" max="2561" width="15.140625" style="1128" customWidth="1"/>
    <col min="2562" max="2562" width="13.85546875" style="1128" customWidth="1"/>
    <col min="2563" max="2563" width="10.140625" style="1128" customWidth="1"/>
    <col min="2564" max="2564" width="9.140625" style="1128"/>
    <col min="2565" max="2565" width="3.42578125" style="1128" customWidth="1"/>
    <col min="2566" max="2566" width="19.5703125" style="1128" customWidth="1"/>
    <col min="2567" max="2567" width="12.28515625" style="1128" customWidth="1"/>
    <col min="2568" max="2568" width="10.42578125" style="1128" customWidth="1"/>
    <col min="2569" max="2569" width="9.140625" style="1128"/>
    <col min="2570" max="2570" width="3.5703125" style="1128" customWidth="1"/>
    <col min="2571" max="2571" width="16.42578125" style="1128" customWidth="1"/>
    <col min="2572" max="2572" width="11.7109375" style="1128" customWidth="1"/>
    <col min="2573" max="2573" width="10.140625" style="1128" customWidth="1"/>
    <col min="2574" max="2574" width="15.85546875" style="1128" customWidth="1"/>
    <col min="2575" max="2575" width="3.85546875" style="1128" customWidth="1"/>
    <col min="2576" max="2576" width="16.42578125" style="1128" customWidth="1"/>
    <col min="2577" max="2577" width="11.28515625" style="1128" customWidth="1"/>
    <col min="2578" max="2578" width="10.28515625" style="1128" customWidth="1"/>
    <col min="2579" max="2579" width="10" style="1128" customWidth="1"/>
    <col min="2580" max="2815" width="9.140625" style="1128"/>
    <col min="2816" max="2816" width="4" style="1128" customWidth="1"/>
    <col min="2817" max="2817" width="15.140625" style="1128" customWidth="1"/>
    <col min="2818" max="2818" width="13.85546875" style="1128" customWidth="1"/>
    <col min="2819" max="2819" width="10.140625" style="1128" customWidth="1"/>
    <col min="2820" max="2820" width="9.140625" style="1128"/>
    <col min="2821" max="2821" width="3.42578125" style="1128" customWidth="1"/>
    <col min="2822" max="2822" width="19.5703125" style="1128" customWidth="1"/>
    <col min="2823" max="2823" width="12.28515625" style="1128" customWidth="1"/>
    <col min="2824" max="2824" width="10.42578125" style="1128" customWidth="1"/>
    <col min="2825" max="2825" width="9.140625" style="1128"/>
    <col min="2826" max="2826" width="3.5703125" style="1128" customWidth="1"/>
    <col min="2827" max="2827" width="16.42578125" style="1128" customWidth="1"/>
    <col min="2828" max="2828" width="11.7109375" style="1128" customWidth="1"/>
    <col min="2829" max="2829" width="10.140625" style="1128" customWidth="1"/>
    <col min="2830" max="2830" width="15.85546875" style="1128" customWidth="1"/>
    <col min="2831" max="2831" width="3.85546875" style="1128" customWidth="1"/>
    <col min="2832" max="2832" width="16.42578125" style="1128" customWidth="1"/>
    <col min="2833" max="2833" width="11.28515625" style="1128" customWidth="1"/>
    <col min="2834" max="2834" width="10.28515625" style="1128" customWidth="1"/>
    <col min="2835" max="2835" width="10" style="1128" customWidth="1"/>
    <col min="2836" max="3071" width="9.140625" style="1128"/>
    <col min="3072" max="3072" width="4" style="1128" customWidth="1"/>
    <col min="3073" max="3073" width="15.140625" style="1128" customWidth="1"/>
    <col min="3074" max="3074" width="13.85546875" style="1128" customWidth="1"/>
    <col min="3075" max="3075" width="10.140625" style="1128" customWidth="1"/>
    <col min="3076" max="3076" width="9.140625" style="1128"/>
    <col min="3077" max="3077" width="3.42578125" style="1128" customWidth="1"/>
    <col min="3078" max="3078" width="19.5703125" style="1128" customWidth="1"/>
    <col min="3079" max="3079" width="12.28515625" style="1128" customWidth="1"/>
    <col min="3080" max="3080" width="10.42578125" style="1128" customWidth="1"/>
    <col min="3081" max="3081" width="9.140625" style="1128"/>
    <col min="3082" max="3082" width="3.5703125" style="1128" customWidth="1"/>
    <col min="3083" max="3083" width="16.42578125" style="1128" customWidth="1"/>
    <col min="3084" max="3084" width="11.7109375" style="1128" customWidth="1"/>
    <col min="3085" max="3085" width="10.140625" style="1128" customWidth="1"/>
    <col min="3086" max="3086" width="15.85546875" style="1128" customWidth="1"/>
    <col min="3087" max="3087" width="3.85546875" style="1128" customWidth="1"/>
    <col min="3088" max="3088" width="16.42578125" style="1128" customWidth="1"/>
    <col min="3089" max="3089" width="11.28515625" style="1128" customWidth="1"/>
    <col min="3090" max="3090" width="10.28515625" style="1128" customWidth="1"/>
    <col min="3091" max="3091" width="10" style="1128" customWidth="1"/>
    <col min="3092" max="3327" width="9.140625" style="1128"/>
    <col min="3328" max="3328" width="4" style="1128" customWidth="1"/>
    <col min="3329" max="3329" width="15.140625" style="1128" customWidth="1"/>
    <col min="3330" max="3330" width="13.85546875" style="1128" customWidth="1"/>
    <col min="3331" max="3331" width="10.140625" style="1128" customWidth="1"/>
    <col min="3332" max="3332" width="9.140625" style="1128"/>
    <col min="3333" max="3333" width="3.42578125" style="1128" customWidth="1"/>
    <col min="3334" max="3334" width="19.5703125" style="1128" customWidth="1"/>
    <col min="3335" max="3335" width="12.28515625" style="1128" customWidth="1"/>
    <col min="3336" max="3336" width="10.42578125" style="1128" customWidth="1"/>
    <col min="3337" max="3337" width="9.140625" style="1128"/>
    <col min="3338" max="3338" width="3.5703125" style="1128" customWidth="1"/>
    <col min="3339" max="3339" width="16.42578125" style="1128" customWidth="1"/>
    <col min="3340" max="3340" width="11.7109375" style="1128" customWidth="1"/>
    <col min="3341" max="3341" width="10.140625" style="1128" customWidth="1"/>
    <col min="3342" max="3342" width="15.85546875" style="1128" customWidth="1"/>
    <col min="3343" max="3343" width="3.85546875" style="1128" customWidth="1"/>
    <col min="3344" max="3344" width="16.42578125" style="1128" customWidth="1"/>
    <col min="3345" max="3345" width="11.28515625" style="1128" customWidth="1"/>
    <col min="3346" max="3346" width="10.28515625" style="1128" customWidth="1"/>
    <col min="3347" max="3347" width="10" style="1128" customWidth="1"/>
    <col min="3348" max="3583" width="9.140625" style="1128"/>
    <col min="3584" max="3584" width="4" style="1128" customWidth="1"/>
    <col min="3585" max="3585" width="15.140625" style="1128" customWidth="1"/>
    <col min="3586" max="3586" width="13.85546875" style="1128" customWidth="1"/>
    <col min="3587" max="3587" width="10.140625" style="1128" customWidth="1"/>
    <col min="3588" max="3588" width="9.140625" style="1128"/>
    <col min="3589" max="3589" width="3.42578125" style="1128" customWidth="1"/>
    <col min="3590" max="3590" width="19.5703125" style="1128" customWidth="1"/>
    <col min="3591" max="3591" width="12.28515625" style="1128" customWidth="1"/>
    <col min="3592" max="3592" width="10.42578125" style="1128" customWidth="1"/>
    <col min="3593" max="3593" width="9.140625" style="1128"/>
    <col min="3594" max="3594" width="3.5703125" style="1128" customWidth="1"/>
    <col min="3595" max="3595" width="16.42578125" style="1128" customWidth="1"/>
    <col min="3596" max="3596" width="11.7109375" style="1128" customWidth="1"/>
    <col min="3597" max="3597" width="10.140625" style="1128" customWidth="1"/>
    <col min="3598" max="3598" width="15.85546875" style="1128" customWidth="1"/>
    <col min="3599" max="3599" width="3.85546875" style="1128" customWidth="1"/>
    <col min="3600" max="3600" width="16.42578125" style="1128" customWidth="1"/>
    <col min="3601" max="3601" width="11.28515625" style="1128" customWidth="1"/>
    <col min="3602" max="3602" width="10.28515625" style="1128" customWidth="1"/>
    <col min="3603" max="3603" width="10" style="1128" customWidth="1"/>
    <col min="3604" max="3839" width="9.140625" style="1128"/>
    <col min="3840" max="3840" width="4" style="1128" customWidth="1"/>
    <col min="3841" max="3841" width="15.140625" style="1128" customWidth="1"/>
    <col min="3842" max="3842" width="13.85546875" style="1128" customWidth="1"/>
    <col min="3843" max="3843" width="10.140625" style="1128" customWidth="1"/>
    <col min="3844" max="3844" width="9.140625" style="1128"/>
    <col min="3845" max="3845" width="3.42578125" style="1128" customWidth="1"/>
    <col min="3846" max="3846" width="19.5703125" style="1128" customWidth="1"/>
    <col min="3847" max="3847" width="12.28515625" style="1128" customWidth="1"/>
    <col min="3848" max="3848" width="10.42578125" style="1128" customWidth="1"/>
    <col min="3849" max="3849" width="9.140625" style="1128"/>
    <col min="3850" max="3850" width="3.5703125" style="1128" customWidth="1"/>
    <col min="3851" max="3851" width="16.42578125" style="1128" customWidth="1"/>
    <col min="3852" max="3852" width="11.7109375" style="1128" customWidth="1"/>
    <col min="3853" max="3853" width="10.140625" style="1128" customWidth="1"/>
    <col min="3854" max="3854" width="15.85546875" style="1128" customWidth="1"/>
    <col min="3855" max="3855" width="3.85546875" style="1128" customWidth="1"/>
    <col min="3856" max="3856" width="16.42578125" style="1128" customWidth="1"/>
    <col min="3857" max="3857" width="11.28515625" style="1128" customWidth="1"/>
    <col min="3858" max="3858" width="10.28515625" style="1128" customWidth="1"/>
    <col min="3859" max="3859" width="10" style="1128" customWidth="1"/>
    <col min="3860" max="4095" width="9.140625" style="1128"/>
    <col min="4096" max="4096" width="4" style="1128" customWidth="1"/>
    <col min="4097" max="4097" width="15.140625" style="1128" customWidth="1"/>
    <col min="4098" max="4098" width="13.85546875" style="1128" customWidth="1"/>
    <col min="4099" max="4099" width="10.140625" style="1128" customWidth="1"/>
    <col min="4100" max="4100" width="9.140625" style="1128"/>
    <col min="4101" max="4101" width="3.42578125" style="1128" customWidth="1"/>
    <col min="4102" max="4102" width="19.5703125" style="1128" customWidth="1"/>
    <col min="4103" max="4103" width="12.28515625" style="1128" customWidth="1"/>
    <col min="4104" max="4104" width="10.42578125" style="1128" customWidth="1"/>
    <col min="4105" max="4105" width="9.140625" style="1128"/>
    <col min="4106" max="4106" width="3.5703125" style="1128" customWidth="1"/>
    <col min="4107" max="4107" width="16.42578125" style="1128" customWidth="1"/>
    <col min="4108" max="4108" width="11.7109375" style="1128" customWidth="1"/>
    <col min="4109" max="4109" width="10.140625" style="1128" customWidth="1"/>
    <col min="4110" max="4110" width="15.85546875" style="1128" customWidth="1"/>
    <col min="4111" max="4111" width="3.85546875" style="1128" customWidth="1"/>
    <col min="4112" max="4112" width="16.42578125" style="1128" customWidth="1"/>
    <col min="4113" max="4113" width="11.28515625" style="1128" customWidth="1"/>
    <col min="4114" max="4114" width="10.28515625" style="1128" customWidth="1"/>
    <col min="4115" max="4115" width="10" style="1128" customWidth="1"/>
    <col min="4116" max="4351" width="9.140625" style="1128"/>
    <col min="4352" max="4352" width="4" style="1128" customWidth="1"/>
    <col min="4353" max="4353" width="15.140625" style="1128" customWidth="1"/>
    <col min="4354" max="4354" width="13.85546875" style="1128" customWidth="1"/>
    <col min="4355" max="4355" width="10.140625" style="1128" customWidth="1"/>
    <col min="4356" max="4356" width="9.140625" style="1128"/>
    <col min="4357" max="4357" width="3.42578125" style="1128" customWidth="1"/>
    <col min="4358" max="4358" width="19.5703125" style="1128" customWidth="1"/>
    <col min="4359" max="4359" width="12.28515625" style="1128" customWidth="1"/>
    <col min="4360" max="4360" width="10.42578125" style="1128" customWidth="1"/>
    <col min="4361" max="4361" width="9.140625" style="1128"/>
    <col min="4362" max="4362" width="3.5703125" style="1128" customWidth="1"/>
    <col min="4363" max="4363" width="16.42578125" style="1128" customWidth="1"/>
    <col min="4364" max="4364" width="11.7109375" style="1128" customWidth="1"/>
    <col min="4365" max="4365" width="10.140625" style="1128" customWidth="1"/>
    <col min="4366" max="4366" width="15.85546875" style="1128" customWidth="1"/>
    <col min="4367" max="4367" width="3.85546875" style="1128" customWidth="1"/>
    <col min="4368" max="4368" width="16.42578125" style="1128" customWidth="1"/>
    <col min="4369" max="4369" width="11.28515625" style="1128" customWidth="1"/>
    <col min="4370" max="4370" width="10.28515625" style="1128" customWidth="1"/>
    <col min="4371" max="4371" width="10" style="1128" customWidth="1"/>
    <col min="4372" max="4607" width="9.140625" style="1128"/>
    <col min="4608" max="4608" width="4" style="1128" customWidth="1"/>
    <col min="4609" max="4609" width="15.140625" style="1128" customWidth="1"/>
    <col min="4610" max="4610" width="13.85546875" style="1128" customWidth="1"/>
    <col min="4611" max="4611" width="10.140625" style="1128" customWidth="1"/>
    <col min="4612" max="4612" width="9.140625" style="1128"/>
    <col min="4613" max="4613" width="3.42578125" style="1128" customWidth="1"/>
    <col min="4614" max="4614" width="19.5703125" style="1128" customWidth="1"/>
    <col min="4615" max="4615" width="12.28515625" style="1128" customWidth="1"/>
    <col min="4616" max="4616" width="10.42578125" style="1128" customWidth="1"/>
    <col min="4617" max="4617" width="9.140625" style="1128"/>
    <col min="4618" max="4618" width="3.5703125" style="1128" customWidth="1"/>
    <col min="4619" max="4619" width="16.42578125" style="1128" customWidth="1"/>
    <col min="4620" max="4620" width="11.7109375" style="1128" customWidth="1"/>
    <col min="4621" max="4621" width="10.140625" style="1128" customWidth="1"/>
    <col min="4622" max="4622" width="15.85546875" style="1128" customWidth="1"/>
    <col min="4623" max="4623" width="3.85546875" style="1128" customWidth="1"/>
    <col min="4624" max="4624" width="16.42578125" style="1128" customWidth="1"/>
    <col min="4625" max="4625" width="11.28515625" style="1128" customWidth="1"/>
    <col min="4626" max="4626" width="10.28515625" style="1128" customWidth="1"/>
    <col min="4627" max="4627" width="10" style="1128" customWidth="1"/>
    <col min="4628" max="4863" width="9.140625" style="1128"/>
    <col min="4864" max="4864" width="4" style="1128" customWidth="1"/>
    <col min="4865" max="4865" width="15.140625" style="1128" customWidth="1"/>
    <col min="4866" max="4866" width="13.85546875" style="1128" customWidth="1"/>
    <col min="4867" max="4867" width="10.140625" style="1128" customWidth="1"/>
    <col min="4868" max="4868" width="9.140625" style="1128"/>
    <col min="4869" max="4869" width="3.42578125" style="1128" customWidth="1"/>
    <col min="4870" max="4870" width="19.5703125" style="1128" customWidth="1"/>
    <col min="4871" max="4871" width="12.28515625" style="1128" customWidth="1"/>
    <col min="4872" max="4872" width="10.42578125" style="1128" customWidth="1"/>
    <col min="4873" max="4873" width="9.140625" style="1128"/>
    <col min="4874" max="4874" width="3.5703125" style="1128" customWidth="1"/>
    <col min="4875" max="4875" width="16.42578125" style="1128" customWidth="1"/>
    <col min="4876" max="4876" width="11.7109375" style="1128" customWidth="1"/>
    <col min="4877" max="4877" width="10.140625" style="1128" customWidth="1"/>
    <col min="4878" max="4878" width="15.85546875" style="1128" customWidth="1"/>
    <col min="4879" max="4879" width="3.85546875" style="1128" customWidth="1"/>
    <col min="4880" max="4880" width="16.42578125" style="1128" customWidth="1"/>
    <col min="4881" max="4881" width="11.28515625" style="1128" customWidth="1"/>
    <col min="4882" max="4882" width="10.28515625" style="1128" customWidth="1"/>
    <col min="4883" max="4883" width="10" style="1128" customWidth="1"/>
    <col min="4884" max="5119" width="9.140625" style="1128"/>
    <col min="5120" max="5120" width="4" style="1128" customWidth="1"/>
    <col min="5121" max="5121" width="15.140625" style="1128" customWidth="1"/>
    <col min="5122" max="5122" width="13.85546875" style="1128" customWidth="1"/>
    <col min="5123" max="5123" width="10.140625" style="1128" customWidth="1"/>
    <col min="5124" max="5124" width="9.140625" style="1128"/>
    <col min="5125" max="5125" width="3.42578125" style="1128" customWidth="1"/>
    <col min="5126" max="5126" width="19.5703125" style="1128" customWidth="1"/>
    <col min="5127" max="5127" width="12.28515625" style="1128" customWidth="1"/>
    <col min="5128" max="5128" width="10.42578125" style="1128" customWidth="1"/>
    <col min="5129" max="5129" width="9.140625" style="1128"/>
    <col min="5130" max="5130" width="3.5703125" style="1128" customWidth="1"/>
    <col min="5131" max="5131" width="16.42578125" style="1128" customWidth="1"/>
    <col min="5132" max="5132" width="11.7109375" style="1128" customWidth="1"/>
    <col min="5133" max="5133" width="10.140625" style="1128" customWidth="1"/>
    <col min="5134" max="5134" width="15.85546875" style="1128" customWidth="1"/>
    <col min="5135" max="5135" width="3.85546875" style="1128" customWidth="1"/>
    <col min="5136" max="5136" width="16.42578125" style="1128" customWidth="1"/>
    <col min="5137" max="5137" width="11.28515625" style="1128" customWidth="1"/>
    <col min="5138" max="5138" width="10.28515625" style="1128" customWidth="1"/>
    <col min="5139" max="5139" width="10" style="1128" customWidth="1"/>
    <col min="5140" max="5375" width="9.140625" style="1128"/>
    <col min="5376" max="5376" width="4" style="1128" customWidth="1"/>
    <col min="5377" max="5377" width="15.140625" style="1128" customWidth="1"/>
    <col min="5378" max="5378" width="13.85546875" style="1128" customWidth="1"/>
    <col min="5379" max="5379" width="10.140625" style="1128" customWidth="1"/>
    <col min="5380" max="5380" width="9.140625" style="1128"/>
    <col min="5381" max="5381" width="3.42578125" style="1128" customWidth="1"/>
    <col min="5382" max="5382" width="19.5703125" style="1128" customWidth="1"/>
    <col min="5383" max="5383" width="12.28515625" style="1128" customWidth="1"/>
    <col min="5384" max="5384" width="10.42578125" style="1128" customWidth="1"/>
    <col min="5385" max="5385" width="9.140625" style="1128"/>
    <col min="5386" max="5386" width="3.5703125" style="1128" customWidth="1"/>
    <col min="5387" max="5387" width="16.42578125" style="1128" customWidth="1"/>
    <col min="5388" max="5388" width="11.7109375" style="1128" customWidth="1"/>
    <col min="5389" max="5389" width="10.140625" style="1128" customWidth="1"/>
    <col min="5390" max="5390" width="15.85546875" style="1128" customWidth="1"/>
    <col min="5391" max="5391" width="3.85546875" style="1128" customWidth="1"/>
    <col min="5392" max="5392" width="16.42578125" style="1128" customWidth="1"/>
    <col min="5393" max="5393" width="11.28515625" style="1128" customWidth="1"/>
    <col min="5394" max="5394" width="10.28515625" style="1128" customWidth="1"/>
    <col min="5395" max="5395" width="10" style="1128" customWidth="1"/>
    <col min="5396" max="5631" width="9.140625" style="1128"/>
    <col min="5632" max="5632" width="4" style="1128" customWidth="1"/>
    <col min="5633" max="5633" width="15.140625" style="1128" customWidth="1"/>
    <col min="5634" max="5634" width="13.85546875" style="1128" customWidth="1"/>
    <col min="5635" max="5635" width="10.140625" style="1128" customWidth="1"/>
    <col min="5636" max="5636" width="9.140625" style="1128"/>
    <col min="5637" max="5637" width="3.42578125" style="1128" customWidth="1"/>
    <col min="5638" max="5638" width="19.5703125" style="1128" customWidth="1"/>
    <col min="5639" max="5639" width="12.28515625" style="1128" customWidth="1"/>
    <col min="5640" max="5640" width="10.42578125" style="1128" customWidth="1"/>
    <col min="5641" max="5641" width="9.140625" style="1128"/>
    <col min="5642" max="5642" width="3.5703125" style="1128" customWidth="1"/>
    <col min="5643" max="5643" width="16.42578125" style="1128" customWidth="1"/>
    <col min="5644" max="5644" width="11.7109375" style="1128" customWidth="1"/>
    <col min="5645" max="5645" width="10.140625" style="1128" customWidth="1"/>
    <col min="5646" max="5646" width="15.85546875" style="1128" customWidth="1"/>
    <col min="5647" max="5647" width="3.85546875" style="1128" customWidth="1"/>
    <col min="5648" max="5648" width="16.42578125" style="1128" customWidth="1"/>
    <col min="5649" max="5649" width="11.28515625" style="1128" customWidth="1"/>
    <col min="5650" max="5650" width="10.28515625" style="1128" customWidth="1"/>
    <col min="5651" max="5651" width="10" style="1128" customWidth="1"/>
    <col min="5652" max="5887" width="9.140625" style="1128"/>
    <col min="5888" max="5888" width="4" style="1128" customWidth="1"/>
    <col min="5889" max="5889" width="15.140625" style="1128" customWidth="1"/>
    <col min="5890" max="5890" width="13.85546875" style="1128" customWidth="1"/>
    <col min="5891" max="5891" width="10.140625" style="1128" customWidth="1"/>
    <col min="5892" max="5892" width="9.140625" style="1128"/>
    <col min="5893" max="5893" width="3.42578125" style="1128" customWidth="1"/>
    <col min="5894" max="5894" width="19.5703125" style="1128" customWidth="1"/>
    <col min="5895" max="5895" width="12.28515625" style="1128" customWidth="1"/>
    <col min="5896" max="5896" width="10.42578125" style="1128" customWidth="1"/>
    <col min="5897" max="5897" width="9.140625" style="1128"/>
    <col min="5898" max="5898" width="3.5703125" style="1128" customWidth="1"/>
    <col min="5899" max="5899" width="16.42578125" style="1128" customWidth="1"/>
    <col min="5900" max="5900" width="11.7109375" style="1128" customWidth="1"/>
    <col min="5901" max="5901" width="10.140625" style="1128" customWidth="1"/>
    <col min="5902" max="5902" width="15.85546875" style="1128" customWidth="1"/>
    <col min="5903" max="5903" width="3.85546875" style="1128" customWidth="1"/>
    <col min="5904" max="5904" width="16.42578125" style="1128" customWidth="1"/>
    <col min="5905" max="5905" width="11.28515625" style="1128" customWidth="1"/>
    <col min="5906" max="5906" width="10.28515625" style="1128" customWidth="1"/>
    <col min="5907" max="5907" width="10" style="1128" customWidth="1"/>
    <col min="5908" max="6143" width="9.140625" style="1128"/>
    <col min="6144" max="6144" width="4" style="1128" customWidth="1"/>
    <col min="6145" max="6145" width="15.140625" style="1128" customWidth="1"/>
    <col min="6146" max="6146" width="13.85546875" style="1128" customWidth="1"/>
    <col min="6147" max="6147" width="10.140625" style="1128" customWidth="1"/>
    <col min="6148" max="6148" width="9.140625" style="1128"/>
    <col min="6149" max="6149" width="3.42578125" style="1128" customWidth="1"/>
    <col min="6150" max="6150" width="19.5703125" style="1128" customWidth="1"/>
    <col min="6151" max="6151" width="12.28515625" style="1128" customWidth="1"/>
    <col min="6152" max="6152" width="10.42578125" style="1128" customWidth="1"/>
    <col min="6153" max="6153" width="9.140625" style="1128"/>
    <col min="6154" max="6154" width="3.5703125" style="1128" customWidth="1"/>
    <col min="6155" max="6155" width="16.42578125" style="1128" customWidth="1"/>
    <col min="6156" max="6156" width="11.7109375" style="1128" customWidth="1"/>
    <col min="6157" max="6157" width="10.140625" style="1128" customWidth="1"/>
    <col min="6158" max="6158" width="15.85546875" style="1128" customWidth="1"/>
    <col min="6159" max="6159" width="3.85546875" style="1128" customWidth="1"/>
    <col min="6160" max="6160" width="16.42578125" style="1128" customWidth="1"/>
    <col min="6161" max="6161" width="11.28515625" style="1128" customWidth="1"/>
    <col min="6162" max="6162" width="10.28515625" style="1128" customWidth="1"/>
    <col min="6163" max="6163" width="10" style="1128" customWidth="1"/>
    <col min="6164" max="6399" width="9.140625" style="1128"/>
    <col min="6400" max="6400" width="4" style="1128" customWidth="1"/>
    <col min="6401" max="6401" width="15.140625" style="1128" customWidth="1"/>
    <col min="6402" max="6402" width="13.85546875" style="1128" customWidth="1"/>
    <col min="6403" max="6403" width="10.140625" style="1128" customWidth="1"/>
    <col min="6404" max="6404" width="9.140625" style="1128"/>
    <col min="6405" max="6405" width="3.42578125" style="1128" customWidth="1"/>
    <col min="6406" max="6406" width="19.5703125" style="1128" customWidth="1"/>
    <col min="6407" max="6407" width="12.28515625" style="1128" customWidth="1"/>
    <col min="6408" max="6408" width="10.42578125" style="1128" customWidth="1"/>
    <col min="6409" max="6409" width="9.140625" style="1128"/>
    <col min="6410" max="6410" width="3.5703125" style="1128" customWidth="1"/>
    <col min="6411" max="6411" width="16.42578125" style="1128" customWidth="1"/>
    <col min="6412" max="6412" width="11.7109375" style="1128" customWidth="1"/>
    <col min="6413" max="6413" width="10.140625" style="1128" customWidth="1"/>
    <col min="6414" max="6414" width="15.85546875" style="1128" customWidth="1"/>
    <col min="6415" max="6415" width="3.85546875" style="1128" customWidth="1"/>
    <col min="6416" max="6416" width="16.42578125" style="1128" customWidth="1"/>
    <col min="6417" max="6417" width="11.28515625" style="1128" customWidth="1"/>
    <col min="6418" max="6418" width="10.28515625" style="1128" customWidth="1"/>
    <col min="6419" max="6419" width="10" style="1128" customWidth="1"/>
    <col min="6420" max="6655" width="9.140625" style="1128"/>
    <col min="6656" max="6656" width="4" style="1128" customWidth="1"/>
    <col min="6657" max="6657" width="15.140625" style="1128" customWidth="1"/>
    <col min="6658" max="6658" width="13.85546875" style="1128" customWidth="1"/>
    <col min="6659" max="6659" width="10.140625" style="1128" customWidth="1"/>
    <col min="6660" max="6660" width="9.140625" style="1128"/>
    <col min="6661" max="6661" width="3.42578125" style="1128" customWidth="1"/>
    <col min="6662" max="6662" width="19.5703125" style="1128" customWidth="1"/>
    <col min="6663" max="6663" width="12.28515625" style="1128" customWidth="1"/>
    <col min="6664" max="6664" width="10.42578125" style="1128" customWidth="1"/>
    <col min="6665" max="6665" width="9.140625" style="1128"/>
    <col min="6666" max="6666" width="3.5703125" style="1128" customWidth="1"/>
    <col min="6667" max="6667" width="16.42578125" style="1128" customWidth="1"/>
    <col min="6668" max="6668" width="11.7109375" style="1128" customWidth="1"/>
    <col min="6669" max="6669" width="10.140625" style="1128" customWidth="1"/>
    <col min="6670" max="6670" width="15.85546875" style="1128" customWidth="1"/>
    <col min="6671" max="6671" width="3.85546875" style="1128" customWidth="1"/>
    <col min="6672" max="6672" width="16.42578125" style="1128" customWidth="1"/>
    <col min="6673" max="6673" width="11.28515625" style="1128" customWidth="1"/>
    <col min="6674" max="6674" width="10.28515625" style="1128" customWidth="1"/>
    <col min="6675" max="6675" width="10" style="1128" customWidth="1"/>
    <col min="6676" max="6911" width="9.140625" style="1128"/>
    <col min="6912" max="6912" width="4" style="1128" customWidth="1"/>
    <col min="6913" max="6913" width="15.140625" style="1128" customWidth="1"/>
    <col min="6914" max="6914" width="13.85546875" style="1128" customWidth="1"/>
    <col min="6915" max="6915" width="10.140625" style="1128" customWidth="1"/>
    <col min="6916" max="6916" width="9.140625" style="1128"/>
    <col min="6917" max="6917" width="3.42578125" style="1128" customWidth="1"/>
    <col min="6918" max="6918" width="19.5703125" style="1128" customWidth="1"/>
    <col min="6919" max="6919" width="12.28515625" style="1128" customWidth="1"/>
    <col min="6920" max="6920" width="10.42578125" style="1128" customWidth="1"/>
    <col min="6921" max="6921" width="9.140625" style="1128"/>
    <col min="6922" max="6922" width="3.5703125" style="1128" customWidth="1"/>
    <col min="6923" max="6923" width="16.42578125" style="1128" customWidth="1"/>
    <col min="6924" max="6924" width="11.7109375" style="1128" customWidth="1"/>
    <col min="6925" max="6925" width="10.140625" style="1128" customWidth="1"/>
    <col min="6926" max="6926" width="15.85546875" style="1128" customWidth="1"/>
    <col min="6927" max="6927" width="3.85546875" style="1128" customWidth="1"/>
    <col min="6928" max="6928" width="16.42578125" style="1128" customWidth="1"/>
    <col min="6929" max="6929" width="11.28515625" style="1128" customWidth="1"/>
    <col min="6930" max="6930" width="10.28515625" style="1128" customWidth="1"/>
    <col min="6931" max="6931" width="10" style="1128" customWidth="1"/>
    <col min="6932" max="7167" width="9.140625" style="1128"/>
    <col min="7168" max="7168" width="4" style="1128" customWidth="1"/>
    <col min="7169" max="7169" width="15.140625" style="1128" customWidth="1"/>
    <col min="7170" max="7170" width="13.85546875" style="1128" customWidth="1"/>
    <col min="7171" max="7171" width="10.140625" style="1128" customWidth="1"/>
    <col min="7172" max="7172" width="9.140625" style="1128"/>
    <col min="7173" max="7173" width="3.42578125" style="1128" customWidth="1"/>
    <col min="7174" max="7174" width="19.5703125" style="1128" customWidth="1"/>
    <col min="7175" max="7175" width="12.28515625" style="1128" customWidth="1"/>
    <col min="7176" max="7176" width="10.42578125" style="1128" customWidth="1"/>
    <col min="7177" max="7177" width="9.140625" style="1128"/>
    <col min="7178" max="7178" width="3.5703125" style="1128" customWidth="1"/>
    <col min="7179" max="7179" width="16.42578125" style="1128" customWidth="1"/>
    <col min="7180" max="7180" width="11.7109375" style="1128" customWidth="1"/>
    <col min="7181" max="7181" width="10.140625" style="1128" customWidth="1"/>
    <col min="7182" max="7182" width="15.85546875" style="1128" customWidth="1"/>
    <col min="7183" max="7183" width="3.85546875" style="1128" customWidth="1"/>
    <col min="7184" max="7184" width="16.42578125" style="1128" customWidth="1"/>
    <col min="7185" max="7185" width="11.28515625" style="1128" customWidth="1"/>
    <col min="7186" max="7186" width="10.28515625" style="1128" customWidth="1"/>
    <col min="7187" max="7187" width="10" style="1128" customWidth="1"/>
    <col min="7188" max="7423" width="9.140625" style="1128"/>
    <col min="7424" max="7424" width="4" style="1128" customWidth="1"/>
    <col min="7425" max="7425" width="15.140625" style="1128" customWidth="1"/>
    <col min="7426" max="7426" width="13.85546875" style="1128" customWidth="1"/>
    <col min="7427" max="7427" width="10.140625" style="1128" customWidth="1"/>
    <col min="7428" max="7428" width="9.140625" style="1128"/>
    <col min="7429" max="7429" width="3.42578125" style="1128" customWidth="1"/>
    <col min="7430" max="7430" width="19.5703125" style="1128" customWidth="1"/>
    <col min="7431" max="7431" width="12.28515625" style="1128" customWidth="1"/>
    <col min="7432" max="7432" width="10.42578125" style="1128" customWidth="1"/>
    <col min="7433" max="7433" width="9.140625" style="1128"/>
    <col min="7434" max="7434" width="3.5703125" style="1128" customWidth="1"/>
    <col min="7435" max="7435" width="16.42578125" style="1128" customWidth="1"/>
    <col min="7436" max="7436" width="11.7109375" style="1128" customWidth="1"/>
    <col min="7437" max="7437" width="10.140625" style="1128" customWidth="1"/>
    <col min="7438" max="7438" width="15.85546875" style="1128" customWidth="1"/>
    <col min="7439" max="7439" width="3.85546875" style="1128" customWidth="1"/>
    <col min="7440" max="7440" width="16.42578125" style="1128" customWidth="1"/>
    <col min="7441" max="7441" width="11.28515625" style="1128" customWidth="1"/>
    <col min="7442" max="7442" width="10.28515625" style="1128" customWidth="1"/>
    <col min="7443" max="7443" width="10" style="1128" customWidth="1"/>
    <col min="7444" max="7679" width="9.140625" style="1128"/>
    <col min="7680" max="7680" width="4" style="1128" customWidth="1"/>
    <col min="7681" max="7681" width="15.140625" style="1128" customWidth="1"/>
    <col min="7682" max="7682" width="13.85546875" style="1128" customWidth="1"/>
    <col min="7683" max="7683" width="10.140625" style="1128" customWidth="1"/>
    <col min="7684" max="7684" width="9.140625" style="1128"/>
    <col min="7685" max="7685" width="3.42578125" style="1128" customWidth="1"/>
    <col min="7686" max="7686" width="19.5703125" style="1128" customWidth="1"/>
    <col min="7687" max="7687" width="12.28515625" style="1128" customWidth="1"/>
    <col min="7688" max="7688" width="10.42578125" style="1128" customWidth="1"/>
    <col min="7689" max="7689" width="9.140625" style="1128"/>
    <col min="7690" max="7690" width="3.5703125" style="1128" customWidth="1"/>
    <col min="7691" max="7691" width="16.42578125" style="1128" customWidth="1"/>
    <col min="7692" max="7692" width="11.7109375" style="1128" customWidth="1"/>
    <col min="7693" max="7693" width="10.140625" style="1128" customWidth="1"/>
    <col min="7694" max="7694" width="15.85546875" style="1128" customWidth="1"/>
    <col min="7695" max="7695" width="3.85546875" style="1128" customWidth="1"/>
    <col min="7696" max="7696" width="16.42578125" style="1128" customWidth="1"/>
    <col min="7697" max="7697" width="11.28515625" style="1128" customWidth="1"/>
    <col min="7698" max="7698" width="10.28515625" style="1128" customWidth="1"/>
    <col min="7699" max="7699" width="10" style="1128" customWidth="1"/>
    <col min="7700" max="7935" width="9.140625" style="1128"/>
    <col min="7936" max="7936" width="4" style="1128" customWidth="1"/>
    <col min="7937" max="7937" width="15.140625" style="1128" customWidth="1"/>
    <col min="7938" max="7938" width="13.85546875" style="1128" customWidth="1"/>
    <col min="7939" max="7939" width="10.140625" style="1128" customWidth="1"/>
    <col min="7940" max="7940" width="9.140625" style="1128"/>
    <col min="7941" max="7941" width="3.42578125" style="1128" customWidth="1"/>
    <col min="7942" max="7942" width="19.5703125" style="1128" customWidth="1"/>
    <col min="7943" max="7943" width="12.28515625" style="1128" customWidth="1"/>
    <col min="7944" max="7944" width="10.42578125" style="1128" customWidth="1"/>
    <col min="7945" max="7945" width="9.140625" style="1128"/>
    <col min="7946" max="7946" width="3.5703125" style="1128" customWidth="1"/>
    <col min="7947" max="7947" width="16.42578125" style="1128" customWidth="1"/>
    <col min="7948" max="7948" width="11.7109375" style="1128" customWidth="1"/>
    <col min="7949" max="7949" width="10.140625" style="1128" customWidth="1"/>
    <col min="7950" max="7950" width="15.85546875" style="1128" customWidth="1"/>
    <col min="7951" max="7951" width="3.85546875" style="1128" customWidth="1"/>
    <col min="7952" max="7952" width="16.42578125" style="1128" customWidth="1"/>
    <col min="7953" max="7953" width="11.28515625" style="1128" customWidth="1"/>
    <col min="7954" max="7954" width="10.28515625" style="1128" customWidth="1"/>
    <col min="7955" max="7955" width="10" style="1128" customWidth="1"/>
    <col min="7956" max="8191" width="9.140625" style="1128"/>
    <col min="8192" max="8192" width="4" style="1128" customWidth="1"/>
    <col min="8193" max="8193" width="15.140625" style="1128" customWidth="1"/>
    <col min="8194" max="8194" width="13.85546875" style="1128" customWidth="1"/>
    <col min="8195" max="8195" width="10.140625" style="1128" customWidth="1"/>
    <col min="8196" max="8196" width="9.140625" style="1128"/>
    <col min="8197" max="8197" width="3.42578125" style="1128" customWidth="1"/>
    <col min="8198" max="8198" width="19.5703125" style="1128" customWidth="1"/>
    <col min="8199" max="8199" width="12.28515625" style="1128" customWidth="1"/>
    <col min="8200" max="8200" width="10.42578125" style="1128" customWidth="1"/>
    <col min="8201" max="8201" width="9.140625" style="1128"/>
    <col min="8202" max="8202" width="3.5703125" style="1128" customWidth="1"/>
    <col min="8203" max="8203" width="16.42578125" style="1128" customWidth="1"/>
    <col min="8204" max="8204" width="11.7109375" style="1128" customWidth="1"/>
    <col min="8205" max="8205" width="10.140625" style="1128" customWidth="1"/>
    <col min="8206" max="8206" width="15.85546875" style="1128" customWidth="1"/>
    <col min="8207" max="8207" width="3.85546875" style="1128" customWidth="1"/>
    <col min="8208" max="8208" width="16.42578125" style="1128" customWidth="1"/>
    <col min="8209" max="8209" width="11.28515625" style="1128" customWidth="1"/>
    <col min="8210" max="8210" width="10.28515625" style="1128" customWidth="1"/>
    <col min="8211" max="8211" width="10" style="1128" customWidth="1"/>
    <col min="8212" max="8447" width="9.140625" style="1128"/>
    <col min="8448" max="8448" width="4" style="1128" customWidth="1"/>
    <col min="8449" max="8449" width="15.140625" style="1128" customWidth="1"/>
    <col min="8450" max="8450" width="13.85546875" style="1128" customWidth="1"/>
    <col min="8451" max="8451" width="10.140625" style="1128" customWidth="1"/>
    <col min="8452" max="8452" width="9.140625" style="1128"/>
    <col min="8453" max="8453" width="3.42578125" style="1128" customWidth="1"/>
    <col min="8454" max="8454" width="19.5703125" style="1128" customWidth="1"/>
    <col min="8455" max="8455" width="12.28515625" style="1128" customWidth="1"/>
    <col min="8456" max="8456" width="10.42578125" style="1128" customWidth="1"/>
    <col min="8457" max="8457" width="9.140625" style="1128"/>
    <col min="8458" max="8458" width="3.5703125" style="1128" customWidth="1"/>
    <col min="8459" max="8459" width="16.42578125" style="1128" customWidth="1"/>
    <col min="8460" max="8460" width="11.7109375" style="1128" customWidth="1"/>
    <col min="8461" max="8461" width="10.140625" style="1128" customWidth="1"/>
    <col min="8462" max="8462" width="15.85546875" style="1128" customWidth="1"/>
    <col min="8463" max="8463" width="3.85546875" style="1128" customWidth="1"/>
    <col min="8464" max="8464" width="16.42578125" style="1128" customWidth="1"/>
    <col min="8465" max="8465" width="11.28515625" style="1128" customWidth="1"/>
    <col min="8466" max="8466" width="10.28515625" style="1128" customWidth="1"/>
    <col min="8467" max="8467" width="10" style="1128" customWidth="1"/>
    <col min="8468" max="8703" width="9.140625" style="1128"/>
    <col min="8704" max="8704" width="4" style="1128" customWidth="1"/>
    <col min="8705" max="8705" width="15.140625" style="1128" customWidth="1"/>
    <col min="8706" max="8706" width="13.85546875" style="1128" customWidth="1"/>
    <col min="8707" max="8707" width="10.140625" style="1128" customWidth="1"/>
    <col min="8708" max="8708" width="9.140625" style="1128"/>
    <col min="8709" max="8709" width="3.42578125" style="1128" customWidth="1"/>
    <col min="8710" max="8710" width="19.5703125" style="1128" customWidth="1"/>
    <col min="8711" max="8711" width="12.28515625" style="1128" customWidth="1"/>
    <col min="8712" max="8712" width="10.42578125" style="1128" customWidth="1"/>
    <col min="8713" max="8713" width="9.140625" style="1128"/>
    <col min="8714" max="8714" width="3.5703125" style="1128" customWidth="1"/>
    <col min="8715" max="8715" width="16.42578125" style="1128" customWidth="1"/>
    <col min="8716" max="8716" width="11.7109375" style="1128" customWidth="1"/>
    <col min="8717" max="8717" width="10.140625" style="1128" customWidth="1"/>
    <col min="8718" max="8718" width="15.85546875" style="1128" customWidth="1"/>
    <col min="8719" max="8719" width="3.85546875" style="1128" customWidth="1"/>
    <col min="8720" max="8720" width="16.42578125" style="1128" customWidth="1"/>
    <col min="8721" max="8721" width="11.28515625" style="1128" customWidth="1"/>
    <col min="8722" max="8722" width="10.28515625" style="1128" customWidth="1"/>
    <col min="8723" max="8723" width="10" style="1128" customWidth="1"/>
    <col min="8724" max="8959" width="9.140625" style="1128"/>
    <col min="8960" max="8960" width="4" style="1128" customWidth="1"/>
    <col min="8961" max="8961" width="15.140625" style="1128" customWidth="1"/>
    <col min="8962" max="8962" width="13.85546875" style="1128" customWidth="1"/>
    <col min="8963" max="8963" width="10.140625" style="1128" customWidth="1"/>
    <col min="8964" max="8964" width="9.140625" style="1128"/>
    <col min="8965" max="8965" width="3.42578125" style="1128" customWidth="1"/>
    <col min="8966" max="8966" width="19.5703125" style="1128" customWidth="1"/>
    <col min="8967" max="8967" width="12.28515625" style="1128" customWidth="1"/>
    <col min="8968" max="8968" width="10.42578125" style="1128" customWidth="1"/>
    <col min="8969" max="8969" width="9.140625" style="1128"/>
    <col min="8970" max="8970" width="3.5703125" style="1128" customWidth="1"/>
    <col min="8971" max="8971" width="16.42578125" style="1128" customWidth="1"/>
    <col min="8972" max="8972" width="11.7109375" style="1128" customWidth="1"/>
    <col min="8973" max="8973" width="10.140625" style="1128" customWidth="1"/>
    <col min="8974" max="8974" width="15.85546875" style="1128" customWidth="1"/>
    <col min="8975" max="8975" width="3.85546875" style="1128" customWidth="1"/>
    <col min="8976" max="8976" width="16.42578125" style="1128" customWidth="1"/>
    <col min="8977" max="8977" width="11.28515625" style="1128" customWidth="1"/>
    <col min="8978" max="8978" width="10.28515625" style="1128" customWidth="1"/>
    <col min="8979" max="8979" width="10" style="1128" customWidth="1"/>
    <col min="8980" max="9215" width="9.140625" style="1128"/>
    <col min="9216" max="9216" width="4" style="1128" customWidth="1"/>
    <col min="9217" max="9217" width="15.140625" style="1128" customWidth="1"/>
    <col min="9218" max="9218" width="13.85546875" style="1128" customWidth="1"/>
    <col min="9219" max="9219" width="10.140625" style="1128" customWidth="1"/>
    <col min="9220" max="9220" width="9.140625" style="1128"/>
    <col min="9221" max="9221" width="3.42578125" style="1128" customWidth="1"/>
    <col min="9222" max="9222" width="19.5703125" style="1128" customWidth="1"/>
    <col min="9223" max="9223" width="12.28515625" style="1128" customWidth="1"/>
    <col min="9224" max="9224" width="10.42578125" style="1128" customWidth="1"/>
    <col min="9225" max="9225" width="9.140625" style="1128"/>
    <col min="9226" max="9226" width="3.5703125" style="1128" customWidth="1"/>
    <col min="9227" max="9227" width="16.42578125" style="1128" customWidth="1"/>
    <col min="9228" max="9228" width="11.7109375" style="1128" customWidth="1"/>
    <col min="9229" max="9229" width="10.140625" style="1128" customWidth="1"/>
    <col min="9230" max="9230" width="15.85546875" style="1128" customWidth="1"/>
    <col min="9231" max="9231" width="3.85546875" style="1128" customWidth="1"/>
    <col min="9232" max="9232" width="16.42578125" style="1128" customWidth="1"/>
    <col min="9233" max="9233" width="11.28515625" style="1128" customWidth="1"/>
    <col min="9234" max="9234" width="10.28515625" style="1128" customWidth="1"/>
    <col min="9235" max="9235" width="10" style="1128" customWidth="1"/>
    <col min="9236" max="9471" width="9.140625" style="1128"/>
    <col min="9472" max="9472" width="4" style="1128" customWidth="1"/>
    <col min="9473" max="9473" width="15.140625" style="1128" customWidth="1"/>
    <col min="9474" max="9474" width="13.85546875" style="1128" customWidth="1"/>
    <col min="9475" max="9475" width="10.140625" style="1128" customWidth="1"/>
    <col min="9476" max="9476" width="9.140625" style="1128"/>
    <col min="9477" max="9477" width="3.42578125" style="1128" customWidth="1"/>
    <col min="9478" max="9478" width="19.5703125" style="1128" customWidth="1"/>
    <col min="9479" max="9479" width="12.28515625" style="1128" customWidth="1"/>
    <col min="9480" max="9480" width="10.42578125" style="1128" customWidth="1"/>
    <col min="9481" max="9481" width="9.140625" style="1128"/>
    <col min="9482" max="9482" width="3.5703125" style="1128" customWidth="1"/>
    <col min="9483" max="9483" width="16.42578125" style="1128" customWidth="1"/>
    <col min="9484" max="9484" width="11.7109375" style="1128" customWidth="1"/>
    <col min="9485" max="9485" width="10.140625" style="1128" customWidth="1"/>
    <col min="9486" max="9486" width="15.85546875" style="1128" customWidth="1"/>
    <col min="9487" max="9487" width="3.85546875" style="1128" customWidth="1"/>
    <col min="9488" max="9488" width="16.42578125" style="1128" customWidth="1"/>
    <col min="9489" max="9489" width="11.28515625" style="1128" customWidth="1"/>
    <col min="9490" max="9490" width="10.28515625" style="1128" customWidth="1"/>
    <col min="9491" max="9491" width="10" style="1128" customWidth="1"/>
    <col min="9492" max="9727" width="9.140625" style="1128"/>
    <col min="9728" max="9728" width="4" style="1128" customWidth="1"/>
    <col min="9729" max="9729" width="15.140625" style="1128" customWidth="1"/>
    <col min="9730" max="9730" width="13.85546875" style="1128" customWidth="1"/>
    <col min="9731" max="9731" width="10.140625" style="1128" customWidth="1"/>
    <col min="9732" max="9732" width="9.140625" style="1128"/>
    <col min="9733" max="9733" width="3.42578125" style="1128" customWidth="1"/>
    <col min="9734" max="9734" width="19.5703125" style="1128" customWidth="1"/>
    <col min="9735" max="9735" width="12.28515625" style="1128" customWidth="1"/>
    <col min="9736" max="9736" width="10.42578125" style="1128" customWidth="1"/>
    <col min="9737" max="9737" width="9.140625" style="1128"/>
    <col min="9738" max="9738" width="3.5703125" style="1128" customWidth="1"/>
    <col min="9739" max="9739" width="16.42578125" style="1128" customWidth="1"/>
    <col min="9740" max="9740" width="11.7109375" style="1128" customWidth="1"/>
    <col min="9741" max="9741" width="10.140625" style="1128" customWidth="1"/>
    <col min="9742" max="9742" width="15.85546875" style="1128" customWidth="1"/>
    <col min="9743" max="9743" width="3.85546875" style="1128" customWidth="1"/>
    <col min="9744" max="9744" width="16.42578125" style="1128" customWidth="1"/>
    <col min="9745" max="9745" width="11.28515625" style="1128" customWidth="1"/>
    <col min="9746" max="9746" width="10.28515625" style="1128" customWidth="1"/>
    <col min="9747" max="9747" width="10" style="1128" customWidth="1"/>
    <col min="9748" max="9983" width="9.140625" style="1128"/>
    <col min="9984" max="9984" width="4" style="1128" customWidth="1"/>
    <col min="9985" max="9985" width="15.140625" style="1128" customWidth="1"/>
    <col min="9986" max="9986" width="13.85546875" style="1128" customWidth="1"/>
    <col min="9987" max="9987" width="10.140625" style="1128" customWidth="1"/>
    <col min="9988" max="9988" width="9.140625" style="1128"/>
    <col min="9989" max="9989" width="3.42578125" style="1128" customWidth="1"/>
    <col min="9990" max="9990" width="19.5703125" style="1128" customWidth="1"/>
    <col min="9991" max="9991" width="12.28515625" style="1128" customWidth="1"/>
    <col min="9992" max="9992" width="10.42578125" style="1128" customWidth="1"/>
    <col min="9993" max="9993" width="9.140625" style="1128"/>
    <col min="9994" max="9994" width="3.5703125" style="1128" customWidth="1"/>
    <col min="9995" max="9995" width="16.42578125" style="1128" customWidth="1"/>
    <col min="9996" max="9996" width="11.7109375" style="1128" customWidth="1"/>
    <col min="9997" max="9997" width="10.140625" style="1128" customWidth="1"/>
    <col min="9998" max="9998" width="15.85546875" style="1128" customWidth="1"/>
    <col min="9999" max="9999" width="3.85546875" style="1128" customWidth="1"/>
    <col min="10000" max="10000" width="16.42578125" style="1128" customWidth="1"/>
    <col min="10001" max="10001" width="11.28515625" style="1128" customWidth="1"/>
    <col min="10002" max="10002" width="10.28515625" style="1128" customWidth="1"/>
    <col min="10003" max="10003" width="10" style="1128" customWidth="1"/>
    <col min="10004" max="10239" width="9.140625" style="1128"/>
    <col min="10240" max="10240" width="4" style="1128" customWidth="1"/>
    <col min="10241" max="10241" width="15.140625" style="1128" customWidth="1"/>
    <col min="10242" max="10242" width="13.85546875" style="1128" customWidth="1"/>
    <col min="10243" max="10243" width="10.140625" style="1128" customWidth="1"/>
    <col min="10244" max="10244" width="9.140625" style="1128"/>
    <col min="10245" max="10245" width="3.42578125" style="1128" customWidth="1"/>
    <col min="10246" max="10246" width="19.5703125" style="1128" customWidth="1"/>
    <col min="10247" max="10247" width="12.28515625" style="1128" customWidth="1"/>
    <col min="10248" max="10248" width="10.42578125" style="1128" customWidth="1"/>
    <col min="10249" max="10249" width="9.140625" style="1128"/>
    <col min="10250" max="10250" width="3.5703125" style="1128" customWidth="1"/>
    <col min="10251" max="10251" width="16.42578125" style="1128" customWidth="1"/>
    <col min="10252" max="10252" width="11.7109375" style="1128" customWidth="1"/>
    <col min="10253" max="10253" width="10.140625" style="1128" customWidth="1"/>
    <col min="10254" max="10254" width="15.85546875" style="1128" customWidth="1"/>
    <col min="10255" max="10255" width="3.85546875" style="1128" customWidth="1"/>
    <col min="10256" max="10256" width="16.42578125" style="1128" customWidth="1"/>
    <col min="10257" max="10257" width="11.28515625" style="1128" customWidth="1"/>
    <col min="10258" max="10258" width="10.28515625" style="1128" customWidth="1"/>
    <col min="10259" max="10259" width="10" style="1128" customWidth="1"/>
    <col min="10260" max="10495" width="9.140625" style="1128"/>
    <col min="10496" max="10496" width="4" style="1128" customWidth="1"/>
    <col min="10497" max="10497" width="15.140625" style="1128" customWidth="1"/>
    <col min="10498" max="10498" width="13.85546875" style="1128" customWidth="1"/>
    <col min="10499" max="10499" width="10.140625" style="1128" customWidth="1"/>
    <col min="10500" max="10500" width="9.140625" style="1128"/>
    <col min="10501" max="10501" width="3.42578125" style="1128" customWidth="1"/>
    <col min="10502" max="10502" width="19.5703125" style="1128" customWidth="1"/>
    <col min="10503" max="10503" width="12.28515625" style="1128" customWidth="1"/>
    <col min="10504" max="10504" width="10.42578125" style="1128" customWidth="1"/>
    <col min="10505" max="10505" width="9.140625" style="1128"/>
    <col min="10506" max="10506" width="3.5703125" style="1128" customWidth="1"/>
    <col min="10507" max="10507" width="16.42578125" style="1128" customWidth="1"/>
    <col min="10508" max="10508" width="11.7109375" style="1128" customWidth="1"/>
    <col min="10509" max="10509" width="10.140625" style="1128" customWidth="1"/>
    <col min="10510" max="10510" width="15.85546875" style="1128" customWidth="1"/>
    <col min="10511" max="10511" width="3.85546875" style="1128" customWidth="1"/>
    <col min="10512" max="10512" width="16.42578125" style="1128" customWidth="1"/>
    <col min="10513" max="10513" width="11.28515625" style="1128" customWidth="1"/>
    <col min="10514" max="10514" width="10.28515625" style="1128" customWidth="1"/>
    <col min="10515" max="10515" width="10" style="1128" customWidth="1"/>
    <col min="10516" max="10751" width="9.140625" style="1128"/>
    <col min="10752" max="10752" width="4" style="1128" customWidth="1"/>
    <col min="10753" max="10753" width="15.140625" style="1128" customWidth="1"/>
    <col min="10754" max="10754" width="13.85546875" style="1128" customWidth="1"/>
    <col min="10755" max="10755" width="10.140625" style="1128" customWidth="1"/>
    <col min="10756" max="10756" width="9.140625" style="1128"/>
    <col min="10757" max="10757" width="3.42578125" style="1128" customWidth="1"/>
    <col min="10758" max="10758" width="19.5703125" style="1128" customWidth="1"/>
    <col min="10759" max="10759" width="12.28515625" style="1128" customWidth="1"/>
    <col min="10760" max="10760" width="10.42578125" style="1128" customWidth="1"/>
    <col min="10761" max="10761" width="9.140625" style="1128"/>
    <col min="10762" max="10762" width="3.5703125" style="1128" customWidth="1"/>
    <col min="10763" max="10763" width="16.42578125" style="1128" customWidth="1"/>
    <col min="10764" max="10764" width="11.7109375" style="1128" customWidth="1"/>
    <col min="10765" max="10765" width="10.140625" style="1128" customWidth="1"/>
    <col min="10766" max="10766" width="15.85546875" style="1128" customWidth="1"/>
    <col min="10767" max="10767" width="3.85546875" style="1128" customWidth="1"/>
    <col min="10768" max="10768" width="16.42578125" style="1128" customWidth="1"/>
    <col min="10769" max="10769" width="11.28515625" style="1128" customWidth="1"/>
    <col min="10770" max="10770" width="10.28515625" style="1128" customWidth="1"/>
    <col min="10771" max="10771" width="10" style="1128" customWidth="1"/>
    <col min="10772" max="11007" width="9.140625" style="1128"/>
    <col min="11008" max="11008" width="4" style="1128" customWidth="1"/>
    <col min="11009" max="11009" width="15.140625" style="1128" customWidth="1"/>
    <col min="11010" max="11010" width="13.85546875" style="1128" customWidth="1"/>
    <col min="11011" max="11011" width="10.140625" style="1128" customWidth="1"/>
    <col min="11012" max="11012" width="9.140625" style="1128"/>
    <col min="11013" max="11013" width="3.42578125" style="1128" customWidth="1"/>
    <col min="11014" max="11014" width="19.5703125" style="1128" customWidth="1"/>
    <col min="11015" max="11015" width="12.28515625" style="1128" customWidth="1"/>
    <col min="11016" max="11016" width="10.42578125" style="1128" customWidth="1"/>
    <col min="11017" max="11017" width="9.140625" style="1128"/>
    <col min="11018" max="11018" width="3.5703125" style="1128" customWidth="1"/>
    <col min="11019" max="11019" width="16.42578125" style="1128" customWidth="1"/>
    <col min="11020" max="11020" width="11.7109375" style="1128" customWidth="1"/>
    <col min="11021" max="11021" width="10.140625" style="1128" customWidth="1"/>
    <col min="11022" max="11022" width="15.85546875" style="1128" customWidth="1"/>
    <col min="11023" max="11023" width="3.85546875" style="1128" customWidth="1"/>
    <col min="11024" max="11024" width="16.42578125" style="1128" customWidth="1"/>
    <col min="11025" max="11025" width="11.28515625" style="1128" customWidth="1"/>
    <col min="11026" max="11026" width="10.28515625" style="1128" customWidth="1"/>
    <col min="11027" max="11027" width="10" style="1128" customWidth="1"/>
    <col min="11028" max="11263" width="9.140625" style="1128"/>
    <col min="11264" max="11264" width="4" style="1128" customWidth="1"/>
    <col min="11265" max="11265" width="15.140625" style="1128" customWidth="1"/>
    <col min="11266" max="11266" width="13.85546875" style="1128" customWidth="1"/>
    <col min="11267" max="11267" width="10.140625" style="1128" customWidth="1"/>
    <col min="11268" max="11268" width="9.140625" style="1128"/>
    <col min="11269" max="11269" width="3.42578125" style="1128" customWidth="1"/>
    <col min="11270" max="11270" width="19.5703125" style="1128" customWidth="1"/>
    <col min="11271" max="11271" width="12.28515625" style="1128" customWidth="1"/>
    <col min="11272" max="11272" width="10.42578125" style="1128" customWidth="1"/>
    <col min="11273" max="11273" width="9.140625" style="1128"/>
    <col min="11274" max="11274" width="3.5703125" style="1128" customWidth="1"/>
    <col min="11275" max="11275" width="16.42578125" style="1128" customWidth="1"/>
    <col min="11276" max="11276" width="11.7109375" style="1128" customWidth="1"/>
    <col min="11277" max="11277" width="10.140625" style="1128" customWidth="1"/>
    <col min="11278" max="11278" width="15.85546875" style="1128" customWidth="1"/>
    <col min="11279" max="11279" width="3.85546875" style="1128" customWidth="1"/>
    <col min="11280" max="11280" width="16.42578125" style="1128" customWidth="1"/>
    <col min="11281" max="11281" width="11.28515625" style="1128" customWidth="1"/>
    <col min="11282" max="11282" width="10.28515625" style="1128" customWidth="1"/>
    <col min="11283" max="11283" width="10" style="1128" customWidth="1"/>
    <col min="11284" max="11519" width="9.140625" style="1128"/>
    <col min="11520" max="11520" width="4" style="1128" customWidth="1"/>
    <col min="11521" max="11521" width="15.140625" style="1128" customWidth="1"/>
    <col min="11522" max="11522" width="13.85546875" style="1128" customWidth="1"/>
    <col min="11523" max="11523" width="10.140625" style="1128" customWidth="1"/>
    <col min="11524" max="11524" width="9.140625" style="1128"/>
    <col min="11525" max="11525" width="3.42578125" style="1128" customWidth="1"/>
    <col min="11526" max="11526" width="19.5703125" style="1128" customWidth="1"/>
    <col min="11527" max="11527" width="12.28515625" style="1128" customWidth="1"/>
    <col min="11528" max="11528" width="10.42578125" style="1128" customWidth="1"/>
    <col min="11529" max="11529" width="9.140625" style="1128"/>
    <col min="11530" max="11530" width="3.5703125" style="1128" customWidth="1"/>
    <col min="11531" max="11531" width="16.42578125" style="1128" customWidth="1"/>
    <col min="11532" max="11532" width="11.7109375" style="1128" customWidth="1"/>
    <col min="11533" max="11533" width="10.140625" style="1128" customWidth="1"/>
    <col min="11534" max="11534" width="15.85546875" style="1128" customWidth="1"/>
    <col min="11535" max="11535" width="3.85546875" style="1128" customWidth="1"/>
    <col min="11536" max="11536" width="16.42578125" style="1128" customWidth="1"/>
    <col min="11537" max="11537" width="11.28515625" style="1128" customWidth="1"/>
    <col min="11538" max="11538" width="10.28515625" style="1128" customWidth="1"/>
    <col min="11539" max="11539" width="10" style="1128" customWidth="1"/>
    <col min="11540" max="11775" width="9.140625" style="1128"/>
    <col min="11776" max="11776" width="4" style="1128" customWidth="1"/>
    <col min="11777" max="11777" width="15.140625" style="1128" customWidth="1"/>
    <col min="11778" max="11778" width="13.85546875" style="1128" customWidth="1"/>
    <col min="11779" max="11779" width="10.140625" style="1128" customWidth="1"/>
    <col min="11780" max="11780" width="9.140625" style="1128"/>
    <col min="11781" max="11781" width="3.42578125" style="1128" customWidth="1"/>
    <col min="11782" max="11782" width="19.5703125" style="1128" customWidth="1"/>
    <col min="11783" max="11783" width="12.28515625" style="1128" customWidth="1"/>
    <col min="11784" max="11784" width="10.42578125" style="1128" customWidth="1"/>
    <col min="11785" max="11785" width="9.140625" style="1128"/>
    <col min="11786" max="11786" width="3.5703125" style="1128" customWidth="1"/>
    <col min="11787" max="11787" width="16.42578125" style="1128" customWidth="1"/>
    <col min="11788" max="11788" width="11.7109375" style="1128" customWidth="1"/>
    <col min="11789" max="11789" width="10.140625" style="1128" customWidth="1"/>
    <col min="11790" max="11790" width="15.85546875" style="1128" customWidth="1"/>
    <col min="11791" max="11791" width="3.85546875" style="1128" customWidth="1"/>
    <col min="11792" max="11792" width="16.42578125" style="1128" customWidth="1"/>
    <col min="11793" max="11793" width="11.28515625" style="1128" customWidth="1"/>
    <col min="11794" max="11794" width="10.28515625" style="1128" customWidth="1"/>
    <col min="11795" max="11795" width="10" style="1128" customWidth="1"/>
    <col min="11796" max="12031" width="9.140625" style="1128"/>
    <col min="12032" max="12032" width="4" style="1128" customWidth="1"/>
    <col min="12033" max="12033" width="15.140625" style="1128" customWidth="1"/>
    <col min="12034" max="12034" width="13.85546875" style="1128" customWidth="1"/>
    <col min="12035" max="12035" width="10.140625" style="1128" customWidth="1"/>
    <col min="12036" max="12036" width="9.140625" style="1128"/>
    <col min="12037" max="12037" width="3.42578125" style="1128" customWidth="1"/>
    <col min="12038" max="12038" width="19.5703125" style="1128" customWidth="1"/>
    <col min="12039" max="12039" width="12.28515625" style="1128" customWidth="1"/>
    <col min="12040" max="12040" width="10.42578125" style="1128" customWidth="1"/>
    <col min="12041" max="12041" width="9.140625" style="1128"/>
    <col min="12042" max="12042" width="3.5703125" style="1128" customWidth="1"/>
    <col min="12043" max="12043" width="16.42578125" style="1128" customWidth="1"/>
    <col min="12044" max="12044" width="11.7109375" style="1128" customWidth="1"/>
    <col min="12045" max="12045" width="10.140625" style="1128" customWidth="1"/>
    <col min="12046" max="12046" width="15.85546875" style="1128" customWidth="1"/>
    <col min="12047" max="12047" width="3.85546875" style="1128" customWidth="1"/>
    <col min="12048" max="12048" width="16.42578125" style="1128" customWidth="1"/>
    <col min="12049" max="12049" width="11.28515625" style="1128" customWidth="1"/>
    <col min="12050" max="12050" width="10.28515625" style="1128" customWidth="1"/>
    <col min="12051" max="12051" width="10" style="1128" customWidth="1"/>
    <col min="12052" max="12287" width="9.140625" style="1128"/>
    <col min="12288" max="12288" width="4" style="1128" customWidth="1"/>
    <col min="12289" max="12289" width="15.140625" style="1128" customWidth="1"/>
    <col min="12290" max="12290" width="13.85546875" style="1128" customWidth="1"/>
    <col min="12291" max="12291" width="10.140625" style="1128" customWidth="1"/>
    <col min="12292" max="12292" width="9.140625" style="1128"/>
    <col min="12293" max="12293" width="3.42578125" style="1128" customWidth="1"/>
    <col min="12294" max="12294" width="19.5703125" style="1128" customWidth="1"/>
    <col min="12295" max="12295" width="12.28515625" style="1128" customWidth="1"/>
    <col min="12296" max="12296" width="10.42578125" style="1128" customWidth="1"/>
    <col min="12297" max="12297" width="9.140625" style="1128"/>
    <col min="12298" max="12298" width="3.5703125" style="1128" customWidth="1"/>
    <col min="12299" max="12299" width="16.42578125" style="1128" customWidth="1"/>
    <col min="12300" max="12300" width="11.7109375" style="1128" customWidth="1"/>
    <col min="12301" max="12301" width="10.140625" style="1128" customWidth="1"/>
    <col min="12302" max="12302" width="15.85546875" style="1128" customWidth="1"/>
    <col min="12303" max="12303" width="3.85546875" style="1128" customWidth="1"/>
    <col min="12304" max="12304" width="16.42578125" style="1128" customWidth="1"/>
    <col min="12305" max="12305" width="11.28515625" style="1128" customWidth="1"/>
    <col min="12306" max="12306" width="10.28515625" style="1128" customWidth="1"/>
    <col min="12307" max="12307" width="10" style="1128" customWidth="1"/>
    <col min="12308" max="12543" width="9.140625" style="1128"/>
    <col min="12544" max="12544" width="4" style="1128" customWidth="1"/>
    <col min="12545" max="12545" width="15.140625" style="1128" customWidth="1"/>
    <col min="12546" max="12546" width="13.85546875" style="1128" customWidth="1"/>
    <col min="12547" max="12547" width="10.140625" style="1128" customWidth="1"/>
    <col min="12548" max="12548" width="9.140625" style="1128"/>
    <col min="12549" max="12549" width="3.42578125" style="1128" customWidth="1"/>
    <col min="12550" max="12550" width="19.5703125" style="1128" customWidth="1"/>
    <col min="12551" max="12551" width="12.28515625" style="1128" customWidth="1"/>
    <col min="12552" max="12552" width="10.42578125" style="1128" customWidth="1"/>
    <col min="12553" max="12553" width="9.140625" style="1128"/>
    <col min="12554" max="12554" width="3.5703125" style="1128" customWidth="1"/>
    <col min="12555" max="12555" width="16.42578125" style="1128" customWidth="1"/>
    <col min="12556" max="12556" width="11.7109375" style="1128" customWidth="1"/>
    <col min="12557" max="12557" width="10.140625" style="1128" customWidth="1"/>
    <col min="12558" max="12558" width="15.85546875" style="1128" customWidth="1"/>
    <col min="12559" max="12559" width="3.85546875" style="1128" customWidth="1"/>
    <col min="12560" max="12560" width="16.42578125" style="1128" customWidth="1"/>
    <col min="12561" max="12561" width="11.28515625" style="1128" customWidth="1"/>
    <col min="12562" max="12562" width="10.28515625" style="1128" customWidth="1"/>
    <col min="12563" max="12563" width="10" style="1128" customWidth="1"/>
    <col min="12564" max="12799" width="9.140625" style="1128"/>
    <col min="12800" max="12800" width="4" style="1128" customWidth="1"/>
    <col min="12801" max="12801" width="15.140625" style="1128" customWidth="1"/>
    <col min="12802" max="12802" width="13.85546875" style="1128" customWidth="1"/>
    <col min="12803" max="12803" width="10.140625" style="1128" customWidth="1"/>
    <col min="12804" max="12804" width="9.140625" style="1128"/>
    <col min="12805" max="12805" width="3.42578125" style="1128" customWidth="1"/>
    <col min="12806" max="12806" width="19.5703125" style="1128" customWidth="1"/>
    <col min="12807" max="12807" width="12.28515625" style="1128" customWidth="1"/>
    <col min="12808" max="12808" width="10.42578125" style="1128" customWidth="1"/>
    <col min="12809" max="12809" width="9.140625" style="1128"/>
    <col min="12810" max="12810" width="3.5703125" style="1128" customWidth="1"/>
    <col min="12811" max="12811" width="16.42578125" style="1128" customWidth="1"/>
    <col min="12812" max="12812" width="11.7109375" style="1128" customWidth="1"/>
    <col min="12813" max="12813" width="10.140625" style="1128" customWidth="1"/>
    <col min="12814" max="12814" width="15.85546875" style="1128" customWidth="1"/>
    <col min="12815" max="12815" width="3.85546875" style="1128" customWidth="1"/>
    <col min="12816" max="12816" width="16.42578125" style="1128" customWidth="1"/>
    <col min="12817" max="12817" width="11.28515625" style="1128" customWidth="1"/>
    <col min="12818" max="12818" width="10.28515625" style="1128" customWidth="1"/>
    <col min="12819" max="12819" width="10" style="1128" customWidth="1"/>
    <col min="12820" max="13055" width="9.140625" style="1128"/>
    <col min="13056" max="13056" width="4" style="1128" customWidth="1"/>
    <col min="13057" max="13057" width="15.140625" style="1128" customWidth="1"/>
    <col min="13058" max="13058" width="13.85546875" style="1128" customWidth="1"/>
    <col min="13059" max="13059" width="10.140625" style="1128" customWidth="1"/>
    <col min="13060" max="13060" width="9.140625" style="1128"/>
    <col min="13061" max="13061" width="3.42578125" style="1128" customWidth="1"/>
    <col min="13062" max="13062" width="19.5703125" style="1128" customWidth="1"/>
    <col min="13063" max="13063" width="12.28515625" style="1128" customWidth="1"/>
    <col min="13064" max="13064" width="10.42578125" style="1128" customWidth="1"/>
    <col min="13065" max="13065" width="9.140625" style="1128"/>
    <col min="13066" max="13066" width="3.5703125" style="1128" customWidth="1"/>
    <col min="13067" max="13067" width="16.42578125" style="1128" customWidth="1"/>
    <col min="13068" max="13068" width="11.7109375" style="1128" customWidth="1"/>
    <col min="13069" max="13069" width="10.140625" style="1128" customWidth="1"/>
    <col min="13070" max="13070" width="15.85546875" style="1128" customWidth="1"/>
    <col min="13071" max="13071" width="3.85546875" style="1128" customWidth="1"/>
    <col min="13072" max="13072" width="16.42578125" style="1128" customWidth="1"/>
    <col min="13073" max="13073" width="11.28515625" style="1128" customWidth="1"/>
    <col min="13074" max="13074" width="10.28515625" style="1128" customWidth="1"/>
    <col min="13075" max="13075" width="10" style="1128" customWidth="1"/>
    <col min="13076" max="13311" width="9.140625" style="1128"/>
    <col min="13312" max="13312" width="4" style="1128" customWidth="1"/>
    <col min="13313" max="13313" width="15.140625" style="1128" customWidth="1"/>
    <col min="13314" max="13314" width="13.85546875" style="1128" customWidth="1"/>
    <col min="13315" max="13315" width="10.140625" style="1128" customWidth="1"/>
    <col min="13316" max="13316" width="9.140625" style="1128"/>
    <col min="13317" max="13317" width="3.42578125" style="1128" customWidth="1"/>
    <col min="13318" max="13318" width="19.5703125" style="1128" customWidth="1"/>
    <col min="13319" max="13319" width="12.28515625" style="1128" customWidth="1"/>
    <col min="13320" max="13320" width="10.42578125" style="1128" customWidth="1"/>
    <col min="13321" max="13321" width="9.140625" style="1128"/>
    <col min="13322" max="13322" width="3.5703125" style="1128" customWidth="1"/>
    <col min="13323" max="13323" width="16.42578125" style="1128" customWidth="1"/>
    <col min="13324" max="13324" width="11.7109375" style="1128" customWidth="1"/>
    <col min="13325" max="13325" width="10.140625" style="1128" customWidth="1"/>
    <col min="13326" max="13326" width="15.85546875" style="1128" customWidth="1"/>
    <col min="13327" max="13327" width="3.85546875" style="1128" customWidth="1"/>
    <col min="13328" max="13328" width="16.42578125" style="1128" customWidth="1"/>
    <col min="13329" max="13329" width="11.28515625" style="1128" customWidth="1"/>
    <col min="13330" max="13330" width="10.28515625" style="1128" customWidth="1"/>
    <col min="13331" max="13331" width="10" style="1128" customWidth="1"/>
    <col min="13332" max="13567" width="9.140625" style="1128"/>
    <col min="13568" max="13568" width="4" style="1128" customWidth="1"/>
    <col min="13569" max="13569" width="15.140625" style="1128" customWidth="1"/>
    <col min="13570" max="13570" width="13.85546875" style="1128" customWidth="1"/>
    <col min="13571" max="13571" width="10.140625" style="1128" customWidth="1"/>
    <col min="13572" max="13572" width="9.140625" style="1128"/>
    <col min="13573" max="13573" width="3.42578125" style="1128" customWidth="1"/>
    <col min="13574" max="13574" width="19.5703125" style="1128" customWidth="1"/>
    <col min="13575" max="13575" width="12.28515625" style="1128" customWidth="1"/>
    <col min="13576" max="13576" width="10.42578125" style="1128" customWidth="1"/>
    <col min="13577" max="13577" width="9.140625" style="1128"/>
    <col min="13578" max="13578" width="3.5703125" style="1128" customWidth="1"/>
    <col min="13579" max="13579" width="16.42578125" style="1128" customWidth="1"/>
    <col min="13580" max="13580" width="11.7109375" style="1128" customWidth="1"/>
    <col min="13581" max="13581" width="10.140625" style="1128" customWidth="1"/>
    <col min="13582" max="13582" width="15.85546875" style="1128" customWidth="1"/>
    <col min="13583" max="13583" width="3.85546875" style="1128" customWidth="1"/>
    <col min="13584" max="13584" width="16.42578125" style="1128" customWidth="1"/>
    <col min="13585" max="13585" width="11.28515625" style="1128" customWidth="1"/>
    <col min="13586" max="13586" width="10.28515625" style="1128" customWidth="1"/>
    <col min="13587" max="13587" width="10" style="1128" customWidth="1"/>
    <col min="13588" max="13823" width="9.140625" style="1128"/>
    <col min="13824" max="13824" width="4" style="1128" customWidth="1"/>
    <col min="13825" max="13825" width="15.140625" style="1128" customWidth="1"/>
    <col min="13826" max="13826" width="13.85546875" style="1128" customWidth="1"/>
    <col min="13827" max="13827" width="10.140625" style="1128" customWidth="1"/>
    <col min="13828" max="13828" width="9.140625" style="1128"/>
    <col min="13829" max="13829" width="3.42578125" style="1128" customWidth="1"/>
    <col min="13830" max="13830" width="19.5703125" style="1128" customWidth="1"/>
    <col min="13831" max="13831" width="12.28515625" style="1128" customWidth="1"/>
    <col min="13832" max="13832" width="10.42578125" style="1128" customWidth="1"/>
    <col min="13833" max="13833" width="9.140625" style="1128"/>
    <col min="13834" max="13834" width="3.5703125" style="1128" customWidth="1"/>
    <col min="13835" max="13835" width="16.42578125" style="1128" customWidth="1"/>
    <col min="13836" max="13836" width="11.7109375" style="1128" customWidth="1"/>
    <col min="13837" max="13837" width="10.140625" style="1128" customWidth="1"/>
    <col min="13838" max="13838" width="15.85546875" style="1128" customWidth="1"/>
    <col min="13839" max="13839" width="3.85546875" style="1128" customWidth="1"/>
    <col min="13840" max="13840" width="16.42578125" style="1128" customWidth="1"/>
    <col min="13841" max="13841" width="11.28515625" style="1128" customWidth="1"/>
    <col min="13842" max="13842" width="10.28515625" style="1128" customWidth="1"/>
    <col min="13843" max="13843" width="10" style="1128" customWidth="1"/>
    <col min="13844" max="14079" width="9.140625" style="1128"/>
    <col min="14080" max="14080" width="4" style="1128" customWidth="1"/>
    <col min="14081" max="14081" width="15.140625" style="1128" customWidth="1"/>
    <col min="14082" max="14082" width="13.85546875" style="1128" customWidth="1"/>
    <col min="14083" max="14083" width="10.140625" style="1128" customWidth="1"/>
    <col min="14084" max="14084" width="9.140625" style="1128"/>
    <col min="14085" max="14085" width="3.42578125" style="1128" customWidth="1"/>
    <col min="14086" max="14086" width="19.5703125" style="1128" customWidth="1"/>
    <col min="14087" max="14087" width="12.28515625" style="1128" customWidth="1"/>
    <col min="14088" max="14088" width="10.42578125" style="1128" customWidth="1"/>
    <col min="14089" max="14089" width="9.140625" style="1128"/>
    <col min="14090" max="14090" width="3.5703125" style="1128" customWidth="1"/>
    <col min="14091" max="14091" width="16.42578125" style="1128" customWidth="1"/>
    <col min="14092" max="14092" width="11.7109375" style="1128" customWidth="1"/>
    <col min="14093" max="14093" width="10.140625" style="1128" customWidth="1"/>
    <col min="14094" max="14094" width="15.85546875" style="1128" customWidth="1"/>
    <col min="14095" max="14095" width="3.85546875" style="1128" customWidth="1"/>
    <col min="14096" max="14096" width="16.42578125" style="1128" customWidth="1"/>
    <col min="14097" max="14097" width="11.28515625" style="1128" customWidth="1"/>
    <col min="14098" max="14098" width="10.28515625" style="1128" customWidth="1"/>
    <col min="14099" max="14099" width="10" style="1128" customWidth="1"/>
    <col min="14100" max="14335" width="9.140625" style="1128"/>
    <col min="14336" max="14336" width="4" style="1128" customWidth="1"/>
    <col min="14337" max="14337" width="15.140625" style="1128" customWidth="1"/>
    <col min="14338" max="14338" width="13.85546875" style="1128" customWidth="1"/>
    <col min="14339" max="14339" width="10.140625" style="1128" customWidth="1"/>
    <col min="14340" max="14340" width="9.140625" style="1128"/>
    <col min="14341" max="14341" width="3.42578125" style="1128" customWidth="1"/>
    <col min="14342" max="14342" width="19.5703125" style="1128" customWidth="1"/>
    <col min="14343" max="14343" width="12.28515625" style="1128" customWidth="1"/>
    <col min="14344" max="14344" width="10.42578125" style="1128" customWidth="1"/>
    <col min="14345" max="14345" width="9.140625" style="1128"/>
    <col min="14346" max="14346" width="3.5703125" style="1128" customWidth="1"/>
    <col min="14347" max="14347" width="16.42578125" style="1128" customWidth="1"/>
    <col min="14348" max="14348" width="11.7109375" style="1128" customWidth="1"/>
    <col min="14349" max="14349" width="10.140625" style="1128" customWidth="1"/>
    <col min="14350" max="14350" width="15.85546875" style="1128" customWidth="1"/>
    <col min="14351" max="14351" width="3.85546875" style="1128" customWidth="1"/>
    <col min="14352" max="14352" width="16.42578125" style="1128" customWidth="1"/>
    <col min="14353" max="14353" width="11.28515625" style="1128" customWidth="1"/>
    <col min="14354" max="14354" width="10.28515625" style="1128" customWidth="1"/>
    <col min="14355" max="14355" width="10" style="1128" customWidth="1"/>
    <col min="14356" max="14591" width="9.140625" style="1128"/>
    <col min="14592" max="14592" width="4" style="1128" customWidth="1"/>
    <col min="14593" max="14593" width="15.140625" style="1128" customWidth="1"/>
    <col min="14594" max="14594" width="13.85546875" style="1128" customWidth="1"/>
    <col min="14595" max="14595" width="10.140625" style="1128" customWidth="1"/>
    <col min="14596" max="14596" width="9.140625" style="1128"/>
    <col min="14597" max="14597" width="3.42578125" style="1128" customWidth="1"/>
    <col min="14598" max="14598" width="19.5703125" style="1128" customWidth="1"/>
    <col min="14599" max="14599" width="12.28515625" style="1128" customWidth="1"/>
    <col min="14600" max="14600" width="10.42578125" style="1128" customWidth="1"/>
    <col min="14601" max="14601" width="9.140625" style="1128"/>
    <col min="14602" max="14602" width="3.5703125" style="1128" customWidth="1"/>
    <col min="14603" max="14603" width="16.42578125" style="1128" customWidth="1"/>
    <col min="14604" max="14604" width="11.7109375" style="1128" customWidth="1"/>
    <col min="14605" max="14605" width="10.140625" style="1128" customWidth="1"/>
    <col min="14606" max="14606" width="15.85546875" style="1128" customWidth="1"/>
    <col min="14607" max="14607" width="3.85546875" style="1128" customWidth="1"/>
    <col min="14608" max="14608" width="16.42578125" style="1128" customWidth="1"/>
    <col min="14609" max="14609" width="11.28515625" style="1128" customWidth="1"/>
    <col min="14610" max="14610" width="10.28515625" style="1128" customWidth="1"/>
    <col min="14611" max="14611" width="10" style="1128" customWidth="1"/>
    <col min="14612" max="14847" width="9.140625" style="1128"/>
    <col min="14848" max="14848" width="4" style="1128" customWidth="1"/>
    <col min="14849" max="14849" width="15.140625" style="1128" customWidth="1"/>
    <col min="14850" max="14850" width="13.85546875" style="1128" customWidth="1"/>
    <col min="14851" max="14851" width="10.140625" style="1128" customWidth="1"/>
    <col min="14852" max="14852" width="9.140625" style="1128"/>
    <col min="14853" max="14853" width="3.42578125" style="1128" customWidth="1"/>
    <col min="14854" max="14854" width="19.5703125" style="1128" customWidth="1"/>
    <col min="14855" max="14855" width="12.28515625" style="1128" customWidth="1"/>
    <col min="14856" max="14856" width="10.42578125" style="1128" customWidth="1"/>
    <col min="14857" max="14857" width="9.140625" style="1128"/>
    <col min="14858" max="14858" width="3.5703125" style="1128" customWidth="1"/>
    <col min="14859" max="14859" width="16.42578125" style="1128" customWidth="1"/>
    <col min="14860" max="14860" width="11.7109375" style="1128" customWidth="1"/>
    <col min="14861" max="14861" width="10.140625" style="1128" customWidth="1"/>
    <col min="14862" max="14862" width="15.85546875" style="1128" customWidth="1"/>
    <col min="14863" max="14863" width="3.85546875" style="1128" customWidth="1"/>
    <col min="14864" max="14864" width="16.42578125" style="1128" customWidth="1"/>
    <col min="14865" max="14865" width="11.28515625" style="1128" customWidth="1"/>
    <col min="14866" max="14866" width="10.28515625" style="1128" customWidth="1"/>
    <col min="14867" max="14867" width="10" style="1128" customWidth="1"/>
    <col min="14868" max="15103" width="9.140625" style="1128"/>
    <col min="15104" max="15104" width="4" style="1128" customWidth="1"/>
    <col min="15105" max="15105" width="15.140625" style="1128" customWidth="1"/>
    <col min="15106" max="15106" width="13.85546875" style="1128" customWidth="1"/>
    <col min="15107" max="15107" width="10.140625" style="1128" customWidth="1"/>
    <col min="15108" max="15108" width="9.140625" style="1128"/>
    <col min="15109" max="15109" width="3.42578125" style="1128" customWidth="1"/>
    <col min="15110" max="15110" width="19.5703125" style="1128" customWidth="1"/>
    <col min="15111" max="15111" width="12.28515625" style="1128" customWidth="1"/>
    <col min="15112" max="15112" width="10.42578125" style="1128" customWidth="1"/>
    <col min="15113" max="15113" width="9.140625" style="1128"/>
    <col min="15114" max="15114" width="3.5703125" style="1128" customWidth="1"/>
    <col min="15115" max="15115" width="16.42578125" style="1128" customWidth="1"/>
    <col min="15116" max="15116" width="11.7109375" style="1128" customWidth="1"/>
    <col min="15117" max="15117" width="10.140625" style="1128" customWidth="1"/>
    <col min="15118" max="15118" width="15.85546875" style="1128" customWidth="1"/>
    <col min="15119" max="15119" width="3.85546875" style="1128" customWidth="1"/>
    <col min="15120" max="15120" width="16.42578125" style="1128" customWidth="1"/>
    <col min="15121" max="15121" width="11.28515625" style="1128" customWidth="1"/>
    <col min="15122" max="15122" width="10.28515625" style="1128" customWidth="1"/>
    <col min="15123" max="15123" width="10" style="1128" customWidth="1"/>
    <col min="15124" max="15359" width="9.140625" style="1128"/>
    <col min="15360" max="15360" width="4" style="1128" customWidth="1"/>
    <col min="15361" max="15361" width="15.140625" style="1128" customWidth="1"/>
    <col min="15362" max="15362" width="13.85546875" style="1128" customWidth="1"/>
    <col min="15363" max="15363" width="10.140625" style="1128" customWidth="1"/>
    <col min="15364" max="15364" width="9.140625" style="1128"/>
    <col min="15365" max="15365" width="3.42578125" style="1128" customWidth="1"/>
    <col min="15366" max="15366" width="19.5703125" style="1128" customWidth="1"/>
    <col min="15367" max="15367" width="12.28515625" style="1128" customWidth="1"/>
    <col min="15368" max="15368" width="10.42578125" style="1128" customWidth="1"/>
    <col min="15369" max="15369" width="9.140625" style="1128"/>
    <col min="15370" max="15370" width="3.5703125" style="1128" customWidth="1"/>
    <col min="15371" max="15371" width="16.42578125" style="1128" customWidth="1"/>
    <col min="15372" max="15372" width="11.7109375" style="1128" customWidth="1"/>
    <col min="15373" max="15373" width="10.140625" style="1128" customWidth="1"/>
    <col min="15374" max="15374" width="15.85546875" style="1128" customWidth="1"/>
    <col min="15375" max="15375" width="3.85546875" style="1128" customWidth="1"/>
    <col min="15376" max="15376" width="16.42578125" style="1128" customWidth="1"/>
    <col min="15377" max="15377" width="11.28515625" style="1128" customWidth="1"/>
    <col min="15378" max="15378" width="10.28515625" style="1128" customWidth="1"/>
    <col min="15379" max="15379" width="10" style="1128" customWidth="1"/>
    <col min="15380" max="15615" width="9.140625" style="1128"/>
    <col min="15616" max="15616" width="4" style="1128" customWidth="1"/>
    <col min="15617" max="15617" width="15.140625" style="1128" customWidth="1"/>
    <col min="15618" max="15618" width="13.85546875" style="1128" customWidth="1"/>
    <col min="15619" max="15619" width="10.140625" style="1128" customWidth="1"/>
    <col min="15620" max="15620" width="9.140625" style="1128"/>
    <col min="15621" max="15621" width="3.42578125" style="1128" customWidth="1"/>
    <col min="15622" max="15622" width="19.5703125" style="1128" customWidth="1"/>
    <col min="15623" max="15623" width="12.28515625" style="1128" customWidth="1"/>
    <col min="15624" max="15624" width="10.42578125" style="1128" customWidth="1"/>
    <col min="15625" max="15625" width="9.140625" style="1128"/>
    <col min="15626" max="15626" width="3.5703125" style="1128" customWidth="1"/>
    <col min="15627" max="15627" width="16.42578125" style="1128" customWidth="1"/>
    <col min="15628" max="15628" width="11.7109375" style="1128" customWidth="1"/>
    <col min="15629" max="15629" width="10.140625" style="1128" customWidth="1"/>
    <col min="15630" max="15630" width="15.85546875" style="1128" customWidth="1"/>
    <col min="15631" max="15631" width="3.85546875" style="1128" customWidth="1"/>
    <col min="15632" max="15632" width="16.42578125" style="1128" customWidth="1"/>
    <col min="15633" max="15633" width="11.28515625" style="1128" customWidth="1"/>
    <col min="15634" max="15634" width="10.28515625" style="1128" customWidth="1"/>
    <col min="15635" max="15635" width="10" style="1128" customWidth="1"/>
    <col min="15636" max="15871" width="9.140625" style="1128"/>
    <col min="15872" max="15872" width="4" style="1128" customWidth="1"/>
    <col min="15873" max="15873" width="15.140625" style="1128" customWidth="1"/>
    <col min="15874" max="15874" width="13.85546875" style="1128" customWidth="1"/>
    <col min="15875" max="15875" width="10.140625" style="1128" customWidth="1"/>
    <col min="15876" max="15876" width="9.140625" style="1128"/>
    <col min="15877" max="15877" width="3.42578125" style="1128" customWidth="1"/>
    <col min="15878" max="15878" width="19.5703125" style="1128" customWidth="1"/>
    <col min="15879" max="15879" width="12.28515625" style="1128" customWidth="1"/>
    <col min="15880" max="15880" width="10.42578125" style="1128" customWidth="1"/>
    <col min="15881" max="15881" width="9.140625" style="1128"/>
    <col min="15882" max="15882" width="3.5703125" style="1128" customWidth="1"/>
    <col min="15883" max="15883" width="16.42578125" style="1128" customWidth="1"/>
    <col min="15884" max="15884" width="11.7109375" style="1128" customWidth="1"/>
    <col min="15885" max="15885" width="10.140625" style="1128" customWidth="1"/>
    <col min="15886" max="15886" width="15.85546875" style="1128" customWidth="1"/>
    <col min="15887" max="15887" width="3.85546875" style="1128" customWidth="1"/>
    <col min="15888" max="15888" width="16.42578125" style="1128" customWidth="1"/>
    <col min="15889" max="15889" width="11.28515625" style="1128" customWidth="1"/>
    <col min="15890" max="15890" width="10.28515625" style="1128" customWidth="1"/>
    <col min="15891" max="15891" width="10" style="1128" customWidth="1"/>
    <col min="15892" max="16127" width="9.140625" style="1128"/>
    <col min="16128" max="16128" width="4" style="1128" customWidth="1"/>
    <col min="16129" max="16129" width="15.140625" style="1128" customWidth="1"/>
    <col min="16130" max="16130" width="13.85546875" style="1128" customWidth="1"/>
    <col min="16131" max="16131" width="10.140625" style="1128" customWidth="1"/>
    <col min="16132" max="16132" width="9.140625" style="1128"/>
    <col min="16133" max="16133" width="3.42578125" style="1128" customWidth="1"/>
    <col min="16134" max="16134" width="19.5703125" style="1128" customWidth="1"/>
    <col min="16135" max="16135" width="12.28515625" style="1128" customWidth="1"/>
    <col min="16136" max="16136" width="10.42578125" style="1128" customWidth="1"/>
    <col min="16137" max="16137" width="9.140625" style="1128"/>
    <col min="16138" max="16138" width="3.5703125" style="1128" customWidth="1"/>
    <col min="16139" max="16139" width="16.42578125" style="1128" customWidth="1"/>
    <col min="16140" max="16140" width="11.7109375" style="1128" customWidth="1"/>
    <col min="16141" max="16141" width="10.140625" style="1128" customWidth="1"/>
    <col min="16142" max="16142" width="15.85546875" style="1128" customWidth="1"/>
    <col min="16143" max="16143" width="3.85546875" style="1128" customWidth="1"/>
    <col min="16144" max="16144" width="16.42578125" style="1128" customWidth="1"/>
    <col min="16145" max="16145" width="11.28515625" style="1128" customWidth="1"/>
    <col min="16146" max="16146" width="10.28515625" style="1128" customWidth="1"/>
    <col min="16147" max="16147" width="10" style="1128" customWidth="1"/>
    <col min="16148" max="16384" width="9.140625" style="1128"/>
  </cols>
  <sheetData>
    <row r="1" spans="1:27" ht="18.75">
      <c r="A1" s="1173" t="s">
        <v>247</v>
      </c>
    </row>
    <row r="2" spans="1:27" ht="18" customHeight="1">
      <c r="A2" s="1650" t="s">
        <v>511</v>
      </c>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row>
    <row r="3" spans="1:27" ht="18" customHeight="1">
      <c r="A3" s="1653" t="s">
        <v>504</v>
      </c>
      <c r="B3" s="1653"/>
      <c r="C3" s="1653"/>
      <c r="D3" s="1653"/>
      <c r="E3" s="1653"/>
      <c r="F3" s="1653"/>
      <c r="G3" s="1653"/>
      <c r="H3" s="1203"/>
      <c r="I3" s="1203"/>
      <c r="J3" s="1203"/>
      <c r="K3" s="1203"/>
      <c r="L3" s="1203"/>
      <c r="M3" s="1203"/>
      <c r="N3" s="1203"/>
      <c r="O3" s="1203"/>
      <c r="P3" s="1203"/>
      <c r="Q3" s="1203"/>
      <c r="R3" s="1203"/>
      <c r="S3" s="1203"/>
      <c r="T3" s="1203"/>
      <c r="U3" s="1203"/>
      <c r="V3" s="1203"/>
      <c r="W3" s="1203"/>
      <c r="X3" s="1203"/>
      <c r="Y3" s="1203"/>
      <c r="Z3" s="1203"/>
      <c r="AA3" s="1203"/>
    </row>
    <row r="5" spans="1:27" s="1205" customFormat="1" ht="15">
      <c r="A5" s="1176" t="s">
        <v>125</v>
      </c>
      <c r="B5" s="1176" t="s">
        <v>126</v>
      </c>
      <c r="C5" s="1177"/>
      <c r="D5" s="1177"/>
      <c r="E5" s="1177"/>
      <c r="F5" s="1176" t="s">
        <v>127</v>
      </c>
      <c r="G5" s="1178" t="s">
        <v>128</v>
      </c>
      <c r="H5" s="1177"/>
      <c r="I5" s="1177"/>
      <c r="J5" s="1177"/>
      <c r="K5" s="1204" t="s">
        <v>129</v>
      </c>
      <c r="L5" s="1180" t="s">
        <v>130</v>
      </c>
      <c r="M5" s="1177"/>
      <c r="N5" s="1181"/>
      <c r="O5" s="1177"/>
      <c r="P5" s="1176" t="s">
        <v>131</v>
      </c>
      <c r="Q5" s="1180" t="s">
        <v>132</v>
      </c>
      <c r="R5" s="1177"/>
      <c r="S5" s="1177"/>
    </row>
    <row r="6" spans="1:27" ht="4.5" customHeight="1" thickBot="1"/>
    <row r="7" spans="1:27" ht="30.75" thickBot="1">
      <c r="A7" s="1182" t="s">
        <v>133</v>
      </c>
      <c r="B7" s="1183" t="s">
        <v>134</v>
      </c>
      <c r="C7" s="1184" t="s">
        <v>135</v>
      </c>
      <c r="D7" s="1206" t="s">
        <v>136</v>
      </c>
      <c r="E7" s="1207"/>
      <c r="F7" s="1182" t="s">
        <v>133</v>
      </c>
      <c r="G7" s="1183" t="s">
        <v>134</v>
      </c>
      <c r="H7" s="1184" t="s">
        <v>135</v>
      </c>
      <c r="I7" s="1206" t="s">
        <v>136</v>
      </c>
      <c r="K7" s="1182" t="s">
        <v>133</v>
      </c>
      <c r="L7" s="1183" t="s">
        <v>134</v>
      </c>
      <c r="M7" s="1184" t="s">
        <v>137</v>
      </c>
      <c r="N7" s="1206" t="s">
        <v>136</v>
      </c>
      <c r="P7" s="1182" t="s">
        <v>133</v>
      </c>
      <c r="Q7" s="1183" t="s">
        <v>134</v>
      </c>
      <c r="R7" s="1184" t="s">
        <v>137</v>
      </c>
      <c r="S7" s="1206" t="s">
        <v>136</v>
      </c>
    </row>
    <row r="8" spans="1:27" ht="15.75">
      <c r="A8" s="1191" t="s">
        <v>153</v>
      </c>
      <c r="B8" s="1192">
        <v>43614.97</v>
      </c>
      <c r="C8" s="1192">
        <v>45811</v>
      </c>
      <c r="D8" s="1193">
        <v>2.7212728939757285</v>
      </c>
      <c r="E8" s="1208"/>
      <c r="F8" s="1191" t="s">
        <v>371</v>
      </c>
      <c r="G8" s="1192">
        <v>6917.857</v>
      </c>
      <c r="H8" s="1192">
        <v>20205</v>
      </c>
      <c r="I8" s="1193">
        <v>4.5505391296568671</v>
      </c>
      <c r="J8" s="1201"/>
      <c r="K8" s="1194" t="s">
        <v>141</v>
      </c>
      <c r="L8" s="1195">
        <v>22227.696</v>
      </c>
      <c r="M8" s="1195">
        <v>4766.8100000000004</v>
      </c>
      <c r="N8" s="1196">
        <v>4.6630127905244807</v>
      </c>
      <c r="O8" s="1201"/>
      <c r="P8" s="1194" t="s">
        <v>143</v>
      </c>
      <c r="Q8" s="1195">
        <v>7816.0990000000002</v>
      </c>
      <c r="R8" s="1195">
        <v>1504.4970000000001</v>
      </c>
      <c r="S8" s="1196">
        <v>5.1951575842291478</v>
      </c>
    </row>
    <row r="9" spans="1:27" ht="15.75">
      <c r="A9" s="1191" t="s">
        <v>151</v>
      </c>
      <c r="B9" s="1192">
        <v>36068.824999999997</v>
      </c>
      <c r="C9" s="1192">
        <v>26601</v>
      </c>
      <c r="D9" s="1193">
        <v>2.438303734390241</v>
      </c>
      <c r="E9" s="1209"/>
      <c r="F9" s="1191" t="s">
        <v>156</v>
      </c>
      <c r="G9" s="1192">
        <v>5484.0050000000001</v>
      </c>
      <c r="H9" s="1192">
        <v>27481</v>
      </c>
      <c r="I9" s="1193">
        <v>2.951156891192602</v>
      </c>
      <c r="J9" s="1201"/>
      <c r="K9" s="1191" t="s">
        <v>143</v>
      </c>
      <c r="L9" s="1192">
        <v>10919.285</v>
      </c>
      <c r="M9" s="1192">
        <v>1928.511</v>
      </c>
      <c r="N9" s="1193">
        <v>5.6620288917200892</v>
      </c>
      <c r="O9" s="1201"/>
      <c r="P9" s="1191" t="s">
        <v>155</v>
      </c>
      <c r="Q9" s="1192">
        <v>7804.4620000000004</v>
      </c>
      <c r="R9" s="1192">
        <v>1556.2170000000001</v>
      </c>
      <c r="S9" s="1193">
        <v>5.0150216839939414</v>
      </c>
    </row>
    <row r="10" spans="1:27" ht="15.75">
      <c r="A10" s="1191" t="s">
        <v>371</v>
      </c>
      <c r="B10" s="1192">
        <v>21333.569</v>
      </c>
      <c r="C10" s="1192">
        <v>48186</v>
      </c>
      <c r="D10" s="1193">
        <v>3.9597948527195324</v>
      </c>
      <c r="E10" s="1208"/>
      <c r="F10" s="1191" t="s">
        <v>138</v>
      </c>
      <c r="G10" s="1192">
        <v>2036.5519999999999</v>
      </c>
      <c r="H10" s="1192">
        <v>8460</v>
      </c>
      <c r="I10" s="1193">
        <v>3.4144555285438845</v>
      </c>
      <c r="J10" s="1201"/>
      <c r="K10" s="1191" t="s">
        <v>158</v>
      </c>
      <c r="L10" s="1192">
        <v>6729.4809999999998</v>
      </c>
      <c r="M10" s="1192">
        <v>1083.077</v>
      </c>
      <c r="N10" s="1193">
        <v>6.2132987774645754</v>
      </c>
      <c r="O10" s="1201"/>
      <c r="P10" s="1191" t="s">
        <v>371</v>
      </c>
      <c r="Q10" s="1192">
        <v>7044.9179999999997</v>
      </c>
      <c r="R10" s="1192">
        <v>1345.7940000000001</v>
      </c>
      <c r="S10" s="1193">
        <v>5.2347669851403698</v>
      </c>
    </row>
    <row r="11" spans="1:27" ht="15.75">
      <c r="A11" s="1191" t="s">
        <v>160</v>
      </c>
      <c r="B11" s="1192">
        <v>16752.59</v>
      </c>
      <c r="C11" s="1192">
        <v>28931</v>
      </c>
      <c r="D11" s="1193">
        <v>2.2710504675471648</v>
      </c>
      <c r="E11" s="1209"/>
      <c r="F11" s="1191" t="s">
        <v>153</v>
      </c>
      <c r="G11" s="1192">
        <v>1629.606</v>
      </c>
      <c r="H11" s="1192">
        <v>7717</v>
      </c>
      <c r="I11" s="1193">
        <v>2.9390177700266742</v>
      </c>
      <c r="J11" s="1201"/>
      <c r="K11" s="1191" t="s">
        <v>371</v>
      </c>
      <c r="L11" s="1192">
        <v>6018.848</v>
      </c>
      <c r="M11" s="1192">
        <v>863.18899999999996</v>
      </c>
      <c r="N11" s="1193">
        <v>6.9728043336974874</v>
      </c>
      <c r="O11" s="1201"/>
      <c r="P11" s="1191" t="s">
        <v>141</v>
      </c>
      <c r="Q11" s="1192">
        <v>6492.116</v>
      </c>
      <c r="R11" s="1192">
        <v>1900.194</v>
      </c>
      <c r="S11" s="1193">
        <v>3.4165543097178501</v>
      </c>
    </row>
    <row r="12" spans="1:27" ht="15.75">
      <c r="A12" s="1191" t="s">
        <v>156</v>
      </c>
      <c r="B12" s="1192">
        <v>16401.867999999999</v>
      </c>
      <c r="C12" s="1192">
        <v>40540</v>
      </c>
      <c r="D12" s="1193">
        <v>2.606608557570167</v>
      </c>
      <c r="E12" s="1209"/>
      <c r="F12" s="1191" t="s">
        <v>160</v>
      </c>
      <c r="G12" s="1192">
        <v>1076.0940000000001</v>
      </c>
      <c r="H12" s="1192">
        <v>8466</v>
      </c>
      <c r="I12" s="1193">
        <v>2.1928075673781122</v>
      </c>
      <c r="J12" s="1201"/>
      <c r="K12" s="1191" t="s">
        <v>159</v>
      </c>
      <c r="L12" s="1192">
        <v>4439.2879999999996</v>
      </c>
      <c r="M12" s="1192">
        <v>1180.6120000000001</v>
      </c>
      <c r="N12" s="1193">
        <v>3.7601582907847786</v>
      </c>
      <c r="O12" s="1201"/>
      <c r="P12" s="1191" t="s">
        <v>140</v>
      </c>
      <c r="Q12" s="1192">
        <v>3420.1860000000001</v>
      </c>
      <c r="R12" s="1192">
        <v>578.02099999999996</v>
      </c>
      <c r="S12" s="1193">
        <v>5.9170618368536791</v>
      </c>
    </row>
    <row r="13" spans="1:27" ht="15.75">
      <c r="A13" s="1191" t="s">
        <v>143</v>
      </c>
      <c r="B13" s="1192">
        <v>16137.754000000001</v>
      </c>
      <c r="C13" s="1192">
        <v>15468</v>
      </c>
      <c r="D13" s="1193">
        <v>2.5426567181487134</v>
      </c>
      <c r="E13" s="1209"/>
      <c r="F13" s="1191" t="s">
        <v>155</v>
      </c>
      <c r="G13" s="1192">
        <v>513.36900000000003</v>
      </c>
      <c r="H13" s="1192">
        <v>2270</v>
      </c>
      <c r="I13" s="1193">
        <v>3.5022888368888196</v>
      </c>
      <c r="J13" s="1201"/>
      <c r="K13" s="1191" t="s">
        <v>156</v>
      </c>
      <c r="L13" s="1192">
        <v>3401.8040000000001</v>
      </c>
      <c r="M13" s="1192">
        <v>779.27200000000005</v>
      </c>
      <c r="N13" s="1193">
        <v>4.3653615169029552</v>
      </c>
      <c r="O13" s="1201"/>
      <c r="P13" s="1191" t="s">
        <v>138</v>
      </c>
      <c r="Q13" s="1192">
        <v>1814.9960000000001</v>
      </c>
      <c r="R13" s="1192">
        <v>483.73</v>
      </c>
      <c r="S13" s="1193">
        <v>3.7520848407169289</v>
      </c>
    </row>
    <row r="14" spans="1:27" ht="15.75">
      <c r="A14" s="1191" t="s">
        <v>157</v>
      </c>
      <c r="B14" s="1192">
        <v>15533.165000000001</v>
      </c>
      <c r="C14" s="1192">
        <v>19611</v>
      </c>
      <c r="D14" s="1193">
        <v>2.5632374303607324</v>
      </c>
      <c r="E14" s="1209"/>
      <c r="F14" s="1191" t="s">
        <v>143</v>
      </c>
      <c r="G14" s="1192">
        <v>260.95999999999998</v>
      </c>
      <c r="H14" s="1192">
        <v>880</v>
      </c>
      <c r="I14" s="1193">
        <v>4.089897501802338</v>
      </c>
      <c r="J14" s="1201"/>
      <c r="K14" s="1191" t="s">
        <v>140</v>
      </c>
      <c r="L14" s="1192">
        <v>3289.4360000000001</v>
      </c>
      <c r="M14" s="1192">
        <v>712.45</v>
      </c>
      <c r="N14" s="1193">
        <v>4.6170762860551617</v>
      </c>
      <c r="O14" s="1201"/>
      <c r="P14" s="1191" t="s">
        <v>159</v>
      </c>
      <c r="Q14" s="1192">
        <v>1663.4480000000001</v>
      </c>
      <c r="R14" s="1192">
        <v>492.71600000000001</v>
      </c>
      <c r="S14" s="1193">
        <v>3.3760787147159825</v>
      </c>
    </row>
    <row r="15" spans="1:27" ht="16.5" thickBot="1">
      <c r="A15" s="1191" t="s">
        <v>141</v>
      </c>
      <c r="B15" s="1192">
        <v>6294.1750000000002</v>
      </c>
      <c r="C15" s="1192">
        <v>5224</v>
      </c>
      <c r="D15" s="1193">
        <v>2.9171450036590754</v>
      </c>
      <c r="E15" s="1209"/>
      <c r="F15" s="1191" t="s">
        <v>158</v>
      </c>
      <c r="G15" s="1192">
        <v>134.4</v>
      </c>
      <c r="H15" s="1192">
        <v>582</v>
      </c>
      <c r="I15" s="1193">
        <v>3.560264900662252</v>
      </c>
      <c r="J15" s="1201"/>
      <c r="K15" s="1191" t="s">
        <v>155</v>
      </c>
      <c r="L15" s="1192">
        <v>2441.884</v>
      </c>
      <c r="M15" s="1192">
        <v>506.96899999999999</v>
      </c>
      <c r="N15" s="1193">
        <v>4.8166337586716352</v>
      </c>
      <c r="O15" s="1201"/>
      <c r="P15" s="1210" t="s">
        <v>156</v>
      </c>
      <c r="Q15" s="1211">
        <v>1535.0820000000001</v>
      </c>
      <c r="R15" s="1211">
        <v>597.72299999999996</v>
      </c>
      <c r="S15" s="1212">
        <v>2.5682163811665273</v>
      </c>
      <c r="U15" s="1104"/>
      <c r="V15" s="1104"/>
      <c r="W15" s="1104"/>
      <c r="X15" s="1104"/>
    </row>
    <row r="16" spans="1:27" ht="16.5" thickBot="1">
      <c r="A16" s="1191" t="s">
        <v>152</v>
      </c>
      <c r="B16" s="1192">
        <v>4757.2870000000003</v>
      </c>
      <c r="C16" s="1192">
        <v>2795</v>
      </c>
      <c r="D16" s="1193">
        <v>3.606021396811248</v>
      </c>
      <c r="E16" s="1209"/>
      <c r="F16" s="1197" t="s">
        <v>259</v>
      </c>
      <c r="G16" s="1198">
        <v>18191.993999999999</v>
      </c>
      <c r="H16" s="1198">
        <v>76691</v>
      </c>
      <c r="I16" s="1199">
        <v>3.4252883215554486</v>
      </c>
      <c r="J16" s="1201"/>
      <c r="K16" s="1191" t="s">
        <v>152</v>
      </c>
      <c r="L16" s="1192">
        <v>2232.8389999999999</v>
      </c>
      <c r="M16" s="1192">
        <v>313.08800000000002</v>
      </c>
      <c r="N16" s="1193">
        <v>7.1316658575224849</v>
      </c>
      <c r="O16" s="1201"/>
      <c r="P16" s="1210" t="s">
        <v>139</v>
      </c>
      <c r="Q16" s="1211">
        <v>1312.857</v>
      </c>
      <c r="R16" s="1211">
        <v>445.83499999999998</v>
      </c>
      <c r="S16" s="1212">
        <v>2.9447149730281383</v>
      </c>
      <c r="U16" s="1104"/>
      <c r="V16" s="1104"/>
      <c r="W16" s="1104"/>
      <c r="X16" s="1104"/>
    </row>
    <row r="17" spans="1:24" ht="15.75">
      <c r="A17" s="1191" t="s">
        <v>138</v>
      </c>
      <c r="B17" s="1192">
        <v>3988.2420000000002</v>
      </c>
      <c r="C17" s="1192">
        <v>13987</v>
      </c>
      <c r="D17" s="1193">
        <v>3.6525740933914221</v>
      </c>
      <c r="E17" s="1208"/>
      <c r="F17"/>
      <c r="G17"/>
      <c r="H17"/>
      <c r="I17"/>
      <c r="J17" s="1201"/>
      <c r="K17" s="1191" t="s">
        <v>151</v>
      </c>
      <c r="L17" s="1192">
        <v>2052.86</v>
      </c>
      <c r="M17" s="1192">
        <v>444.39499999999998</v>
      </c>
      <c r="N17" s="1193">
        <v>4.6194489136916488</v>
      </c>
      <c r="O17" s="1201"/>
      <c r="P17" s="1191" t="s">
        <v>152</v>
      </c>
      <c r="Q17" s="1192">
        <v>1166.819</v>
      </c>
      <c r="R17" s="1192">
        <v>320.97399999999999</v>
      </c>
      <c r="S17" s="1193">
        <v>3.6352445992510298</v>
      </c>
      <c r="U17" s="1104"/>
      <c r="V17" s="1104"/>
      <c r="W17" s="1104"/>
      <c r="X17" s="1104"/>
    </row>
    <row r="18" spans="1:24" ht="15.75">
      <c r="A18" s="1191" t="s">
        <v>146</v>
      </c>
      <c r="B18" s="1192">
        <v>1591.721</v>
      </c>
      <c r="C18" s="1192">
        <v>677</v>
      </c>
      <c r="D18" s="1193">
        <v>3.6883044960248772</v>
      </c>
      <c r="E18" s="1213"/>
      <c r="F18"/>
      <c r="G18"/>
      <c r="H18"/>
      <c r="I18"/>
      <c r="K18" s="1210" t="s">
        <v>138</v>
      </c>
      <c r="L18" s="1211">
        <v>1660.675</v>
      </c>
      <c r="M18" s="1211">
        <v>474.16300000000001</v>
      </c>
      <c r="N18" s="1212">
        <v>3.502329367749065</v>
      </c>
      <c r="O18" s="1201"/>
      <c r="P18" s="1191" t="s">
        <v>451</v>
      </c>
      <c r="Q18" s="1192">
        <v>998.447</v>
      </c>
      <c r="R18" s="1192">
        <v>192.48099999999999</v>
      </c>
      <c r="S18" s="1193">
        <v>5.1872496506148664</v>
      </c>
      <c r="U18" s="1104"/>
      <c r="V18" s="1104"/>
      <c r="W18" s="1104"/>
      <c r="X18" s="1104"/>
    </row>
    <row r="19" spans="1:24" ht="15.75">
      <c r="A19" s="1191" t="s">
        <v>140</v>
      </c>
      <c r="B19" s="1192">
        <v>1317.6010000000001</v>
      </c>
      <c r="C19" s="1192">
        <v>1813</v>
      </c>
      <c r="D19" s="1193">
        <v>1.6588683796710719</v>
      </c>
      <c r="E19" s="1214"/>
      <c r="J19" s="1201"/>
      <c r="K19" s="1191" t="s">
        <v>500</v>
      </c>
      <c r="L19" s="1192">
        <v>1305.1690000000001</v>
      </c>
      <c r="M19" s="1192">
        <v>64.012</v>
      </c>
      <c r="N19" s="1193">
        <v>20.389442604511654</v>
      </c>
      <c r="O19" s="1201"/>
      <c r="P19" s="1191" t="s">
        <v>158</v>
      </c>
      <c r="Q19" s="1192">
        <v>919.55799999999999</v>
      </c>
      <c r="R19" s="1192">
        <v>167.8</v>
      </c>
      <c r="S19" s="1193">
        <v>5.480083432657926</v>
      </c>
      <c r="U19" s="1104"/>
      <c r="V19" s="1104"/>
      <c r="W19" s="1104"/>
      <c r="X19" s="1104"/>
    </row>
    <row r="20" spans="1:24" ht="15" customHeight="1">
      <c r="A20" s="1191" t="s">
        <v>158</v>
      </c>
      <c r="B20" s="1192">
        <v>1137.7550000000001</v>
      </c>
      <c r="C20" s="1192">
        <v>2038</v>
      </c>
      <c r="D20" s="1193">
        <v>3.3972571244296876</v>
      </c>
      <c r="E20" s="1214"/>
      <c r="F20" s="1104"/>
      <c r="G20" s="1104"/>
      <c r="H20" s="1104"/>
      <c r="J20" s="1201"/>
      <c r="K20" s="1191" t="s">
        <v>146</v>
      </c>
      <c r="L20" s="1192">
        <v>1197.2360000000001</v>
      </c>
      <c r="M20" s="1192">
        <v>297.89</v>
      </c>
      <c r="N20" s="1193">
        <v>4.0190540132263592</v>
      </c>
      <c r="O20" s="1201"/>
      <c r="P20" s="1191" t="s">
        <v>147</v>
      </c>
      <c r="Q20" s="1192">
        <v>827.15499999999997</v>
      </c>
      <c r="R20" s="1192">
        <v>293.62700000000001</v>
      </c>
      <c r="S20" s="1193">
        <v>2.8170263633793895</v>
      </c>
      <c r="U20" s="1104"/>
      <c r="V20" s="1104"/>
      <c r="W20" s="1104"/>
      <c r="X20" s="1104"/>
    </row>
    <row r="21" spans="1:24" ht="16.5" thickBot="1">
      <c r="A21" s="1191" t="s">
        <v>155</v>
      </c>
      <c r="B21" s="1192">
        <v>565.67399999999998</v>
      </c>
      <c r="C21" s="1192">
        <v>2301</v>
      </c>
      <c r="D21" s="1193">
        <v>3.4934105702604894</v>
      </c>
      <c r="E21" s="1215"/>
      <c r="F21" s="1104"/>
      <c r="G21" s="1104"/>
      <c r="H21" s="1104"/>
      <c r="J21" s="1201"/>
      <c r="K21" s="1191" t="s">
        <v>139</v>
      </c>
      <c r="L21" s="1192">
        <v>829.45500000000004</v>
      </c>
      <c r="M21" s="1192">
        <v>194.59200000000001</v>
      </c>
      <c r="N21" s="1193">
        <v>4.262533917118895</v>
      </c>
      <c r="P21" s="1191" t="s">
        <v>151</v>
      </c>
      <c r="Q21" s="1192">
        <v>563.28099999999995</v>
      </c>
      <c r="R21" s="1192">
        <v>109.608</v>
      </c>
      <c r="S21" s="1193">
        <v>5.1390500693380039</v>
      </c>
    </row>
    <row r="22" spans="1:24" ht="16.5" thickBot="1">
      <c r="A22" s="1197" t="s">
        <v>259</v>
      </c>
      <c r="B22" s="1198">
        <v>186914.28400000001</v>
      </c>
      <c r="C22" s="1198">
        <v>255617</v>
      </c>
      <c r="D22" s="1199">
        <v>2.7071950151327733</v>
      </c>
      <c r="E22" s="1104"/>
      <c r="F22" s="1104"/>
      <c r="G22" s="1104"/>
      <c r="H22" s="1104"/>
      <c r="I22" s="1104"/>
      <c r="J22" s="1104"/>
      <c r="K22" s="1191" t="s">
        <v>285</v>
      </c>
      <c r="L22" s="1192">
        <v>773.00400000000002</v>
      </c>
      <c r="M22" s="1192">
        <v>295.483</v>
      </c>
      <c r="N22" s="1193">
        <v>2.6160692831736512</v>
      </c>
      <c r="P22" s="1191" t="s">
        <v>361</v>
      </c>
      <c r="Q22" s="1192">
        <v>508.714</v>
      </c>
      <c r="R22" s="1192">
        <v>110.14</v>
      </c>
      <c r="S22" s="1193">
        <v>4.6187942618485565</v>
      </c>
    </row>
    <row r="23" spans="1:24" ht="15.75">
      <c r="A23"/>
      <c r="B23"/>
      <c r="C23"/>
      <c r="D23"/>
      <c r="E23" s="1104"/>
      <c r="F23" s="1104"/>
      <c r="G23" s="1104"/>
      <c r="H23" s="1104"/>
      <c r="I23" s="1104"/>
      <c r="J23" s="1104"/>
      <c r="K23" s="1191" t="s">
        <v>153</v>
      </c>
      <c r="L23" s="1192">
        <v>633.41</v>
      </c>
      <c r="M23" s="1192">
        <v>187.226</v>
      </c>
      <c r="N23" s="1193">
        <v>3.3831305481076344</v>
      </c>
      <c r="P23" s="1210" t="s">
        <v>285</v>
      </c>
      <c r="Q23" s="1211">
        <v>487.72800000000001</v>
      </c>
      <c r="R23" s="1211">
        <v>74.037000000000006</v>
      </c>
      <c r="S23" s="1212">
        <v>6.5876251063657358</v>
      </c>
    </row>
    <row r="24" spans="1:24" ht="16.5" thickBot="1">
      <c r="A24"/>
      <c r="B24"/>
      <c r="C24"/>
      <c r="D24"/>
      <c r="E24" s="1104"/>
      <c r="F24" s="1104"/>
      <c r="G24" s="1104"/>
      <c r="H24" s="1104"/>
      <c r="I24" s="1104"/>
      <c r="J24" s="1104"/>
      <c r="K24" s="1210" t="s">
        <v>406</v>
      </c>
      <c r="L24" s="1211">
        <v>599.28099999999995</v>
      </c>
      <c r="M24" s="1211">
        <v>26.681999999999999</v>
      </c>
      <c r="N24" s="1212">
        <v>22.460122929315641</v>
      </c>
      <c r="P24" s="1191" t="s">
        <v>376</v>
      </c>
      <c r="Q24" s="1192">
        <v>411.298</v>
      </c>
      <c r="R24" s="1192">
        <v>347.279</v>
      </c>
      <c r="S24" s="1193">
        <v>1.1843445759749367</v>
      </c>
    </row>
    <row r="25" spans="1:24" ht="16.5" thickBot="1">
      <c r="A25"/>
      <c r="B25"/>
      <c r="C25"/>
      <c r="D25"/>
      <c r="E25" s="1104"/>
      <c r="F25" s="1104"/>
      <c r="G25" s="1104"/>
      <c r="H25" s="1104"/>
      <c r="I25" s="1104"/>
      <c r="J25" s="1104"/>
      <c r="K25" s="1197" t="s">
        <v>259</v>
      </c>
      <c r="L25" s="1198">
        <v>72281.409</v>
      </c>
      <c r="M25" s="1198">
        <v>14362.022999999999</v>
      </c>
      <c r="N25" s="1199">
        <v>5.0328152935000876</v>
      </c>
      <c r="P25" s="1210" t="s">
        <v>148</v>
      </c>
      <c r="Q25" s="1211">
        <v>409.66399999999999</v>
      </c>
      <c r="R25" s="1211">
        <v>45.607999999999997</v>
      </c>
      <c r="S25" s="1212">
        <v>8.9822838098579201</v>
      </c>
    </row>
    <row r="26" spans="1:24" ht="16.5" thickBot="1">
      <c r="A26"/>
      <c r="B26"/>
      <c r="C26"/>
      <c r="D26"/>
      <c r="E26" s="1104"/>
      <c r="F26" s="1104"/>
      <c r="G26" s="1104"/>
      <c r="H26" s="1104"/>
      <c r="I26" s="1104"/>
      <c r="J26" s="1104"/>
      <c r="K26"/>
      <c r="L26"/>
      <c r="M26"/>
      <c r="N26"/>
      <c r="P26" s="1210" t="s">
        <v>160</v>
      </c>
      <c r="Q26" s="1211">
        <v>285.81900000000002</v>
      </c>
      <c r="R26" s="1211">
        <v>55.527999999999999</v>
      </c>
      <c r="S26" s="1212">
        <v>5.1472950583489414</v>
      </c>
    </row>
    <row r="27" spans="1:24" ht="16.5" thickBot="1">
      <c r="E27" s="1104"/>
      <c r="F27" s="1104"/>
      <c r="G27" s="1104"/>
      <c r="H27" s="1104"/>
      <c r="I27" s="1104"/>
      <c r="J27" s="1104"/>
      <c r="K27"/>
      <c r="L27"/>
      <c r="M27"/>
      <c r="N27"/>
      <c r="O27" s="1104"/>
      <c r="P27" s="1197" t="s">
        <v>259</v>
      </c>
      <c r="Q27" s="1198">
        <v>46039.623</v>
      </c>
      <c r="R27" s="1198">
        <v>10834.967000000001</v>
      </c>
      <c r="S27" s="1199">
        <v>4.2491705789228522</v>
      </c>
    </row>
    <row r="28" spans="1:24">
      <c r="A28" s="1104"/>
      <c r="B28" s="1104"/>
      <c r="C28" s="1104"/>
      <c r="D28" s="1104"/>
      <c r="E28" s="1104"/>
      <c r="F28" s="1104"/>
      <c r="G28" s="1104"/>
      <c r="H28" s="1104"/>
      <c r="I28" s="1104"/>
      <c r="J28" s="1104"/>
      <c r="K28"/>
      <c r="L28"/>
      <c r="M28"/>
      <c r="N28"/>
      <c r="O28" s="1104"/>
      <c r="P28"/>
      <c r="Q28"/>
      <c r="R28"/>
      <c r="S28"/>
    </row>
    <row r="29" spans="1:24">
      <c r="A29" s="1104"/>
      <c r="B29" s="1104"/>
      <c r="C29" s="1104"/>
      <c r="D29" s="1104"/>
      <c r="E29" s="1104"/>
      <c r="F29" s="1104"/>
      <c r="G29" s="1104"/>
      <c r="H29" s="1104"/>
      <c r="I29" s="1104"/>
      <c r="J29" s="1104"/>
      <c r="K29"/>
      <c r="L29"/>
      <c r="M29"/>
      <c r="N29"/>
      <c r="O29" s="1104"/>
      <c r="P29"/>
      <c r="Q29"/>
      <c r="R29"/>
      <c r="S29"/>
    </row>
    <row r="30" spans="1:24">
      <c r="A30"/>
      <c r="B30"/>
      <c r="C30"/>
      <c r="D30"/>
      <c r="E30"/>
      <c r="F30"/>
      <c r="G30"/>
      <c r="H30"/>
      <c r="I30"/>
      <c r="J30"/>
      <c r="K30"/>
      <c r="L30"/>
      <c r="M30"/>
      <c r="N30"/>
      <c r="O30" s="1104"/>
      <c r="P30"/>
      <c r="Q30"/>
      <c r="R30"/>
      <c r="S30"/>
    </row>
    <row r="31" spans="1:24">
      <c r="A31"/>
      <c r="B31"/>
      <c r="C31"/>
      <c r="D31"/>
      <c r="E31"/>
      <c r="F31"/>
      <c r="G31"/>
      <c r="H31"/>
      <c r="I31"/>
      <c r="J31"/>
      <c r="K31"/>
      <c r="O31" s="1104"/>
      <c r="P31"/>
      <c r="Q31"/>
      <c r="R31"/>
      <c r="S31"/>
    </row>
    <row r="32" spans="1:24">
      <c r="A32"/>
      <c r="B32"/>
      <c r="C32"/>
      <c r="D32"/>
      <c r="E32"/>
      <c r="F32"/>
      <c r="G32"/>
      <c r="H32"/>
      <c r="I32"/>
      <c r="J32"/>
      <c r="K32"/>
      <c r="L32"/>
      <c r="M32"/>
      <c r="N32"/>
      <c r="O32" s="1104"/>
      <c r="P32"/>
      <c r="Q32"/>
      <c r="R32"/>
      <c r="S32"/>
    </row>
    <row r="33" spans="1:19">
      <c r="A33"/>
      <c r="B33"/>
      <c r="C33"/>
      <c r="D33"/>
      <c r="E33"/>
      <c r="F33"/>
      <c r="G33"/>
      <c r="H33"/>
      <c r="I33"/>
      <c r="J33"/>
      <c r="K33"/>
      <c r="L33"/>
      <c r="M33"/>
      <c r="N33"/>
      <c r="O33" s="1104"/>
      <c r="P33"/>
      <c r="Q33"/>
      <c r="R33"/>
      <c r="S33"/>
    </row>
    <row r="34" spans="1:19">
      <c r="A34"/>
      <c r="B34"/>
      <c r="C34"/>
      <c r="D34"/>
      <c r="E34"/>
      <c r="F34"/>
      <c r="G34"/>
      <c r="H34"/>
      <c r="I34"/>
      <c r="J34"/>
      <c r="K34"/>
      <c r="L34"/>
      <c r="M34"/>
      <c r="N34"/>
      <c r="O34" s="1104"/>
      <c r="P34"/>
      <c r="Q34"/>
      <c r="R34"/>
      <c r="S34"/>
    </row>
    <row r="35" spans="1:19">
      <c r="A35"/>
      <c r="B35"/>
      <c r="C35"/>
      <c r="D35"/>
      <c r="E35"/>
      <c r="F35"/>
      <c r="G35"/>
      <c r="H35"/>
      <c r="I35"/>
      <c r="J35"/>
      <c r="K35"/>
      <c r="L35"/>
      <c r="M35"/>
      <c r="N35"/>
      <c r="O35" s="1104"/>
      <c r="P35"/>
      <c r="Q35"/>
      <c r="R35"/>
      <c r="S35"/>
    </row>
    <row r="36" spans="1:19">
      <c r="A36"/>
      <c r="B36"/>
      <c r="C36"/>
      <c r="D36"/>
      <c r="E36"/>
      <c r="F36"/>
      <c r="G36"/>
      <c r="H36"/>
      <c r="I36"/>
      <c r="J36"/>
      <c r="K36"/>
      <c r="L36"/>
      <c r="M36"/>
      <c r="N36"/>
      <c r="O36" s="1104"/>
    </row>
    <row r="37" spans="1:19">
      <c r="A37"/>
      <c r="B37"/>
      <c r="C37"/>
      <c r="D37"/>
      <c r="E37"/>
      <c r="F37"/>
      <c r="G37"/>
      <c r="H37"/>
      <c r="I37"/>
      <c r="J37"/>
      <c r="K37"/>
      <c r="L37"/>
      <c r="M37"/>
      <c r="N37"/>
      <c r="O37" s="1104"/>
    </row>
    <row r="38" spans="1:19">
      <c r="A38"/>
      <c r="B38"/>
      <c r="C38"/>
      <c r="D38"/>
      <c r="E38"/>
      <c r="F38"/>
      <c r="G38"/>
      <c r="H38"/>
      <c r="I38"/>
      <c r="J38"/>
      <c r="K38"/>
      <c r="L38"/>
      <c r="M38"/>
      <c r="N38"/>
      <c r="O38" s="1104"/>
    </row>
    <row r="39" spans="1:19">
      <c r="A39"/>
      <c r="B39"/>
      <c r="C39"/>
      <c r="D39"/>
      <c r="E39"/>
      <c r="F39"/>
      <c r="G39"/>
      <c r="H39"/>
      <c r="I39"/>
      <c r="J39"/>
      <c r="K39"/>
      <c r="L39"/>
      <c r="M39"/>
      <c r="N39"/>
      <c r="O39" s="1104"/>
    </row>
    <row r="40" spans="1:19">
      <c r="A40"/>
      <c r="B40"/>
      <c r="C40"/>
      <c r="D40"/>
      <c r="E40"/>
      <c r="F40"/>
      <c r="G40"/>
      <c r="H40"/>
      <c r="I40"/>
      <c r="J40"/>
      <c r="K40"/>
    </row>
    <row r="41" spans="1:19">
      <c r="A41"/>
      <c r="B41"/>
      <c r="C41"/>
      <c r="D41"/>
      <c r="E41"/>
      <c r="F41"/>
      <c r="G41"/>
      <c r="H41"/>
      <c r="I41"/>
      <c r="J41"/>
      <c r="K41"/>
      <c r="L41" s="1104"/>
    </row>
    <row r="42" spans="1:19">
      <c r="A42"/>
      <c r="B42"/>
      <c r="C42"/>
      <c r="D42"/>
      <c r="E42"/>
      <c r="F42"/>
      <c r="G42"/>
      <c r="H42"/>
      <c r="I42"/>
      <c r="J42"/>
      <c r="K42"/>
      <c r="L42" s="1104"/>
    </row>
    <row r="43" spans="1:19">
      <c r="A43"/>
      <c r="B43"/>
      <c r="C43"/>
      <c r="D43"/>
      <c r="E43"/>
      <c r="F43"/>
      <c r="G43"/>
      <c r="H43"/>
      <c r="I43"/>
      <c r="J43"/>
      <c r="K43"/>
      <c r="L43" s="1104"/>
    </row>
    <row r="44" spans="1:19">
      <c r="A44"/>
      <c r="B44"/>
      <c r="C44"/>
      <c r="D44"/>
      <c r="E44"/>
      <c r="F44"/>
      <c r="G44"/>
      <c r="H44"/>
      <c r="I44"/>
      <c r="J44"/>
      <c r="K44"/>
      <c r="L44" s="1104"/>
    </row>
    <row r="45" spans="1:19">
      <c r="A45"/>
      <c r="B45"/>
      <c r="C45"/>
      <c r="D45"/>
      <c r="E45"/>
      <c r="F45"/>
      <c r="G45"/>
      <c r="H45"/>
      <c r="I45"/>
      <c r="J45"/>
      <c r="K45"/>
      <c r="L45" s="1104"/>
    </row>
    <row r="46" spans="1:19">
      <c r="A46"/>
      <c r="B46"/>
      <c r="C46"/>
      <c r="D46"/>
      <c r="E46"/>
      <c r="F46"/>
      <c r="G46"/>
      <c r="H46"/>
      <c r="I46"/>
      <c r="J46"/>
      <c r="K46"/>
      <c r="L46" s="1104"/>
    </row>
    <row r="47" spans="1:19">
      <c r="A47"/>
      <c r="B47"/>
      <c r="C47"/>
      <c r="D47"/>
      <c r="E47"/>
      <c r="F47"/>
      <c r="G47"/>
      <c r="H47"/>
      <c r="I47"/>
      <c r="J47"/>
      <c r="K47"/>
      <c r="L47" s="1104"/>
    </row>
    <row r="48" spans="1:19">
      <c r="A48"/>
      <c r="B48"/>
      <c r="C48"/>
      <c r="D48"/>
      <c r="E48"/>
      <c r="F48"/>
      <c r="G48"/>
      <c r="H48"/>
      <c r="I48"/>
      <c r="J48"/>
      <c r="K48"/>
      <c r="L48" s="1104"/>
    </row>
    <row r="49" spans="1:12">
      <c r="A49"/>
      <c r="B49"/>
      <c r="C49"/>
      <c r="D49"/>
      <c r="E49"/>
      <c r="F49"/>
      <c r="G49"/>
      <c r="H49"/>
      <c r="I49"/>
      <c r="J49"/>
      <c r="K49"/>
      <c r="L49" s="1104"/>
    </row>
    <row r="50" spans="1:12">
      <c r="A50"/>
      <c r="B50"/>
      <c r="C50"/>
      <c r="D50"/>
      <c r="E50"/>
      <c r="F50"/>
      <c r="G50"/>
      <c r="H50"/>
      <c r="I50"/>
      <c r="J50"/>
      <c r="K50"/>
      <c r="L50" s="1104"/>
    </row>
    <row r="51" spans="1:12">
      <c r="A51"/>
      <c r="B51"/>
      <c r="C51"/>
      <c r="D51"/>
      <c r="E51"/>
      <c r="F51"/>
      <c r="G51"/>
      <c r="H51"/>
      <c r="I51"/>
      <c r="J51"/>
      <c r="K51"/>
      <c r="L51" s="1104"/>
    </row>
    <row r="52" spans="1:12">
      <c r="A52"/>
      <c r="B52"/>
      <c r="C52"/>
      <c r="D52"/>
      <c r="E52"/>
      <c r="F52"/>
      <c r="G52"/>
      <c r="H52"/>
      <c r="I52"/>
      <c r="J52"/>
      <c r="K52"/>
      <c r="L52" s="1104"/>
    </row>
    <row r="53" spans="1:12">
      <c r="A53"/>
      <c r="B53"/>
      <c r="C53"/>
      <c r="D53"/>
      <c r="E53"/>
      <c r="F53"/>
      <c r="G53"/>
      <c r="H53"/>
      <c r="I53"/>
      <c r="J53"/>
      <c r="K53"/>
      <c r="L53" s="1104"/>
    </row>
    <row r="54" spans="1:12">
      <c r="A54"/>
      <c r="B54"/>
      <c r="C54"/>
      <c r="D54"/>
      <c r="E54"/>
      <c r="F54"/>
      <c r="G54"/>
      <c r="H54"/>
      <c r="I54"/>
      <c r="J54"/>
      <c r="K54"/>
      <c r="L54" s="1104"/>
    </row>
    <row r="55" spans="1:12">
      <c r="A55"/>
      <c r="B55"/>
      <c r="C55"/>
      <c r="D55"/>
      <c r="E55"/>
      <c r="F55"/>
      <c r="G55"/>
      <c r="H55"/>
      <c r="I55"/>
      <c r="J55"/>
      <c r="K55"/>
      <c r="L55" s="1104"/>
    </row>
    <row r="56" spans="1:12">
      <c r="A56"/>
      <c r="B56"/>
      <c r="C56"/>
      <c r="D56"/>
      <c r="E56"/>
      <c r="F56"/>
      <c r="G56"/>
      <c r="H56"/>
      <c r="I56"/>
      <c r="J56"/>
      <c r="K56"/>
      <c r="L56" s="1104"/>
    </row>
    <row r="57" spans="1:12">
      <c r="A57"/>
      <c r="B57"/>
      <c r="C57"/>
      <c r="D57"/>
      <c r="E57"/>
      <c r="F57"/>
      <c r="G57"/>
      <c r="H57"/>
      <c r="I57"/>
      <c r="J57"/>
      <c r="K57"/>
      <c r="L57" s="1104"/>
    </row>
    <row r="58" spans="1:12">
      <c r="A58"/>
      <c r="B58"/>
      <c r="C58"/>
      <c r="D58"/>
      <c r="E58"/>
      <c r="F58"/>
      <c r="G58"/>
      <c r="H58"/>
      <c r="I58"/>
      <c r="J58"/>
      <c r="K58"/>
      <c r="L58" s="1104"/>
    </row>
    <row r="59" spans="1:12">
      <c r="A59"/>
      <c r="B59"/>
      <c r="C59"/>
      <c r="D59"/>
      <c r="E59"/>
      <c r="F59"/>
      <c r="G59"/>
      <c r="H59"/>
      <c r="I59"/>
      <c r="J59"/>
      <c r="K59"/>
      <c r="L59" s="1104"/>
    </row>
    <row r="60" spans="1:12">
      <c r="A60"/>
      <c r="B60"/>
      <c r="C60"/>
      <c r="D60"/>
      <c r="E60"/>
      <c r="F60"/>
      <c r="G60"/>
      <c r="H60"/>
      <c r="I60"/>
      <c r="J60"/>
      <c r="K60"/>
      <c r="L60" s="1104"/>
    </row>
    <row r="61" spans="1:12">
      <c r="A61"/>
      <c r="B61"/>
      <c r="C61"/>
      <c r="D61"/>
      <c r="E61"/>
      <c r="F61"/>
      <c r="G61"/>
      <c r="H61"/>
      <c r="I61"/>
      <c r="J61"/>
      <c r="K61"/>
      <c r="L61" s="1104"/>
    </row>
    <row r="62" spans="1:12">
      <c r="A62"/>
      <c r="B62"/>
      <c r="C62"/>
      <c r="D62"/>
      <c r="E62"/>
      <c r="F62"/>
      <c r="G62"/>
      <c r="H62"/>
      <c r="I62"/>
      <c r="J62"/>
      <c r="K62"/>
      <c r="L62" s="1104"/>
    </row>
    <row r="63" spans="1:12">
      <c r="A63"/>
      <c r="B63"/>
      <c r="C63"/>
      <c r="D63"/>
      <c r="E63"/>
      <c r="F63"/>
      <c r="G63"/>
      <c r="H63"/>
      <c r="I63"/>
      <c r="J63"/>
      <c r="K63"/>
      <c r="L63" s="1104"/>
    </row>
    <row r="64" spans="1:12">
      <c r="A64"/>
      <c r="B64"/>
      <c r="C64"/>
      <c r="D64"/>
      <c r="E64"/>
      <c r="F64"/>
      <c r="G64"/>
      <c r="H64"/>
      <c r="I64"/>
      <c r="J64"/>
      <c r="K64"/>
      <c r="L64" s="1104"/>
    </row>
    <row r="65" spans="1:12">
      <c r="A65"/>
      <c r="B65"/>
      <c r="C65"/>
      <c r="D65"/>
      <c r="E65"/>
      <c r="F65"/>
      <c r="G65"/>
      <c r="H65"/>
      <c r="I65"/>
      <c r="J65"/>
      <c r="K65"/>
      <c r="L65" s="1104"/>
    </row>
    <row r="66" spans="1:12">
      <c r="A66"/>
      <c r="B66"/>
      <c r="C66"/>
      <c r="D66"/>
      <c r="E66"/>
      <c r="F66"/>
      <c r="G66"/>
      <c r="H66"/>
      <c r="I66"/>
      <c r="J66"/>
      <c r="K66"/>
      <c r="L66" s="1104"/>
    </row>
    <row r="67" spans="1:12">
      <c r="A67"/>
      <c r="B67"/>
      <c r="C67"/>
      <c r="D67"/>
      <c r="E67"/>
      <c r="F67"/>
      <c r="G67"/>
      <c r="H67"/>
      <c r="I67"/>
      <c r="J67"/>
      <c r="K67"/>
      <c r="L67" s="1104"/>
    </row>
    <row r="68" spans="1:12">
      <c r="A68"/>
      <c r="B68"/>
      <c r="C68"/>
      <c r="D68"/>
      <c r="E68"/>
      <c r="F68"/>
      <c r="G68"/>
      <c r="H68"/>
      <c r="I68"/>
      <c r="J68"/>
      <c r="K68"/>
      <c r="L68" s="1104"/>
    </row>
    <row r="69" spans="1:12">
      <c r="A69"/>
      <c r="B69"/>
      <c r="C69"/>
      <c r="D69"/>
      <c r="E69"/>
      <c r="F69"/>
      <c r="G69"/>
      <c r="H69"/>
      <c r="I69"/>
      <c r="J69"/>
      <c r="K69"/>
      <c r="L69" s="1104"/>
    </row>
    <row r="70" spans="1:12">
      <c r="A70"/>
      <c r="B70"/>
      <c r="C70"/>
      <c r="D70"/>
      <c r="E70"/>
      <c r="F70"/>
      <c r="G70"/>
      <c r="H70"/>
      <c r="I70"/>
      <c r="J70"/>
      <c r="K70"/>
      <c r="L70" s="1104"/>
    </row>
    <row r="71" spans="1:12">
      <c r="A71"/>
      <c r="B71"/>
      <c r="C71"/>
      <c r="D71"/>
      <c r="E71"/>
      <c r="F71"/>
      <c r="G71"/>
      <c r="H71"/>
      <c r="I71"/>
      <c r="J71"/>
      <c r="K71"/>
      <c r="L71" s="1104"/>
    </row>
    <row r="72" spans="1:12">
      <c r="A72"/>
      <c r="B72"/>
      <c r="C72"/>
      <c r="D72"/>
      <c r="E72"/>
      <c r="F72"/>
      <c r="G72"/>
      <c r="H72"/>
      <c r="I72"/>
      <c r="J72"/>
      <c r="K72"/>
      <c r="L72" s="1104"/>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104"/>
      <c r="B152" s="1104"/>
      <c r="C152" s="1104"/>
      <c r="D152" s="1104"/>
      <c r="E152" s="1104"/>
      <c r="F152" s="1104"/>
      <c r="G152" s="1104"/>
      <c r="H152" s="1104"/>
      <c r="I152" s="1104"/>
      <c r="J152" s="1104"/>
      <c r="K152" s="1104"/>
    </row>
    <row r="153" spans="1:11">
      <c r="A153" s="1104"/>
      <c r="B153" s="1104"/>
      <c r="C153" s="1104"/>
      <c r="D153" s="1104"/>
      <c r="E153" s="1104"/>
      <c r="F153" s="1104"/>
      <c r="G153" s="1104"/>
      <c r="H153" s="1104"/>
      <c r="I153" s="1104"/>
      <c r="J153" s="1104"/>
      <c r="K153" s="1104"/>
    </row>
    <row r="154" spans="1:11">
      <c r="A154" s="1104"/>
      <c r="B154" s="1104"/>
      <c r="C154" s="1104"/>
      <c r="D154" s="1104"/>
      <c r="E154" s="1104"/>
      <c r="F154" s="1104"/>
      <c r="G154" s="1104"/>
      <c r="H154" s="1104"/>
      <c r="I154" s="1104"/>
      <c r="J154" s="1104"/>
      <c r="K154" s="1104"/>
    </row>
    <row r="155" spans="1:11">
      <c r="A155" s="1104"/>
      <c r="B155" s="1104"/>
      <c r="C155" s="1104"/>
      <c r="D155" s="1104"/>
      <c r="E155" s="1104"/>
      <c r="F155" s="1104"/>
      <c r="G155" s="1104"/>
      <c r="H155" s="1104"/>
      <c r="I155" s="1104"/>
      <c r="J155" s="1104"/>
      <c r="K155" s="1104"/>
    </row>
    <row r="156" spans="1:11">
      <c r="A156" s="1104"/>
      <c r="B156" s="1104"/>
      <c r="C156" s="1104"/>
      <c r="D156" s="1104"/>
      <c r="E156" s="1104"/>
      <c r="F156" s="1104"/>
      <c r="G156" s="1104"/>
      <c r="H156" s="1104"/>
      <c r="I156" s="1104"/>
      <c r="J156" s="1104"/>
      <c r="K156" s="1104"/>
    </row>
    <row r="157" spans="1:11">
      <c r="A157" s="1104"/>
      <c r="B157" s="1104"/>
      <c r="C157" s="1104"/>
      <c r="D157" s="1104"/>
      <c r="E157" s="1104"/>
      <c r="F157" s="1104"/>
      <c r="G157" s="1104"/>
      <c r="H157" s="1104"/>
      <c r="I157" s="1104"/>
      <c r="J157" s="1104"/>
      <c r="K157" s="1104"/>
    </row>
    <row r="158" spans="1:11">
      <c r="A158" s="1104"/>
      <c r="B158" s="1104"/>
      <c r="C158" s="1104"/>
      <c r="D158" s="1104"/>
      <c r="E158" s="1104"/>
      <c r="F158" s="1104"/>
      <c r="G158" s="1104"/>
      <c r="H158" s="1104"/>
      <c r="I158" s="1104"/>
      <c r="J158" s="1104"/>
      <c r="K158" s="1104"/>
    </row>
    <row r="159" spans="1:11">
      <c r="A159" s="1104"/>
      <c r="B159" s="1104"/>
      <c r="C159" s="1104"/>
      <c r="D159" s="1104"/>
      <c r="E159" s="1104"/>
      <c r="F159" s="1104"/>
      <c r="G159" s="1104"/>
      <c r="H159" s="1104"/>
      <c r="I159" s="1104"/>
      <c r="J159" s="1104"/>
      <c r="K159" s="1104"/>
    </row>
    <row r="160" spans="1:11">
      <c r="A160" s="1104"/>
      <c r="B160" s="1104"/>
      <c r="C160" s="1104"/>
      <c r="D160" s="1104"/>
      <c r="E160" s="1104"/>
      <c r="F160" s="1104"/>
      <c r="G160" s="1104"/>
      <c r="H160" s="1104"/>
      <c r="I160" s="1104"/>
      <c r="J160" s="1104"/>
      <c r="K160" s="1104"/>
    </row>
    <row r="161" spans="1:11">
      <c r="A161" s="1104"/>
      <c r="B161" s="1104"/>
      <c r="C161" s="1104"/>
      <c r="D161" s="1104"/>
      <c r="E161" s="1104"/>
      <c r="F161" s="1104"/>
      <c r="G161" s="1104"/>
      <c r="H161" s="1104"/>
      <c r="I161" s="1104"/>
      <c r="J161" s="1104"/>
      <c r="K161" s="1104"/>
    </row>
    <row r="162" spans="1:11">
      <c r="A162" s="1104"/>
      <c r="B162" s="1104"/>
      <c r="C162" s="1104"/>
      <c r="D162" s="1104"/>
      <c r="E162" s="1104"/>
      <c r="F162" s="1104"/>
      <c r="G162" s="1104"/>
      <c r="H162" s="1104"/>
      <c r="I162" s="1104"/>
      <c r="J162" s="1104"/>
      <c r="K162" s="1104"/>
    </row>
    <row r="163" spans="1:11">
      <c r="A163" s="1104"/>
      <c r="B163" s="1104"/>
      <c r="C163" s="1104"/>
      <c r="D163" s="1104"/>
      <c r="E163" s="1104"/>
      <c r="F163" s="1104"/>
      <c r="G163" s="1104"/>
      <c r="H163" s="1104"/>
      <c r="I163" s="1104"/>
      <c r="J163" s="1104"/>
      <c r="K163" s="1104"/>
    </row>
    <row r="164" spans="1:11">
      <c r="A164" s="1104"/>
      <c r="B164" s="1104"/>
      <c r="C164" s="1104"/>
      <c r="D164" s="1104"/>
      <c r="E164" s="1104"/>
      <c r="F164" s="1104"/>
      <c r="G164" s="1104"/>
      <c r="H164" s="1104"/>
      <c r="I164" s="1104"/>
      <c r="J164" s="1104"/>
      <c r="K164" s="1104"/>
    </row>
    <row r="165" spans="1:11">
      <c r="A165" s="1104"/>
      <c r="B165" s="1104"/>
      <c r="C165" s="1104"/>
      <c r="D165" s="1104"/>
      <c r="E165" s="1104"/>
      <c r="F165" s="1104"/>
      <c r="G165" s="1104"/>
      <c r="H165" s="1104"/>
      <c r="I165" s="1104"/>
      <c r="J165" s="1104"/>
      <c r="K165" s="1104"/>
    </row>
    <row r="166" spans="1:11">
      <c r="A166" s="1104"/>
      <c r="B166" s="1104"/>
      <c r="C166" s="1104"/>
      <c r="D166" s="1104"/>
      <c r="E166" s="1104"/>
      <c r="F166" s="1104"/>
      <c r="G166" s="1104"/>
      <c r="H166" s="1104"/>
      <c r="I166" s="1104"/>
      <c r="J166" s="1104"/>
      <c r="K166" s="1104"/>
    </row>
    <row r="167" spans="1:11">
      <c r="A167" s="1104"/>
      <c r="B167" s="1104"/>
      <c r="C167" s="1104"/>
      <c r="D167" s="1104"/>
      <c r="E167" s="1104"/>
      <c r="F167" s="1104"/>
      <c r="G167" s="1104"/>
      <c r="H167" s="1104"/>
      <c r="I167" s="1104"/>
      <c r="J167" s="1104"/>
      <c r="K167" s="1104"/>
    </row>
    <row r="168" spans="1:11">
      <c r="A168" s="1104"/>
      <c r="B168" s="1104"/>
      <c r="C168" s="1104"/>
      <c r="D168" s="1104"/>
      <c r="E168" s="1104"/>
      <c r="F168" s="1104"/>
      <c r="G168" s="1104"/>
      <c r="H168" s="1104"/>
      <c r="I168" s="1104"/>
      <c r="J168" s="1104"/>
      <c r="K168" s="1104"/>
    </row>
    <row r="169" spans="1:11">
      <c r="A169" s="1104"/>
      <c r="B169" s="1104"/>
      <c r="C169" s="1104"/>
      <c r="D169" s="1104"/>
      <c r="E169" s="1104"/>
      <c r="F169" s="1104"/>
      <c r="G169" s="1104"/>
      <c r="H169" s="1104"/>
      <c r="I169" s="1104"/>
      <c r="J169" s="1104"/>
      <c r="K169" s="1104"/>
    </row>
    <row r="170" spans="1:11">
      <c r="A170" s="1104"/>
      <c r="B170" s="1104"/>
      <c r="C170" s="1104"/>
      <c r="D170" s="1104"/>
      <c r="E170" s="1104"/>
      <c r="F170" s="1104"/>
      <c r="G170" s="1104"/>
      <c r="H170" s="1104"/>
      <c r="I170" s="1104"/>
      <c r="J170" s="1104"/>
      <c r="K170" s="1104"/>
    </row>
    <row r="171" spans="1:11">
      <c r="A171" s="1104"/>
      <c r="B171" s="1104"/>
      <c r="C171" s="1104"/>
      <c r="D171" s="1104"/>
      <c r="E171" s="1104"/>
      <c r="F171" s="1104"/>
      <c r="G171" s="1104"/>
      <c r="H171" s="1104"/>
      <c r="I171" s="1104"/>
      <c r="J171" s="1104"/>
      <c r="K171" s="1104"/>
    </row>
    <row r="172" spans="1:11">
      <c r="A172" s="1104"/>
      <c r="B172" s="1104"/>
      <c r="C172" s="1104"/>
      <c r="D172" s="1104"/>
      <c r="E172" s="1104"/>
      <c r="F172" s="1104"/>
      <c r="G172" s="1104"/>
      <c r="H172" s="1104"/>
      <c r="I172" s="1104"/>
      <c r="J172" s="1104"/>
      <c r="K172" s="1104"/>
    </row>
    <row r="173" spans="1:11">
      <c r="A173" s="1104"/>
      <c r="B173" s="1104"/>
      <c r="C173" s="1104"/>
      <c r="D173" s="1104"/>
      <c r="E173" s="1104"/>
      <c r="F173" s="1104"/>
      <c r="G173" s="1104"/>
      <c r="H173" s="1104"/>
      <c r="I173" s="1104"/>
      <c r="J173" s="1104"/>
      <c r="K173" s="1104"/>
    </row>
    <row r="174" spans="1:11">
      <c r="A174" s="1104"/>
      <c r="B174" s="1104"/>
      <c r="C174" s="1104"/>
      <c r="D174" s="1104"/>
      <c r="E174" s="1104"/>
      <c r="F174" s="1104"/>
      <c r="G174" s="1104"/>
      <c r="H174" s="1104"/>
      <c r="I174" s="1104"/>
      <c r="J174" s="1104"/>
      <c r="K174" s="1104"/>
    </row>
    <row r="175" spans="1:11">
      <c r="A175" s="1104"/>
      <c r="B175" s="1104"/>
      <c r="C175" s="1104"/>
      <c r="D175" s="1104"/>
      <c r="E175" s="1104"/>
      <c r="F175" s="1104"/>
      <c r="G175" s="1104"/>
      <c r="H175" s="1104"/>
      <c r="I175" s="1104"/>
      <c r="J175" s="1104"/>
      <c r="K175" s="1104"/>
    </row>
    <row r="176" spans="1:11">
      <c r="A176" s="1104"/>
      <c r="B176" s="1104"/>
      <c r="C176" s="1104"/>
      <c r="D176" s="1104"/>
      <c r="E176" s="1104"/>
      <c r="F176" s="1104"/>
      <c r="G176" s="1104"/>
      <c r="H176" s="1104"/>
      <c r="I176" s="1104"/>
      <c r="J176" s="1104"/>
      <c r="K176" s="1104"/>
    </row>
    <row r="177" spans="1:11">
      <c r="A177" s="1104"/>
      <c r="B177" s="1104"/>
      <c r="C177" s="1104"/>
      <c r="D177" s="1104"/>
      <c r="E177" s="1104"/>
      <c r="F177" s="1104"/>
      <c r="G177" s="1104"/>
      <c r="H177" s="1104"/>
      <c r="I177" s="1104"/>
      <c r="J177" s="1104"/>
      <c r="K177" s="1104"/>
    </row>
    <row r="178" spans="1:11">
      <c r="A178" s="1104"/>
      <c r="B178" s="1104"/>
      <c r="C178" s="1104"/>
      <c r="D178" s="1104"/>
      <c r="E178" s="1104"/>
      <c r="F178" s="1104"/>
      <c r="G178" s="1104"/>
      <c r="H178" s="1104"/>
      <c r="I178" s="1104"/>
      <c r="J178" s="1104"/>
      <c r="K178" s="1104"/>
    </row>
    <row r="179" spans="1:11">
      <c r="A179" s="1104"/>
      <c r="B179" s="1104"/>
      <c r="C179" s="1104"/>
      <c r="D179" s="1104"/>
      <c r="E179" s="1104"/>
      <c r="F179" s="1104"/>
      <c r="G179" s="1104"/>
      <c r="H179" s="1104"/>
      <c r="I179" s="1104"/>
      <c r="J179" s="1104"/>
      <c r="K179" s="1104"/>
    </row>
    <row r="180" spans="1:11">
      <c r="A180" s="1104"/>
      <c r="B180" s="1104"/>
      <c r="C180" s="1104"/>
      <c r="D180" s="1104"/>
      <c r="E180" s="1104"/>
      <c r="F180" s="1104"/>
      <c r="G180" s="1104"/>
      <c r="H180" s="1104"/>
      <c r="I180" s="1104"/>
      <c r="J180" s="1104"/>
      <c r="K180" s="1104"/>
    </row>
    <row r="181" spans="1:11">
      <c r="A181" s="1104"/>
      <c r="B181" s="1104"/>
      <c r="C181" s="1104"/>
      <c r="D181" s="1104"/>
      <c r="E181" s="1104"/>
      <c r="F181" s="1104"/>
      <c r="G181" s="1104"/>
      <c r="H181" s="1104"/>
      <c r="I181" s="1104"/>
      <c r="J181" s="1104"/>
      <c r="K181" s="1104"/>
    </row>
    <row r="182" spans="1:11">
      <c r="A182" s="1104"/>
      <c r="B182" s="1104"/>
      <c r="C182" s="1104"/>
      <c r="D182" s="1104"/>
      <c r="E182" s="1104"/>
      <c r="F182" s="1104"/>
      <c r="G182" s="1104"/>
      <c r="H182" s="1104"/>
      <c r="I182" s="1104"/>
      <c r="J182" s="1104"/>
      <c r="K182" s="1104"/>
    </row>
    <row r="183" spans="1:11">
      <c r="A183" s="1104"/>
      <c r="B183" s="1104"/>
      <c r="C183" s="1104"/>
      <c r="D183" s="1104"/>
      <c r="E183" s="1104"/>
      <c r="F183" s="1104"/>
      <c r="G183" s="1104"/>
      <c r="H183" s="1104"/>
      <c r="I183" s="1104"/>
      <c r="J183" s="1104"/>
      <c r="K183" s="1104"/>
    </row>
    <row r="184" spans="1:11">
      <c r="A184" s="1104"/>
      <c r="B184" s="1104"/>
      <c r="C184" s="1104"/>
      <c r="D184" s="1104"/>
      <c r="E184" s="1104"/>
      <c r="F184" s="1104"/>
      <c r="G184" s="1104"/>
      <c r="H184" s="1104"/>
      <c r="I184" s="1104"/>
      <c r="J184" s="1104"/>
      <c r="K184" s="1104"/>
    </row>
    <row r="185" spans="1:11">
      <c r="A185" s="1104"/>
      <c r="B185" s="1104"/>
      <c r="C185" s="1104"/>
      <c r="D185" s="1104"/>
      <c r="E185" s="1104"/>
      <c r="F185" s="1104"/>
      <c r="G185" s="1104"/>
      <c r="H185" s="1104"/>
      <c r="I185" s="1104"/>
      <c r="J185" s="1104"/>
      <c r="K185" s="1104"/>
    </row>
    <row r="186" spans="1:11">
      <c r="A186" s="1104"/>
      <c r="B186" s="1104"/>
      <c r="C186" s="1104"/>
      <c r="D186" s="1104"/>
      <c r="E186" s="1104"/>
      <c r="F186" s="1104"/>
      <c r="G186" s="1104"/>
      <c r="H186" s="1104"/>
      <c r="I186" s="1104"/>
      <c r="J186" s="1104"/>
      <c r="K186" s="1104"/>
    </row>
    <row r="187" spans="1:11">
      <c r="A187" s="1104"/>
      <c r="B187" s="1104"/>
      <c r="C187" s="1104"/>
      <c r="D187" s="1104"/>
      <c r="E187" s="1104"/>
      <c r="F187" s="1104"/>
      <c r="G187" s="1104"/>
      <c r="H187" s="1104"/>
      <c r="I187" s="1104"/>
      <c r="J187" s="1104"/>
      <c r="K187" s="1104"/>
    </row>
    <row r="188" spans="1:11">
      <c r="A188" s="1104"/>
      <c r="B188" s="1104"/>
      <c r="C188" s="1104"/>
      <c r="D188" s="1104"/>
      <c r="E188" s="1104"/>
      <c r="F188" s="1104"/>
      <c r="G188" s="1104"/>
      <c r="H188" s="1104"/>
      <c r="I188" s="1104"/>
      <c r="J188" s="1104"/>
      <c r="K188" s="1104"/>
    </row>
    <row r="189" spans="1:11">
      <c r="A189" s="1104"/>
      <c r="B189" s="1104"/>
      <c r="C189" s="1104"/>
      <c r="D189" s="1104"/>
      <c r="E189" s="1104"/>
      <c r="F189" s="1104"/>
      <c r="G189" s="1104"/>
      <c r="H189" s="1104"/>
      <c r="I189" s="1104"/>
      <c r="J189" s="1104"/>
      <c r="K189" s="1104"/>
    </row>
    <row r="190" spans="1:11">
      <c r="A190" s="1104"/>
      <c r="B190" s="1104"/>
      <c r="C190" s="1104"/>
      <c r="D190" s="1104"/>
      <c r="E190" s="1104"/>
      <c r="F190" s="1104"/>
      <c r="G190" s="1104"/>
      <c r="H190" s="1104"/>
      <c r="I190" s="1104"/>
      <c r="J190" s="1104"/>
      <c r="K190" s="1104"/>
    </row>
    <row r="191" spans="1:11">
      <c r="A191" s="1104"/>
      <c r="B191" s="1104"/>
      <c r="C191" s="1104"/>
      <c r="D191" s="1104"/>
      <c r="E191" s="1104"/>
      <c r="F191" s="1104"/>
      <c r="G191" s="1104"/>
      <c r="H191" s="1104"/>
      <c r="I191" s="1104"/>
      <c r="J191" s="1104"/>
      <c r="K191" s="1104"/>
    </row>
    <row r="192" spans="1:11">
      <c r="A192" s="1104"/>
      <c r="B192" s="1104"/>
      <c r="C192" s="1104"/>
      <c r="D192" s="1104"/>
      <c r="E192" s="1104"/>
      <c r="F192" s="1104"/>
      <c r="G192" s="1104"/>
      <c r="H192" s="1104"/>
      <c r="I192" s="1104"/>
      <c r="J192" s="1104"/>
      <c r="K192" s="1104"/>
    </row>
    <row r="193" spans="1:11">
      <c r="A193" s="1104"/>
      <c r="B193" s="1104"/>
      <c r="C193" s="1104"/>
      <c r="D193" s="1104"/>
      <c r="E193" s="1104"/>
      <c r="F193" s="1104"/>
      <c r="G193" s="1104"/>
      <c r="H193" s="1104"/>
      <c r="I193" s="1104"/>
      <c r="J193" s="1104"/>
      <c r="K193" s="1104"/>
    </row>
    <row r="194" spans="1:11">
      <c r="A194" s="1104"/>
      <c r="B194" s="1104"/>
      <c r="C194" s="1104"/>
      <c r="D194" s="1104"/>
      <c r="E194" s="1104"/>
      <c r="F194" s="1104"/>
      <c r="G194" s="1104"/>
      <c r="H194" s="1104"/>
      <c r="I194" s="1104"/>
      <c r="J194" s="1104"/>
      <c r="K194" s="1104"/>
    </row>
    <row r="195" spans="1:11">
      <c r="A195" s="1104"/>
      <c r="B195" s="1104"/>
      <c r="C195" s="1104"/>
      <c r="D195" s="1104"/>
      <c r="E195" s="1104"/>
      <c r="F195" s="1104"/>
      <c r="G195" s="1104"/>
      <c r="H195" s="1104"/>
      <c r="I195" s="1104"/>
      <c r="J195" s="1104"/>
      <c r="K195" s="1104"/>
    </row>
    <row r="196" spans="1:11">
      <c r="A196" s="1104"/>
      <c r="B196" s="1104"/>
      <c r="C196" s="1104"/>
      <c r="D196" s="1104"/>
      <c r="E196" s="1104"/>
      <c r="F196" s="1104"/>
      <c r="G196" s="1104"/>
      <c r="H196" s="1104"/>
      <c r="I196" s="1104"/>
      <c r="J196" s="1104"/>
      <c r="K196" s="1104"/>
    </row>
    <row r="197" spans="1:11">
      <c r="A197" s="1104"/>
      <c r="B197" s="1104"/>
      <c r="C197" s="1104"/>
      <c r="D197" s="1104"/>
      <c r="E197" s="1104"/>
      <c r="F197" s="1104"/>
      <c r="G197" s="1104"/>
      <c r="H197" s="1104"/>
      <c r="I197" s="1104"/>
      <c r="J197" s="1104"/>
      <c r="K197" s="1104"/>
    </row>
    <row r="198" spans="1:11">
      <c r="A198" s="1104"/>
      <c r="B198" s="1104"/>
      <c r="C198" s="1104"/>
      <c r="D198" s="1104"/>
      <c r="E198" s="1104"/>
      <c r="F198" s="1104"/>
      <c r="G198" s="1104"/>
      <c r="H198" s="1104"/>
      <c r="I198" s="1104"/>
      <c r="J198" s="1104"/>
      <c r="K198" s="1104"/>
    </row>
    <row r="199" spans="1:11">
      <c r="A199" s="1104"/>
      <c r="B199" s="1104"/>
      <c r="C199" s="1104"/>
      <c r="D199" s="1104"/>
      <c r="E199" s="1104"/>
      <c r="F199" s="1104"/>
      <c r="G199" s="1104"/>
      <c r="H199" s="1104"/>
      <c r="I199" s="1104"/>
      <c r="J199" s="1104"/>
      <c r="K199" s="1104"/>
    </row>
    <row r="200" spans="1:11">
      <c r="A200" s="1104"/>
      <c r="B200" s="1104"/>
      <c r="C200" s="1104"/>
      <c r="D200" s="1104"/>
      <c r="E200" s="1104"/>
      <c r="F200" s="1104"/>
      <c r="G200" s="1104"/>
      <c r="H200" s="1104"/>
      <c r="I200" s="1104"/>
      <c r="J200" s="1104"/>
      <c r="K200" s="1104"/>
    </row>
    <row r="201" spans="1:11">
      <c r="A201" s="1104"/>
      <c r="B201" s="1104"/>
      <c r="C201" s="1104"/>
      <c r="D201" s="1104"/>
      <c r="E201" s="1104"/>
      <c r="F201" s="1104"/>
      <c r="G201" s="1104"/>
      <c r="H201" s="1104"/>
      <c r="I201" s="1104"/>
      <c r="J201" s="1104"/>
      <c r="K201" s="1104"/>
    </row>
    <row r="202" spans="1:11">
      <c r="A202" s="1104"/>
      <c r="B202" s="1104"/>
      <c r="C202" s="1104"/>
      <c r="D202" s="1104"/>
      <c r="E202" s="1104"/>
      <c r="F202" s="1104"/>
      <c r="G202" s="1104"/>
      <c r="H202" s="1104"/>
      <c r="I202" s="1104"/>
      <c r="J202" s="1104"/>
      <c r="K202" s="1104"/>
    </row>
    <row r="203" spans="1:11">
      <c r="A203" s="1104"/>
      <c r="B203" s="1104"/>
      <c r="C203" s="1104"/>
      <c r="D203" s="1104"/>
      <c r="E203" s="1104"/>
      <c r="F203" s="1104"/>
      <c r="G203" s="1104"/>
      <c r="H203" s="1104"/>
      <c r="I203" s="1104"/>
      <c r="J203" s="1104"/>
      <c r="K203" s="1104"/>
    </row>
    <row r="204" spans="1:11">
      <c r="A204" s="1104"/>
      <c r="B204" s="1104"/>
      <c r="C204" s="1104"/>
      <c r="D204" s="1104"/>
      <c r="E204" s="1104"/>
      <c r="F204" s="1104"/>
      <c r="G204" s="1104"/>
      <c r="H204" s="1104"/>
      <c r="I204" s="1104"/>
      <c r="J204" s="1104"/>
      <c r="K204" s="1104"/>
    </row>
    <row r="205" spans="1:11">
      <c r="A205" s="1104"/>
      <c r="B205" s="1104"/>
      <c r="C205" s="1104"/>
      <c r="D205" s="1104"/>
      <c r="E205" s="1104"/>
      <c r="F205" s="1104"/>
      <c r="G205" s="1104"/>
      <c r="H205" s="1104"/>
      <c r="I205" s="1104"/>
      <c r="J205" s="1104"/>
      <c r="K205" s="1104"/>
    </row>
    <row r="206" spans="1:11">
      <c r="A206" s="1104"/>
      <c r="B206" s="1104"/>
      <c r="C206" s="1104"/>
      <c r="D206" s="1104"/>
      <c r="E206" s="1104"/>
      <c r="F206" s="1104"/>
      <c r="G206" s="1104"/>
      <c r="H206" s="1104"/>
      <c r="I206" s="1104"/>
      <c r="J206" s="1104"/>
      <c r="K206" s="1104"/>
    </row>
    <row r="207" spans="1:11">
      <c r="A207" s="1104"/>
      <c r="B207" s="1104"/>
      <c r="C207" s="1104"/>
      <c r="D207" s="1104"/>
      <c r="E207" s="1104"/>
      <c r="F207" s="1104"/>
      <c r="G207" s="1104"/>
      <c r="H207" s="1104"/>
      <c r="I207" s="1104"/>
      <c r="J207" s="1104"/>
      <c r="K207" s="1104"/>
    </row>
    <row r="208" spans="1:11">
      <c r="A208" s="1104"/>
      <c r="B208" s="1104"/>
      <c r="C208" s="1104"/>
      <c r="D208" s="1104"/>
      <c r="E208" s="1104"/>
      <c r="F208" s="1104"/>
      <c r="G208" s="1104"/>
      <c r="H208" s="1104"/>
      <c r="I208" s="1104"/>
      <c r="J208" s="1104"/>
      <c r="K208" s="1104"/>
    </row>
    <row r="209" spans="1:11">
      <c r="A209" s="1104"/>
      <c r="B209" s="1104"/>
      <c r="C209" s="1104"/>
      <c r="D209" s="1104"/>
      <c r="E209" s="1104"/>
      <c r="F209" s="1104"/>
      <c r="G209" s="1104"/>
      <c r="H209" s="1104"/>
      <c r="I209" s="1104"/>
      <c r="J209" s="1104"/>
      <c r="K209" s="1104"/>
    </row>
    <row r="210" spans="1:11">
      <c r="A210" s="1104"/>
      <c r="B210" s="1104"/>
      <c r="C210" s="1104"/>
      <c r="D210" s="1104"/>
      <c r="E210" s="1104"/>
      <c r="F210" s="1104"/>
      <c r="G210" s="1104"/>
      <c r="H210" s="1104"/>
      <c r="I210" s="1104"/>
      <c r="J210" s="1104"/>
      <c r="K210" s="1104"/>
    </row>
    <row r="211" spans="1:11">
      <c r="A211" s="1104"/>
      <c r="B211" s="1104"/>
      <c r="C211" s="1104"/>
      <c r="D211" s="1104"/>
      <c r="E211" s="1104"/>
      <c r="F211" s="1104"/>
      <c r="G211" s="1104"/>
      <c r="H211" s="1104"/>
      <c r="I211" s="1104"/>
      <c r="J211" s="1104"/>
      <c r="K211" s="1104"/>
    </row>
    <row r="212" spans="1:11">
      <c r="A212" s="1104"/>
      <c r="B212" s="1104"/>
      <c r="C212" s="1104"/>
      <c r="D212" s="1104"/>
      <c r="E212" s="1104"/>
      <c r="F212" s="1104"/>
      <c r="G212" s="1104"/>
      <c r="H212" s="1104"/>
      <c r="I212" s="1104"/>
      <c r="J212" s="1104"/>
      <c r="K212" s="1104"/>
    </row>
    <row r="213" spans="1:11">
      <c r="A213" s="1104"/>
      <c r="B213" s="1104"/>
      <c r="C213" s="1104"/>
      <c r="D213" s="1104"/>
      <c r="E213" s="1104"/>
      <c r="F213" s="1104"/>
      <c r="G213" s="1104"/>
      <c r="H213" s="1104"/>
      <c r="I213" s="1104"/>
      <c r="J213" s="1104"/>
      <c r="K213" s="1104"/>
    </row>
    <row r="214" spans="1:11">
      <c r="A214" s="1104"/>
      <c r="B214" s="1104"/>
      <c r="C214" s="1104"/>
      <c r="D214" s="1104"/>
      <c r="E214" s="1104"/>
      <c r="F214" s="1104"/>
      <c r="G214" s="1104"/>
      <c r="H214" s="1104"/>
      <c r="I214" s="1104"/>
      <c r="J214" s="1104"/>
      <c r="K214" s="1104"/>
    </row>
    <row r="215" spans="1:11">
      <c r="A215" s="1104"/>
      <c r="B215" s="1104"/>
      <c r="C215" s="1104"/>
      <c r="D215" s="1104"/>
      <c r="E215" s="1104"/>
      <c r="F215" s="1104"/>
      <c r="G215" s="1104"/>
      <c r="H215" s="1104"/>
      <c r="I215" s="1104"/>
      <c r="J215" s="1104"/>
      <c r="K215" s="1104"/>
    </row>
    <row r="216" spans="1:11">
      <c r="A216" s="1104"/>
      <c r="B216" s="1104"/>
      <c r="C216" s="1104"/>
      <c r="D216" s="1104"/>
      <c r="E216" s="1104"/>
      <c r="F216" s="1104"/>
      <c r="G216" s="1104"/>
      <c r="H216" s="1104"/>
    </row>
    <row r="217" spans="1:11">
      <c r="A217" s="1104"/>
      <c r="B217" s="1104"/>
      <c r="C217" s="1104"/>
      <c r="D217" s="1104"/>
      <c r="E217" s="1104"/>
      <c r="F217" s="1104"/>
      <c r="G217" s="1104"/>
      <c r="H217" s="1104"/>
    </row>
    <row r="218" spans="1:11">
      <c r="A218" s="1104"/>
      <c r="B218" s="1104"/>
      <c r="C218" s="1104"/>
      <c r="D218" s="1104"/>
      <c r="E218" s="1104"/>
      <c r="F218" s="1104"/>
      <c r="G218" s="1104"/>
      <c r="H218" s="1104"/>
    </row>
    <row r="219" spans="1:11">
      <c r="A219" s="1104"/>
      <c r="B219" s="1104"/>
      <c r="C219" s="1104"/>
      <c r="D219" s="1104"/>
      <c r="E219" s="1104"/>
      <c r="F219" s="1104"/>
      <c r="G219" s="1104"/>
      <c r="H219" s="1104"/>
    </row>
    <row r="220" spans="1:11">
      <c r="A220" s="1104"/>
      <c r="B220" s="1104"/>
      <c r="C220" s="1104"/>
      <c r="D220" s="1104"/>
      <c r="E220" s="1104"/>
      <c r="F220" s="1104"/>
      <c r="G220" s="1104"/>
      <c r="H220" s="1104"/>
    </row>
    <row r="221" spans="1:11">
      <c r="A221" s="1104"/>
      <c r="B221" s="1104"/>
      <c r="C221" s="1104"/>
      <c r="D221" s="1104"/>
      <c r="E221" s="1104"/>
      <c r="F221" s="1104"/>
      <c r="G221" s="1104"/>
      <c r="H221" s="1104"/>
    </row>
    <row r="222" spans="1:11">
      <c r="A222" s="1104"/>
      <c r="B222" s="1104"/>
      <c r="C222" s="1104"/>
      <c r="D222" s="1104"/>
      <c r="E222" s="1104"/>
      <c r="F222" s="1104"/>
      <c r="G222" s="1104"/>
      <c r="H222" s="1104"/>
    </row>
    <row r="223" spans="1:11">
      <c r="A223" s="1104"/>
      <c r="B223" s="1104"/>
      <c r="C223" s="1104"/>
      <c r="D223" s="1104"/>
      <c r="E223" s="1104"/>
      <c r="F223" s="1104"/>
      <c r="G223" s="1104"/>
      <c r="H223" s="1104"/>
    </row>
    <row r="224" spans="1:11">
      <c r="A224" s="1104"/>
      <c r="B224" s="1104"/>
      <c r="C224" s="1104"/>
      <c r="D224" s="1104"/>
      <c r="E224" s="1104"/>
      <c r="F224" s="1104"/>
      <c r="G224" s="1104"/>
      <c r="H224" s="1104"/>
    </row>
    <row r="225" spans="1:8">
      <c r="A225" s="1104"/>
      <c r="B225" s="1104"/>
      <c r="C225" s="1104"/>
      <c r="D225" s="1104"/>
      <c r="E225" s="1104"/>
      <c r="F225" s="1104"/>
      <c r="G225" s="1104"/>
      <c r="H225" s="1104"/>
    </row>
    <row r="226" spans="1:8">
      <c r="A226" s="1104"/>
      <c r="B226" s="1104"/>
      <c r="C226" s="1104"/>
      <c r="D226" s="1104"/>
      <c r="E226" s="1104"/>
      <c r="F226" s="1104"/>
      <c r="G226" s="1104"/>
      <c r="H226" s="1104"/>
    </row>
    <row r="227" spans="1:8">
      <c r="A227" s="1104"/>
      <c r="B227" s="1104"/>
      <c r="C227" s="1104"/>
      <c r="D227" s="1104"/>
      <c r="E227" s="1104"/>
      <c r="F227" s="1104"/>
      <c r="G227" s="1104"/>
      <c r="H227" s="1104"/>
    </row>
    <row r="228" spans="1:8">
      <c r="A228" s="1104"/>
      <c r="B228" s="1104"/>
      <c r="C228" s="1104"/>
      <c r="D228" s="1104"/>
      <c r="E228" s="1104"/>
      <c r="F228" s="1104"/>
      <c r="G228" s="1104"/>
      <c r="H228" s="1104"/>
    </row>
    <row r="229" spans="1:8">
      <c r="A229" s="1104"/>
      <c r="B229" s="1104"/>
      <c r="C229" s="1104"/>
      <c r="D229" s="1104"/>
      <c r="E229" s="1104"/>
      <c r="F229" s="1104"/>
      <c r="G229" s="1104"/>
      <c r="H229" s="1104"/>
    </row>
    <row r="230" spans="1:8">
      <c r="A230" s="1104"/>
      <c r="B230" s="1104"/>
      <c r="C230" s="1104"/>
      <c r="D230" s="1104"/>
      <c r="E230" s="1104"/>
      <c r="F230" s="1104"/>
      <c r="G230" s="1104"/>
      <c r="H230" s="1104"/>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K24" sqref="K24"/>
    </sheetView>
  </sheetViews>
  <sheetFormatPr defaultRowHeight="15.75"/>
  <cols>
    <col min="1" max="1" width="25.140625" style="991" customWidth="1"/>
    <col min="2" max="2" width="11.28515625" style="991" customWidth="1"/>
    <col min="3" max="4" width="12" style="991" bestFit="1" customWidth="1"/>
    <col min="5" max="5" width="8.85546875" style="991" bestFit="1" customWidth="1"/>
    <col min="6" max="6" width="12.140625" style="991" bestFit="1" customWidth="1"/>
    <col min="7" max="7" width="9.85546875" style="991" bestFit="1" customWidth="1"/>
    <col min="8" max="8" width="11.5703125" style="991" bestFit="1" customWidth="1"/>
    <col min="9" max="9" width="13" style="991" customWidth="1"/>
    <col min="10" max="10" width="14" style="991" customWidth="1"/>
    <col min="11" max="11" width="11.7109375" style="991" customWidth="1"/>
    <col min="12" max="12" width="13.140625" style="991" customWidth="1"/>
    <col min="13" max="16384" width="9.140625" style="991"/>
  </cols>
  <sheetData>
    <row r="1" spans="1:18" ht="31.5" customHeight="1" thickBot="1">
      <c r="A1" s="1560" t="s">
        <v>64</v>
      </c>
      <c r="B1" s="1560"/>
      <c r="C1" s="1560"/>
      <c r="D1" s="1560"/>
      <c r="E1" s="1560"/>
      <c r="F1" s="1560"/>
      <c r="G1" s="1560"/>
      <c r="H1" s="1560"/>
      <c r="I1" s="1560"/>
      <c r="J1" s="1560"/>
      <c r="K1" s="1560"/>
      <c r="L1" s="1560"/>
      <c r="M1" s="928"/>
    </row>
    <row r="2" spans="1:18" ht="16.5" thickBot="1">
      <c r="A2" s="992"/>
      <c r="B2" s="993"/>
      <c r="C2" s="993"/>
      <c r="D2" s="993"/>
      <c r="E2" s="994" t="s">
        <v>4</v>
      </c>
      <c r="F2" s="995"/>
      <c r="G2" s="993"/>
      <c r="H2" s="993"/>
      <c r="I2" s="993"/>
      <c r="J2" s="993"/>
      <c r="K2" s="993"/>
      <c r="L2" s="996"/>
      <c r="M2" s="997"/>
    </row>
    <row r="3" spans="1:18" ht="39" customHeight="1" thickBot="1">
      <c r="A3" s="929"/>
      <c r="B3" s="1566" t="s">
        <v>72</v>
      </c>
      <c r="C3" s="1567"/>
      <c r="D3" s="1567"/>
      <c r="E3" s="1567"/>
      <c r="F3" s="1567"/>
      <c r="G3" s="1568"/>
      <c r="H3" s="1562" t="s">
        <v>51</v>
      </c>
      <c r="I3" s="1563"/>
      <c r="J3" s="1569" t="s">
        <v>480</v>
      </c>
      <c r="K3" s="1564" t="s">
        <v>52</v>
      </c>
      <c r="L3" s="1565"/>
      <c r="M3" s="997"/>
    </row>
    <row r="4" spans="1:18" ht="31.5">
      <c r="A4" s="930" t="s">
        <v>53</v>
      </c>
      <c r="B4" s="931" t="s">
        <v>54</v>
      </c>
      <c r="C4" s="932" t="s">
        <v>61</v>
      </c>
      <c r="D4" s="932" t="s">
        <v>62</v>
      </c>
      <c r="E4" s="933"/>
      <c r="F4" s="934" t="s">
        <v>375</v>
      </c>
      <c r="G4" s="935"/>
      <c r="H4" s="936" t="s">
        <v>55</v>
      </c>
      <c r="I4" s="937" t="s">
        <v>66</v>
      </c>
      <c r="J4" s="1570"/>
      <c r="K4" s="938" t="s">
        <v>50</v>
      </c>
      <c r="L4" s="939" t="s">
        <v>58</v>
      </c>
      <c r="M4" s="997"/>
      <c r="O4" s="997"/>
    </row>
    <row r="5" spans="1:18" ht="21" customHeight="1" thickBot="1">
      <c r="A5" s="940"/>
      <c r="B5" s="1283" t="s">
        <v>528</v>
      </c>
      <c r="C5" s="1283" t="s">
        <v>528</v>
      </c>
      <c r="D5" s="1283" t="s">
        <v>528</v>
      </c>
      <c r="E5" s="941" t="s">
        <v>98</v>
      </c>
      <c r="F5" s="942" t="s">
        <v>374</v>
      </c>
      <c r="G5" s="943" t="s">
        <v>56</v>
      </c>
      <c r="H5" s="1283" t="s">
        <v>528</v>
      </c>
      <c r="I5" s="944" t="s">
        <v>65</v>
      </c>
      <c r="J5" s="945"/>
      <c r="K5" s="1283" t="s">
        <v>528</v>
      </c>
      <c r="L5" s="946" t="s">
        <v>57</v>
      </c>
      <c r="M5" s="997"/>
    </row>
    <row r="6" spans="1:18" ht="28.5" customHeight="1" thickBot="1">
      <c r="A6" s="999" t="s">
        <v>18</v>
      </c>
      <c r="B6" s="947">
        <v>10.897590673054564</v>
      </c>
      <c r="C6" s="948">
        <v>21037.819832151668</v>
      </c>
      <c r="D6" s="948">
        <v>21458.576228794704</v>
      </c>
      <c r="E6" s="949">
        <v>-0.2340198586098389</v>
      </c>
      <c r="F6" s="950">
        <v>1.5767958514725904</v>
      </c>
      <c r="G6" s="951">
        <v>0.8482054101548514</v>
      </c>
      <c r="H6" s="952">
        <v>320.50346268315019</v>
      </c>
      <c r="I6" s="949">
        <v>8.8767870705878008E-2</v>
      </c>
      <c r="J6" s="952">
        <v>1.3751087902523935</v>
      </c>
      <c r="K6" s="953">
        <v>100</v>
      </c>
      <c r="L6" s="954" t="s">
        <v>19</v>
      </c>
    </row>
    <row r="7" spans="1:18" ht="25.5" customHeight="1">
      <c r="A7" s="1000" t="s">
        <v>75</v>
      </c>
      <c r="B7" s="955">
        <v>11.032770468432521</v>
      </c>
      <c r="C7" s="956">
        <v>20468.961908038069</v>
      </c>
      <c r="D7" s="956">
        <v>20878.341146198829</v>
      </c>
      <c r="E7" s="957">
        <v>1.7090761367549037</v>
      </c>
      <c r="F7" s="958">
        <v>-3.9788351683024059</v>
      </c>
      <c r="G7" s="959">
        <v>-6.9235429255729786</v>
      </c>
      <c r="H7" s="960">
        <v>263.07692307692309</v>
      </c>
      <c r="I7" s="958">
        <v>18.327539747795861</v>
      </c>
      <c r="J7" s="961">
        <v>-23.52941176470588</v>
      </c>
      <c r="K7" s="961">
        <v>7.4404761904761904E-2</v>
      </c>
      <c r="L7" s="962">
        <v>-2.423173359857432E-2</v>
      </c>
    </row>
    <row r="8" spans="1:18" ht="24" customHeight="1">
      <c r="A8" s="1001" t="s">
        <v>76</v>
      </c>
      <c r="B8" s="963">
        <v>11.676470189524364</v>
      </c>
      <c r="C8" s="964">
        <v>21907.073526312128</v>
      </c>
      <c r="D8" s="964">
        <v>22345.214996838371</v>
      </c>
      <c r="E8" s="965">
        <v>-1.2886024440102053</v>
      </c>
      <c r="F8" s="966">
        <v>0.21787607142567406</v>
      </c>
      <c r="G8" s="967">
        <v>4.3470300302775856E-2</v>
      </c>
      <c r="H8" s="968">
        <v>354.88039710053579</v>
      </c>
      <c r="I8" s="969">
        <v>7.8851051154087068E-2</v>
      </c>
      <c r="J8" s="970">
        <v>9.0752836026125809</v>
      </c>
      <c r="K8" s="970">
        <v>36.320970695970693</v>
      </c>
      <c r="L8" s="971">
        <v>2.5640806466524424</v>
      </c>
      <c r="R8" s="997"/>
    </row>
    <row r="9" spans="1:18" ht="24" customHeight="1">
      <c r="A9" s="1001" t="s">
        <v>77</v>
      </c>
      <c r="B9" s="963">
        <v>11.67182131159811</v>
      </c>
      <c r="C9" s="964">
        <v>21898.351428889513</v>
      </c>
      <c r="D9" s="964">
        <v>22336.318457467303</v>
      </c>
      <c r="E9" s="965">
        <v>0.34350955266901645</v>
      </c>
      <c r="F9" s="966">
        <v>1.813794979315253</v>
      </c>
      <c r="G9" s="967">
        <v>0.56674983956236802</v>
      </c>
      <c r="H9" s="972">
        <v>398.59027777777777</v>
      </c>
      <c r="I9" s="966">
        <v>1.0377230826152064</v>
      </c>
      <c r="J9" s="973">
        <v>-6.7783701447067788</v>
      </c>
      <c r="K9" s="973">
        <v>7.0054945054945055</v>
      </c>
      <c r="L9" s="974">
        <v>-0.61272423543964116</v>
      </c>
    </row>
    <row r="10" spans="1:18" ht="24" customHeight="1">
      <c r="A10" s="1001" t="s">
        <v>78</v>
      </c>
      <c r="B10" s="975" t="s">
        <v>73</v>
      </c>
      <c r="C10" s="976" t="s">
        <v>524</v>
      </c>
      <c r="D10" s="976" t="s">
        <v>524</v>
      </c>
      <c r="E10" s="977" t="s">
        <v>73</v>
      </c>
      <c r="F10" s="978" t="s">
        <v>73</v>
      </c>
      <c r="G10" s="979" t="s">
        <v>73</v>
      </c>
      <c r="H10" s="980" t="s">
        <v>524</v>
      </c>
      <c r="I10" s="977" t="s">
        <v>73</v>
      </c>
      <c r="J10" s="981" t="s">
        <v>73</v>
      </c>
      <c r="K10" s="981">
        <v>9.72985347985348E-2</v>
      </c>
      <c r="L10" s="982" t="s">
        <v>73</v>
      </c>
    </row>
    <row r="11" spans="1:18" ht="24" customHeight="1">
      <c r="A11" s="1001" t="s">
        <v>71</v>
      </c>
      <c r="B11" s="963">
        <v>8.9653762063611619</v>
      </c>
      <c r="C11" s="964">
        <v>18409.396727640989</v>
      </c>
      <c r="D11" s="964">
        <v>18777.584662193811</v>
      </c>
      <c r="E11" s="965">
        <v>0.18108172902064518</v>
      </c>
      <c r="F11" s="966">
        <v>1.5246141926701924</v>
      </c>
      <c r="G11" s="967">
        <v>-3.1342793855206206</v>
      </c>
      <c r="H11" s="972">
        <v>285.23194834362721</v>
      </c>
      <c r="I11" s="966">
        <v>-0.86177120669840535</v>
      </c>
      <c r="J11" s="973">
        <v>-4.9964438122332862</v>
      </c>
      <c r="K11" s="973">
        <v>30.580357142857146</v>
      </c>
      <c r="L11" s="974">
        <v>-2.0509164283642107</v>
      </c>
    </row>
    <row r="12" spans="1:18" ht="24" customHeight="1" thickBot="1">
      <c r="A12" s="1002" t="s">
        <v>79</v>
      </c>
      <c r="B12" s="983">
        <v>11.530667822176177</v>
      </c>
      <c r="C12" s="984">
        <v>22259.976490687601</v>
      </c>
      <c r="D12" s="984">
        <v>22705.176020501352</v>
      </c>
      <c r="E12" s="985">
        <v>-0.62069146860321456</v>
      </c>
      <c r="F12" s="986">
        <v>0.6409760922249067</v>
      </c>
      <c r="G12" s="987">
        <v>5.5417185137416203</v>
      </c>
      <c r="H12" s="988">
        <v>293.04859792448667</v>
      </c>
      <c r="I12" s="986">
        <v>-0.57031730646484691</v>
      </c>
      <c r="J12" s="989">
        <v>1.9585772174696081</v>
      </c>
      <c r="K12" s="989">
        <v>25.921474358974361</v>
      </c>
      <c r="L12" s="990">
        <v>0.14833829863203363</v>
      </c>
    </row>
    <row r="13" spans="1:18">
      <c r="A13" s="1003"/>
      <c r="B13" s="1004"/>
    </row>
    <row r="14" spans="1:18" ht="46.5" customHeight="1">
      <c r="A14" s="1561" t="s">
        <v>489</v>
      </c>
      <c r="B14" s="1561"/>
      <c r="C14" s="1561"/>
      <c r="D14" s="1561"/>
      <c r="E14" s="1561"/>
      <c r="F14" s="1561"/>
      <c r="G14" s="1561"/>
      <c r="H14" s="1561"/>
      <c r="I14" s="1561"/>
      <c r="J14" s="1561"/>
      <c r="K14" s="1561"/>
      <c r="L14" s="1561"/>
    </row>
    <row r="15" spans="1:18" ht="33.75" customHeight="1">
      <c r="A15" s="1561" t="s">
        <v>490</v>
      </c>
      <c r="B15" s="1561"/>
      <c r="C15" s="1561"/>
      <c r="D15" s="1561"/>
      <c r="E15" s="1561"/>
      <c r="F15" s="1561"/>
      <c r="G15" s="1561"/>
      <c r="H15" s="1561"/>
      <c r="I15" s="1561"/>
      <c r="J15" s="1561"/>
      <c r="K15" s="1561"/>
      <c r="L15" s="1561"/>
    </row>
    <row r="16" spans="1:18">
      <c r="A16" s="1561" t="s">
        <v>115</v>
      </c>
      <c r="B16" s="1561"/>
      <c r="C16" s="1561"/>
      <c r="D16" s="1561"/>
      <c r="E16" s="1561"/>
      <c r="F16" s="1561"/>
      <c r="G16" s="1561"/>
      <c r="H16" s="1561"/>
      <c r="I16" s="1561"/>
      <c r="J16" s="1561"/>
      <c r="K16" s="1561"/>
      <c r="L16" s="1561"/>
    </row>
    <row r="17" spans="1:7">
      <c r="A17" s="1005" t="s">
        <v>491</v>
      </c>
      <c r="B17" s="1005"/>
      <c r="C17" s="1005"/>
      <c r="D17" s="1005"/>
      <c r="E17" s="1005"/>
      <c r="F17" s="1005"/>
      <c r="G17" s="1005"/>
    </row>
    <row r="18" spans="1:7">
      <c r="A18" s="1005"/>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64" t="s">
        <v>453</v>
      </c>
      <c r="B5" s="1664"/>
      <c r="C5" s="1664"/>
      <c r="D5" s="1664"/>
      <c r="E5" s="1664"/>
      <c r="F5" s="1664"/>
      <c r="H5" s="474" t="s">
        <v>267</v>
      </c>
    </row>
    <row r="6" spans="1:20" ht="15.75" customHeight="1" thickBot="1">
      <c r="A6" s="1665" t="s">
        <v>116</v>
      </c>
      <c r="B6" s="1657" t="s">
        <v>454</v>
      </c>
      <c r="C6" s="1658"/>
      <c r="D6" s="1659"/>
      <c r="E6" s="1660" t="s">
        <v>455</v>
      </c>
      <c r="F6" s="1662" t="s">
        <v>456</v>
      </c>
    </row>
    <row r="7" spans="1:20" ht="21" customHeight="1" thickBot="1">
      <c r="A7" s="1666"/>
      <c r="B7" s="787" t="s">
        <v>254</v>
      </c>
      <c r="C7" s="787" t="s">
        <v>257</v>
      </c>
      <c r="D7" s="787" t="s">
        <v>258</v>
      </c>
      <c r="E7" s="1667"/>
      <c r="F7" s="1668"/>
    </row>
    <row r="8" spans="1:20" ht="17.25" customHeight="1" thickBot="1">
      <c r="A8" s="572" t="s">
        <v>117</v>
      </c>
      <c r="B8" s="794">
        <v>14377.906000000001</v>
      </c>
      <c r="C8" s="788">
        <v>5387.8370000000004</v>
      </c>
      <c r="D8" s="584">
        <f t="shared" ref="D8:D13" si="0">(C8/B8)*100</f>
        <v>37.473029800027909</v>
      </c>
      <c r="E8" s="788">
        <v>16711.374</v>
      </c>
      <c r="F8" s="584">
        <f t="shared" ref="F8:F13" si="1">((B8-E8)/E8)*100</f>
        <v>-13.963352145670363</v>
      </c>
      <c r="H8" s="498" t="s">
        <v>118</v>
      </c>
    </row>
    <row r="9" spans="1:20" ht="18" customHeight="1" thickBot="1">
      <c r="A9" s="572" t="s">
        <v>119</v>
      </c>
      <c r="B9" s="795">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5">
        <v>12049</v>
      </c>
      <c r="C10" s="550">
        <v>0</v>
      </c>
      <c r="D10" s="585">
        <f t="shared" si="0"/>
        <v>0</v>
      </c>
      <c r="E10" s="550">
        <v>14811</v>
      </c>
      <c r="F10" s="585">
        <f t="shared" si="1"/>
        <v>-18.648301937748972</v>
      </c>
      <c r="O10" s="3"/>
      <c r="P10" s="3"/>
      <c r="Q10" s="3"/>
      <c r="R10" s="3"/>
      <c r="S10" s="3"/>
      <c r="T10" s="3"/>
    </row>
    <row r="11" spans="1:20" ht="17.25" customHeight="1" thickBot="1">
      <c r="A11" s="572" t="s">
        <v>120</v>
      </c>
      <c r="B11" s="795">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5">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5">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64" t="s">
        <v>459</v>
      </c>
      <c r="B18" s="1664"/>
      <c r="C18" s="1664"/>
      <c r="D18" s="1664"/>
      <c r="E18" s="1664"/>
      <c r="F18" s="1664"/>
      <c r="K18"/>
      <c r="L18"/>
      <c r="M18"/>
      <c r="O18" s="3"/>
      <c r="P18" s="3"/>
      <c r="Q18" s="3"/>
      <c r="R18" s="3"/>
      <c r="S18" s="3"/>
      <c r="T18" s="3"/>
    </row>
    <row r="19" spans="1:20" ht="16.5" customHeight="1" thickBot="1">
      <c r="A19" s="1655" t="s">
        <v>123</v>
      </c>
      <c r="B19" s="1657" t="s">
        <v>454</v>
      </c>
      <c r="C19" s="1658"/>
      <c r="D19" s="1659"/>
      <c r="E19" s="1660" t="s">
        <v>455</v>
      </c>
      <c r="F19" s="1662" t="s">
        <v>456</v>
      </c>
      <c r="K19"/>
      <c r="L19"/>
      <c r="M19"/>
      <c r="O19" s="3"/>
      <c r="P19" s="3"/>
      <c r="Q19" s="3"/>
      <c r="R19" s="3"/>
      <c r="S19" s="3"/>
      <c r="T19" s="3"/>
    </row>
    <row r="20" spans="1:20" ht="21" customHeight="1" thickBot="1">
      <c r="A20" s="1656"/>
      <c r="B20" s="570" t="s">
        <v>254</v>
      </c>
      <c r="C20" s="570" t="s">
        <v>366</v>
      </c>
      <c r="D20" s="570" t="s">
        <v>367</v>
      </c>
      <c r="E20" s="1661"/>
      <c r="F20" s="1663"/>
      <c r="K20"/>
      <c r="L20"/>
      <c r="M20"/>
      <c r="O20" s="3"/>
      <c r="P20" s="3"/>
      <c r="Q20" s="3"/>
      <c r="R20" s="3"/>
      <c r="S20" s="3"/>
      <c r="T20" s="3"/>
    </row>
    <row r="21" spans="1:20" ht="15.75" thickBot="1">
      <c r="A21" s="428" t="s">
        <v>117</v>
      </c>
      <c r="B21" s="795">
        <v>41721.821000000004</v>
      </c>
      <c r="C21" s="791">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5">
        <v>162785</v>
      </c>
      <c r="C22" s="791">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5">
        <v>40226</v>
      </c>
      <c r="C23" s="792">
        <v>0</v>
      </c>
      <c r="D23" s="584">
        <f t="shared" si="2"/>
        <v>0</v>
      </c>
      <c r="E23" s="550">
        <v>32923</v>
      </c>
      <c r="F23" s="584">
        <f t="shared" si="3"/>
        <v>22.182061173040125</v>
      </c>
      <c r="O23" s="3"/>
      <c r="P23" s="3"/>
      <c r="Q23" s="3"/>
      <c r="R23" s="3"/>
      <c r="S23" s="3"/>
      <c r="T23" s="3"/>
    </row>
    <row r="24" spans="1:20" ht="15.75" thickBot="1">
      <c r="A24" s="428" t="s">
        <v>120</v>
      </c>
      <c r="B24" s="795">
        <v>12359.263999999999</v>
      </c>
      <c r="C24" s="793">
        <v>667.33399999999995</v>
      </c>
      <c r="D24" s="585">
        <f t="shared" si="2"/>
        <v>5.3994639162979281</v>
      </c>
      <c r="E24" s="547">
        <v>15139.212</v>
      </c>
      <c r="F24" s="585">
        <f t="shared" si="3"/>
        <v>-18.362567351590034</v>
      </c>
      <c r="O24" s="3"/>
      <c r="P24" s="3"/>
      <c r="Q24" s="3"/>
      <c r="R24" s="3"/>
      <c r="S24" s="3"/>
      <c r="T24" s="3"/>
    </row>
    <row r="25" spans="1:20" ht="15.75" thickBot="1">
      <c r="A25" s="428" t="s">
        <v>121</v>
      </c>
      <c r="B25" s="795">
        <v>7481.7489999999998</v>
      </c>
      <c r="C25" s="793">
        <v>396.25599999999997</v>
      </c>
      <c r="D25" s="584">
        <f t="shared" si="2"/>
        <v>5.2963017069939129</v>
      </c>
      <c r="E25" s="547">
        <v>5850.241</v>
      </c>
      <c r="F25" s="584">
        <f t="shared" si="3"/>
        <v>27.887876755846463</v>
      </c>
      <c r="O25" s="3"/>
      <c r="P25" s="3"/>
      <c r="Q25" s="3"/>
      <c r="R25" s="3"/>
      <c r="S25" s="3"/>
      <c r="T25" s="3"/>
    </row>
    <row r="26" spans="1:20" ht="15.75" thickBot="1">
      <c r="A26" s="428" t="s">
        <v>122</v>
      </c>
      <c r="B26" s="795">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54"/>
      <c r="D30" s="1654"/>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54"/>
      <c r="C41" s="1654"/>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69" t="s">
        <v>457</v>
      </c>
      <c r="B2" s="1669"/>
      <c r="C2" s="1669"/>
      <c r="D2" s="1669"/>
      <c r="E2" s="1669"/>
      <c r="F2" s="1669"/>
      <c r="G2" s="1669"/>
      <c r="H2" s="1669"/>
      <c r="I2" s="1669"/>
      <c r="J2" s="1669"/>
      <c r="K2" s="1669"/>
      <c r="L2" s="1669"/>
      <c r="M2" s="1669"/>
      <c r="N2" s="1669"/>
      <c r="O2" s="1669"/>
      <c r="P2" s="1669"/>
      <c r="Q2" s="1669"/>
      <c r="R2" s="1669"/>
      <c r="S2" s="1669"/>
      <c r="T2" s="1669"/>
      <c r="U2" s="1669"/>
      <c r="V2" s="1669"/>
      <c r="W2" s="1669"/>
      <c r="X2" s="1669"/>
    </row>
    <row r="3" spans="1:24" ht="15.75" customHeight="1">
      <c r="A3" s="1670" t="s">
        <v>458</v>
      </c>
      <c r="B3" s="1670"/>
      <c r="C3" s="1670"/>
      <c r="D3" s="1670"/>
      <c r="E3" s="1670"/>
      <c r="F3" s="1670"/>
      <c r="P3" s="448"/>
    </row>
    <row r="4" spans="1:24" ht="4.5" customHeight="1">
      <c r="A4" s="449"/>
      <c r="B4" s="449"/>
      <c r="C4" s="447"/>
      <c r="D4" s="447"/>
    </row>
    <row r="5" spans="1:24" ht="15.75" thickBot="1">
      <c r="A5" s="450" t="s">
        <v>125</v>
      </c>
      <c r="B5" s="1671" t="s">
        <v>126</v>
      </c>
      <c r="C5" s="1671"/>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376</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403</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452</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404</v>
      </c>
      <c r="L27" s="464">
        <v>4476.7370000000001</v>
      </c>
      <c r="M27" s="464">
        <v>1358.8879999999999</v>
      </c>
      <c r="N27" s="475">
        <v>3.2944120486750936</v>
      </c>
      <c r="P27" s="463" t="s">
        <v>404</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413</v>
      </c>
      <c r="L30" s="464">
        <v>2370.4639999999999</v>
      </c>
      <c r="M30" s="464">
        <v>275.10700000000003</v>
      </c>
      <c r="N30" s="475">
        <v>8.6165164826776479</v>
      </c>
      <c r="P30" s="463" t="s">
        <v>405</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411</v>
      </c>
      <c r="L32" s="464">
        <v>2081.6590000000001</v>
      </c>
      <c r="M32" s="464">
        <v>725.04300000000001</v>
      </c>
      <c r="N32" s="475">
        <v>2.871083508150551</v>
      </c>
      <c r="O32"/>
      <c r="P32" s="463" t="s">
        <v>403</v>
      </c>
      <c r="Q32" s="464">
        <v>2059.4250000000002</v>
      </c>
      <c r="R32" s="464">
        <v>861</v>
      </c>
      <c r="S32" s="475">
        <v>2.3918989547038332</v>
      </c>
    </row>
    <row r="33" spans="1:19" ht="16.5" thickBot="1">
      <c r="A33" s="2" t="s">
        <v>369</v>
      </c>
      <c r="B33" s="2"/>
      <c r="C33" s="3"/>
      <c r="D33" s="3"/>
      <c r="E33" s="3"/>
      <c r="F33"/>
      <c r="G33"/>
      <c r="H33"/>
      <c r="I33"/>
      <c r="J33"/>
      <c r="K33" s="641" t="s">
        <v>376</v>
      </c>
      <c r="L33" s="629">
        <v>1213.9670000000001</v>
      </c>
      <c r="M33" s="629">
        <v>103.95</v>
      </c>
      <c r="N33" s="642">
        <v>11.67837421837422</v>
      </c>
      <c r="O33"/>
      <c r="P33" s="463" t="s">
        <v>412</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414</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410</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469</v>
      </c>
      <c r="B48">
        <v>10150</v>
      </c>
      <c r="C48">
        <v>6500</v>
      </c>
      <c r="D48"/>
      <c r="E48"/>
      <c r="F48"/>
      <c r="G48"/>
      <c r="H48"/>
      <c r="I48"/>
      <c r="J48"/>
      <c r="K48"/>
      <c r="L48"/>
      <c r="M48"/>
      <c r="P48"/>
      <c r="Q48"/>
      <c r="R48"/>
      <c r="S48"/>
    </row>
    <row r="49" spans="1:19">
      <c r="A49" t="s">
        <v>405</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410</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414</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470</v>
      </c>
      <c r="B60">
        <v>2319</v>
      </c>
      <c r="C60">
        <v>1958</v>
      </c>
      <c r="D60"/>
      <c r="E60"/>
      <c r="F60"/>
      <c r="G60"/>
      <c r="H60"/>
      <c r="I60"/>
      <c r="J60"/>
      <c r="K60"/>
      <c r="L60"/>
      <c r="M60"/>
      <c r="P60"/>
      <c r="Q60"/>
      <c r="R60"/>
      <c r="S60"/>
    </row>
    <row r="61" spans="1:19">
      <c r="A61" t="s">
        <v>471</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472</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473</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404</v>
      </c>
      <c r="B73">
        <v>385667</v>
      </c>
      <c r="C73">
        <v>95141</v>
      </c>
      <c r="D73"/>
      <c r="E73"/>
      <c r="F73"/>
      <c r="G73"/>
      <c r="H73"/>
      <c r="I73"/>
      <c r="J73"/>
      <c r="K73"/>
      <c r="L73"/>
      <c r="M73"/>
      <c r="P73"/>
      <c r="Q73"/>
      <c r="R73"/>
      <c r="S73"/>
    </row>
    <row r="74" spans="1:19">
      <c r="A74" t="s">
        <v>412</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474</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413</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376</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475</v>
      </c>
      <c r="B88">
        <v>30695</v>
      </c>
      <c r="C88">
        <v>8246</v>
      </c>
      <c r="D88"/>
      <c r="E88"/>
      <c r="F88"/>
      <c r="G88"/>
      <c r="H88"/>
      <c r="I88"/>
      <c r="J88"/>
      <c r="K88"/>
      <c r="L88"/>
      <c r="M88"/>
    </row>
    <row r="89" spans="1:13">
      <c r="A89" t="s">
        <v>476</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69" t="s">
        <v>460</v>
      </c>
      <c r="B2" s="1669"/>
      <c r="C2" s="1669"/>
      <c r="D2" s="1669"/>
      <c r="E2" s="1669"/>
      <c r="F2" s="1669"/>
      <c r="G2" s="1669"/>
      <c r="H2" s="1669"/>
      <c r="I2" s="1669"/>
      <c r="J2" s="1669"/>
      <c r="K2" s="1669"/>
      <c r="L2" s="1669"/>
      <c r="M2" s="1669"/>
      <c r="N2" s="1669"/>
      <c r="O2" s="1669"/>
      <c r="P2" s="1669"/>
      <c r="Q2" s="1669"/>
      <c r="R2" s="1669"/>
      <c r="S2" s="1669"/>
      <c r="T2" s="1669"/>
      <c r="U2" s="1669"/>
      <c r="V2" s="1669"/>
      <c r="W2" s="1669"/>
      <c r="X2" s="1669"/>
      <c r="Y2" s="1669"/>
      <c r="Z2" s="1669"/>
      <c r="AA2" s="1669"/>
    </row>
    <row r="3" spans="1:27" ht="18" customHeight="1">
      <c r="A3" s="1672" t="s">
        <v>458</v>
      </c>
      <c r="B3" s="1672"/>
      <c r="C3" s="1672"/>
      <c r="D3" s="1672"/>
      <c r="E3" s="1672"/>
      <c r="F3" s="1672"/>
      <c r="G3" s="167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451</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406</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0"/>
      <c r="G94" s="790"/>
      <c r="H94" s="3"/>
      <c r="I94" s="3"/>
    </row>
    <row r="95" spans="1:12">
      <c r="A95" s="3"/>
      <c r="B95" s="3"/>
      <c r="C95" s="3"/>
      <c r="D95" s="3"/>
      <c r="E95" s="3"/>
      <c r="F95" s="790"/>
      <c r="G95" s="790"/>
      <c r="H95" s="3"/>
      <c r="I95" s="3"/>
    </row>
    <row r="96" spans="1:12">
      <c r="A96" s="3"/>
      <c r="B96" s="3"/>
      <c r="C96" s="3"/>
      <c r="D96" s="3"/>
      <c r="E96" s="3"/>
      <c r="F96" s="790"/>
      <c r="G96" s="790"/>
      <c r="H96" s="3"/>
      <c r="I96" s="3"/>
    </row>
    <row r="97" spans="1:8">
      <c r="A97"/>
      <c r="B97"/>
      <c r="C97"/>
      <c r="D97" s="3"/>
      <c r="E97" s="3"/>
      <c r="F97" s="790"/>
      <c r="G97" s="790"/>
      <c r="H97" s="3"/>
    </row>
    <row r="98" spans="1:8">
      <c r="A98"/>
      <c r="B98"/>
      <c r="C98"/>
      <c r="D98" s="3"/>
      <c r="E98" s="3"/>
      <c r="F98" s="790"/>
      <c r="G98" s="790"/>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4" t="s">
        <v>463</v>
      </c>
      <c r="B5" s="1664"/>
      <c r="C5" s="1664"/>
      <c r="D5" s="1664"/>
      <c r="E5" s="1664"/>
      <c r="F5" s="1664"/>
      <c r="H5" s="474" t="s">
        <v>267</v>
      </c>
    </row>
    <row r="6" spans="1:20" ht="15.75" customHeight="1" thickBot="1">
      <c r="A6" s="1665" t="s">
        <v>116</v>
      </c>
      <c r="B6" s="1657" t="s">
        <v>465</v>
      </c>
      <c r="C6" s="1658"/>
      <c r="D6" s="1659"/>
      <c r="E6" s="1660" t="s">
        <v>408</v>
      </c>
      <c r="F6" s="1662" t="s">
        <v>409</v>
      </c>
    </row>
    <row r="7" spans="1:20" ht="21" customHeight="1" thickBot="1">
      <c r="A7" s="1673"/>
      <c r="B7" s="677" t="s">
        <v>254</v>
      </c>
      <c r="C7" s="677" t="s">
        <v>257</v>
      </c>
      <c r="D7" s="677" t="s">
        <v>258</v>
      </c>
      <c r="E7" s="1661"/>
      <c r="F7" s="1663"/>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64" t="s">
        <v>464</v>
      </c>
      <c r="B18" s="1664"/>
      <c r="C18" s="1664"/>
      <c r="D18" s="1664"/>
      <c r="E18" s="1664"/>
      <c r="F18" s="1664"/>
      <c r="K18" s="3"/>
      <c r="L18" s="3"/>
      <c r="M18" s="3"/>
      <c r="N18" s="3"/>
      <c r="O18" s="3"/>
      <c r="P18" s="3"/>
      <c r="Q18"/>
      <c r="R18"/>
      <c r="S18"/>
      <c r="T18"/>
    </row>
    <row r="19" spans="1:20" ht="16.5" customHeight="1" thickBot="1">
      <c r="A19" s="1655" t="s">
        <v>123</v>
      </c>
      <c r="B19" s="1657" t="s">
        <v>465</v>
      </c>
      <c r="C19" s="1658"/>
      <c r="D19" s="1659"/>
      <c r="E19" s="1660" t="s">
        <v>408</v>
      </c>
      <c r="F19" s="1662" t="s">
        <v>409</v>
      </c>
      <c r="I19"/>
      <c r="J19"/>
      <c r="K19"/>
      <c r="L19" s="3"/>
      <c r="M19" s="3"/>
      <c r="N19" s="3"/>
      <c r="O19" s="3"/>
      <c r="P19" s="3"/>
      <c r="Q19"/>
      <c r="R19"/>
      <c r="S19"/>
      <c r="T19"/>
    </row>
    <row r="20" spans="1:20" ht="21" customHeight="1" thickBot="1">
      <c r="A20" s="1656"/>
      <c r="B20" s="570" t="s">
        <v>254</v>
      </c>
      <c r="C20" s="570" t="s">
        <v>366</v>
      </c>
      <c r="D20" s="570" t="s">
        <v>367</v>
      </c>
      <c r="E20" s="1661"/>
      <c r="F20" s="1663"/>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74"/>
      <c r="B27" s="1674"/>
      <c r="C27" s="1674"/>
      <c r="D27" s="1674"/>
      <c r="E27" s="1674"/>
      <c r="F27" s="1674"/>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54"/>
      <c r="D32" s="1654"/>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54"/>
      <c r="C43" s="1654"/>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69" t="s">
        <v>461</v>
      </c>
      <c r="B2" s="1669"/>
      <c r="C2" s="1669"/>
      <c r="D2" s="1669"/>
      <c r="E2" s="1669"/>
      <c r="F2" s="1669"/>
      <c r="G2" s="1669"/>
      <c r="H2" s="1669"/>
      <c r="I2" s="1669"/>
      <c r="J2" s="1669"/>
      <c r="K2" s="1669"/>
      <c r="L2" s="1669"/>
      <c r="M2" s="1669"/>
      <c r="N2" s="1669"/>
      <c r="O2" s="1669"/>
      <c r="P2" s="1669"/>
      <c r="Q2" s="1669"/>
      <c r="R2" s="1669"/>
      <c r="S2" s="1669"/>
      <c r="T2" s="1669"/>
      <c r="U2" s="1669"/>
      <c r="V2" s="1669"/>
      <c r="W2" s="1669"/>
      <c r="X2" s="1669"/>
    </row>
    <row r="3" spans="1:24" ht="15.75" customHeight="1">
      <c r="A3" s="1670" t="s">
        <v>462</v>
      </c>
      <c r="B3" s="1670"/>
      <c r="C3" s="1670"/>
      <c r="D3" s="1670"/>
      <c r="E3" s="1670"/>
      <c r="F3" s="1670"/>
      <c r="P3" s="448"/>
    </row>
    <row r="4" spans="1:24" ht="4.5" customHeight="1">
      <c r="A4" s="449"/>
      <c r="B4" s="449"/>
      <c r="C4" s="447"/>
      <c r="D4" s="447"/>
    </row>
    <row r="5" spans="1:24" ht="15.75" thickBot="1">
      <c r="A5" s="450" t="s">
        <v>125</v>
      </c>
      <c r="B5" s="1671" t="s">
        <v>126</v>
      </c>
      <c r="C5" s="1671"/>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376</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452</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404</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403</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405</v>
      </c>
      <c r="Q30" s="464">
        <v>2052.5819999999999</v>
      </c>
      <c r="R30" s="464">
        <v>932.322</v>
      </c>
      <c r="S30" s="475">
        <v>2.2015805698031365</v>
      </c>
    </row>
    <row r="31" spans="1:19" ht="15.75">
      <c r="A31"/>
      <c r="B31"/>
      <c r="C31"/>
      <c r="D31"/>
      <c r="E31"/>
      <c r="F31"/>
      <c r="G31"/>
      <c r="H31"/>
      <c r="I31"/>
      <c r="J31"/>
      <c r="K31" s="463" t="s">
        <v>411</v>
      </c>
      <c r="L31" s="464">
        <v>2752.5529999999999</v>
      </c>
      <c r="M31" s="464">
        <v>1017.121</v>
      </c>
      <c r="N31" s="475">
        <v>2.706219810622335</v>
      </c>
      <c r="P31" s="463" t="s">
        <v>404</v>
      </c>
      <c r="Q31" s="464">
        <v>1898.173</v>
      </c>
      <c r="R31" s="464">
        <v>701.35</v>
      </c>
      <c r="S31" s="475">
        <v>2.7064561203393454</v>
      </c>
    </row>
    <row r="32" spans="1:19" ht="16.5" thickBot="1">
      <c r="A32"/>
      <c r="B32"/>
      <c r="C32"/>
      <c r="D32"/>
      <c r="E32"/>
      <c r="F32"/>
      <c r="G32"/>
      <c r="H32"/>
      <c r="I32"/>
      <c r="J32"/>
      <c r="K32" s="641" t="s">
        <v>413</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414</v>
      </c>
      <c r="Q34" s="464">
        <v>1295.9179999999999</v>
      </c>
      <c r="R34" s="464">
        <v>324.99400000000003</v>
      </c>
      <c r="S34" s="475">
        <v>3.9875136156359803</v>
      </c>
    </row>
    <row r="35" spans="1:19" ht="16.5" thickBot="1">
      <c r="A35"/>
      <c r="B35"/>
      <c r="C35"/>
      <c r="D35"/>
      <c r="E35"/>
      <c r="F35"/>
      <c r="G35"/>
      <c r="H35"/>
      <c r="I35"/>
      <c r="J35"/>
      <c r="K35"/>
      <c r="L35"/>
      <c r="M35"/>
      <c r="N35"/>
      <c r="P35" s="641" t="s">
        <v>412</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69" t="s">
        <v>466</v>
      </c>
      <c r="B2" s="1669"/>
      <c r="C2" s="1669"/>
      <c r="D2" s="1669"/>
      <c r="E2" s="1669"/>
      <c r="F2" s="1669"/>
      <c r="G2" s="1669"/>
      <c r="H2" s="1669"/>
      <c r="I2" s="1669"/>
      <c r="J2" s="1669"/>
      <c r="K2" s="1669"/>
      <c r="L2" s="1669"/>
      <c r="M2" s="1669"/>
      <c r="N2" s="1669"/>
      <c r="O2" s="1669"/>
      <c r="P2" s="1669"/>
      <c r="Q2" s="1669"/>
      <c r="R2" s="1669"/>
      <c r="S2" s="1669"/>
      <c r="T2" s="1669"/>
      <c r="U2" s="1669"/>
      <c r="V2" s="1669"/>
      <c r="W2" s="1669"/>
      <c r="X2" s="1669"/>
      <c r="Y2" s="1669"/>
      <c r="Z2" s="1669"/>
      <c r="AA2" s="1669"/>
    </row>
    <row r="3" spans="1:27" ht="18" customHeight="1">
      <c r="A3" s="1675" t="s">
        <v>467</v>
      </c>
      <c r="B3" s="1675"/>
      <c r="C3" s="1675"/>
      <c r="D3" s="1675"/>
      <c r="E3" s="1675"/>
      <c r="F3" s="1675"/>
      <c r="G3" s="167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4" t="s">
        <v>445</v>
      </c>
      <c r="B5" s="1664"/>
      <c r="C5" s="1664"/>
      <c r="D5" s="1664"/>
      <c r="E5" s="1664"/>
      <c r="F5" s="1664"/>
      <c r="H5" s="474" t="s">
        <v>267</v>
      </c>
    </row>
    <row r="6" spans="1:20" ht="15.75" customHeight="1" thickBot="1">
      <c r="A6" s="1665" t="s">
        <v>116</v>
      </c>
      <c r="B6" s="1657" t="s">
        <v>444</v>
      </c>
      <c r="C6" s="1658"/>
      <c r="D6" s="1659"/>
      <c r="E6" s="1660" t="s">
        <v>438</v>
      </c>
      <c r="F6" s="1662" t="s">
        <v>439</v>
      </c>
    </row>
    <row r="7" spans="1:20" ht="21" customHeight="1" thickBot="1">
      <c r="A7" s="1673"/>
      <c r="B7" s="677" t="s">
        <v>254</v>
      </c>
      <c r="C7" s="677" t="s">
        <v>257</v>
      </c>
      <c r="D7" s="677" t="s">
        <v>258</v>
      </c>
      <c r="E7" s="1661"/>
      <c r="F7" s="1663"/>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64" t="s">
        <v>446</v>
      </c>
      <c r="B18" s="1664"/>
      <c r="C18" s="1664"/>
      <c r="D18" s="1664"/>
      <c r="E18" s="1664"/>
      <c r="F18" s="1664"/>
      <c r="O18" s="3"/>
      <c r="P18" s="3"/>
      <c r="Q18" s="3"/>
      <c r="R18" s="3"/>
      <c r="S18" s="3"/>
      <c r="T18" s="3"/>
    </row>
    <row r="19" spans="1:20" ht="16.5" customHeight="1" thickBot="1">
      <c r="A19" s="1655" t="s">
        <v>123</v>
      </c>
      <c r="B19" s="1657" t="s">
        <v>444</v>
      </c>
      <c r="C19" s="1658"/>
      <c r="D19" s="1659"/>
      <c r="E19" s="1660" t="s">
        <v>438</v>
      </c>
      <c r="F19" s="1662" t="s">
        <v>439</v>
      </c>
      <c r="K19" s="3"/>
      <c r="L19" s="3"/>
      <c r="M19" s="3"/>
      <c r="O19" s="3"/>
      <c r="P19" s="3"/>
      <c r="Q19" s="3"/>
      <c r="R19" s="3"/>
      <c r="S19" s="3"/>
      <c r="T19" s="3"/>
    </row>
    <row r="20" spans="1:20" ht="21" customHeight="1" thickBot="1">
      <c r="A20" s="1656"/>
      <c r="B20" s="570" t="s">
        <v>254</v>
      </c>
      <c r="C20" s="570" t="s">
        <v>366</v>
      </c>
      <c r="D20" s="570" t="s">
        <v>367</v>
      </c>
      <c r="E20" s="1661"/>
      <c r="F20" s="1663"/>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74"/>
      <c r="B27" s="1674"/>
      <c r="C27" s="1674"/>
      <c r="D27" s="1674"/>
      <c r="E27" s="1674"/>
      <c r="F27" s="1674"/>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54"/>
      <c r="D32" s="1654"/>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54"/>
      <c r="C43" s="1654"/>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69" t="s">
        <v>437</v>
      </c>
      <c r="B2" s="1669"/>
      <c r="C2" s="1669"/>
      <c r="D2" s="1669"/>
      <c r="E2" s="1669"/>
      <c r="F2" s="1669"/>
      <c r="G2" s="1669"/>
      <c r="H2" s="1669"/>
      <c r="I2" s="1669"/>
      <c r="J2" s="1669"/>
      <c r="K2" s="1669"/>
      <c r="L2" s="1669"/>
      <c r="M2" s="1669"/>
      <c r="N2" s="1669"/>
      <c r="O2" s="1669"/>
      <c r="P2" s="1669"/>
      <c r="Q2" s="1669"/>
      <c r="R2" s="1669"/>
      <c r="S2" s="1669"/>
      <c r="T2" s="1669"/>
      <c r="U2" s="1669"/>
      <c r="V2" s="1669"/>
      <c r="W2" s="1669"/>
      <c r="X2" s="1669"/>
    </row>
    <row r="3" spans="1:24" ht="15.75" customHeight="1">
      <c r="A3" s="1670" t="s">
        <v>436</v>
      </c>
      <c r="B3" s="1670"/>
      <c r="C3" s="1670"/>
      <c r="D3" s="1670"/>
      <c r="E3" s="1670"/>
      <c r="F3" s="1670"/>
      <c r="P3" s="448"/>
    </row>
    <row r="4" spans="1:24" ht="4.5" customHeight="1">
      <c r="A4" s="449"/>
      <c r="B4" s="449"/>
      <c r="C4" s="447"/>
      <c r="D4" s="447"/>
    </row>
    <row r="5" spans="1:24" ht="15.75" thickBot="1">
      <c r="A5" s="450" t="s">
        <v>125</v>
      </c>
      <c r="B5" s="1671" t="s">
        <v>126</v>
      </c>
      <c r="C5" s="1671"/>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440</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440</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440</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376</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69" t="s">
        <v>441</v>
      </c>
      <c r="B2" s="1669"/>
      <c r="C2" s="1669"/>
      <c r="D2" s="1669"/>
      <c r="E2" s="1669"/>
      <c r="F2" s="1669"/>
      <c r="G2" s="1669"/>
      <c r="H2" s="1669"/>
      <c r="I2" s="1669"/>
      <c r="J2" s="1669"/>
      <c r="K2" s="1669"/>
      <c r="L2" s="1669"/>
      <c r="M2" s="1669"/>
      <c r="N2" s="1669"/>
      <c r="O2" s="1669"/>
      <c r="P2" s="1669"/>
      <c r="Q2" s="1669"/>
      <c r="R2" s="1669"/>
      <c r="S2" s="1669"/>
      <c r="T2" s="1669"/>
      <c r="U2" s="1669"/>
      <c r="V2" s="1669"/>
      <c r="W2" s="1669"/>
      <c r="X2" s="1669"/>
      <c r="Y2" s="1669"/>
      <c r="Z2" s="1669"/>
      <c r="AA2" s="1669"/>
    </row>
    <row r="3" spans="1:27" ht="18" customHeight="1">
      <c r="A3" s="1675" t="s">
        <v>442</v>
      </c>
      <c r="B3" s="1675"/>
      <c r="C3" s="1675"/>
      <c r="D3" s="1675"/>
      <c r="E3" s="1675"/>
      <c r="F3" s="1675"/>
      <c r="G3" s="1675"/>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440</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440</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440</v>
      </c>
      <c r="B11" s="464">
        <v>6995.2089999999998</v>
      </c>
      <c r="C11" s="464">
        <v>17580</v>
      </c>
      <c r="D11" s="475">
        <v>3.1061379359342114</v>
      </c>
      <c r="E11" s="565"/>
      <c r="F11" s="465" t="s">
        <v>440</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443</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7" zoomScale="80" zoomScaleNormal="80" workbookViewId="0">
      <selection activeCell="O854" sqref="O854"/>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62" t="s">
        <v>201</v>
      </c>
      <c r="C5" s="1762"/>
      <c r="D5" s="1762"/>
      <c r="E5" s="1762"/>
      <c r="F5" s="1762"/>
      <c r="G5" s="1762"/>
      <c r="H5" s="1762"/>
      <c r="I5" s="1762"/>
      <c r="J5" s="1762"/>
      <c r="K5" s="1762"/>
      <c r="L5" s="1762"/>
    </row>
    <row r="6" spans="2:13" ht="18">
      <c r="B6" s="484"/>
      <c r="C6" s="484"/>
      <c r="D6" s="484"/>
      <c r="E6" s="484"/>
      <c r="F6" s="300" t="s">
        <v>202</v>
      </c>
      <c r="G6" s="484"/>
      <c r="H6" s="484"/>
      <c r="I6" s="484"/>
      <c r="J6" s="484"/>
      <c r="K6" s="484"/>
      <c r="L6" s="484"/>
    </row>
    <row r="7" spans="2:13" s="301" customFormat="1" ht="15">
      <c r="B7" s="1763" t="s">
        <v>203</v>
      </c>
      <c r="C7" s="1755" t="s">
        <v>18</v>
      </c>
      <c r="D7" s="1755" t="s">
        <v>204</v>
      </c>
      <c r="E7" s="1766" t="s">
        <v>205</v>
      </c>
      <c r="F7" s="1767"/>
      <c r="G7" s="1768"/>
      <c r="H7" s="1769" t="s">
        <v>206</v>
      </c>
      <c r="I7" s="1771" t="s">
        <v>207</v>
      </c>
      <c r="J7" s="1772"/>
      <c r="K7" s="1772"/>
      <c r="L7" s="1763"/>
    </row>
    <row r="8" spans="2:13">
      <c r="B8" s="1764"/>
      <c r="C8" s="1765"/>
      <c r="D8" s="1765"/>
      <c r="E8" s="1757" t="s">
        <v>208</v>
      </c>
      <c r="F8" s="1755" t="s">
        <v>209</v>
      </c>
      <c r="G8" s="1755" t="s">
        <v>210</v>
      </c>
      <c r="H8" s="1770"/>
      <c r="I8" s="1757" t="s">
        <v>211</v>
      </c>
      <c r="J8" s="1757" t="s">
        <v>20</v>
      </c>
      <c r="K8" s="1755" t="s">
        <v>212</v>
      </c>
      <c r="L8" s="1757" t="s">
        <v>213</v>
      </c>
    </row>
    <row r="9" spans="2:13">
      <c r="B9" s="1764"/>
      <c r="C9" s="1765"/>
      <c r="D9" s="1765"/>
      <c r="E9" s="1758"/>
      <c r="F9" s="1765"/>
      <c r="G9" s="1765"/>
      <c r="H9" s="1770"/>
      <c r="I9" s="1758"/>
      <c r="J9" s="1758"/>
      <c r="K9" s="1756"/>
      <c r="L9" s="1758"/>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61"/>
      <c r="O105" s="1761"/>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61"/>
      <c r="O121" s="1761"/>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61"/>
      <c r="O145" s="1761"/>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61"/>
      <c r="O171" s="1761"/>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24" t="s">
        <v>239</v>
      </c>
      <c r="D177" s="1724"/>
      <c r="E177" s="1724"/>
      <c r="F177" s="1724"/>
      <c r="G177" s="1724"/>
      <c r="H177" s="1724"/>
      <c r="I177" s="1724"/>
      <c r="J177" s="1724"/>
      <c r="K177" s="1724"/>
      <c r="L177" s="1753"/>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73" t="s">
        <v>203</v>
      </c>
      <c r="C194" s="1728" t="s">
        <v>18</v>
      </c>
      <c r="D194" s="1728" t="s">
        <v>204</v>
      </c>
      <c r="E194" s="1730" t="s">
        <v>205</v>
      </c>
      <c r="F194" s="1731"/>
      <c r="G194" s="1732"/>
      <c r="H194" s="1733" t="s">
        <v>206</v>
      </c>
      <c r="I194" s="1735" t="s">
        <v>207</v>
      </c>
      <c r="J194" s="1736"/>
      <c r="K194" s="1736"/>
      <c r="L194" s="1775"/>
    </row>
    <row r="195" spans="2:12" ht="12.75" customHeight="1">
      <c r="B195" s="1774"/>
      <c r="C195" s="1729"/>
      <c r="D195" s="1729"/>
      <c r="E195" s="1743" t="s">
        <v>208</v>
      </c>
      <c r="F195" s="1728" t="s">
        <v>209</v>
      </c>
      <c r="G195" s="1728" t="s">
        <v>210</v>
      </c>
      <c r="H195" s="1734"/>
      <c r="I195" s="1743" t="s">
        <v>211</v>
      </c>
      <c r="J195" s="1743" t="s">
        <v>20</v>
      </c>
      <c r="K195" s="1728" t="s">
        <v>212</v>
      </c>
      <c r="L195" s="1759" t="s">
        <v>213</v>
      </c>
    </row>
    <row r="196" spans="2:12" ht="12.75" customHeight="1">
      <c r="B196" s="1774"/>
      <c r="C196" s="1729"/>
      <c r="D196" s="1729"/>
      <c r="E196" s="1750"/>
      <c r="F196" s="1729"/>
      <c r="G196" s="1729"/>
      <c r="H196" s="1734"/>
      <c r="I196" s="1744"/>
      <c r="J196" s="1744"/>
      <c r="K196" s="1745"/>
      <c r="L196" s="1760"/>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24" t="s">
        <v>240</v>
      </c>
      <c r="D199" s="1724"/>
      <c r="E199" s="1724"/>
      <c r="F199" s="1724"/>
      <c r="G199" s="1724"/>
      <c r="H199" s="1724"/>
      <c r="I199" s="1724"/>
      <c r="J199" s="1724"/>
      <c r="K199" s="1724"/>
      <c r="L199" s="1753"/>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37" t="s">
        <v>203</v>
      </c>
      <c r="C234" s="1728" t="s">
        <v>18</v>
      </c>
      <c r="D234" s="1728" t="s">
        <v>204</v>
      </c>
      <c r="E234" s="1730" t="s">
        <v>205</v>
      </c>
      <c r="F234" s="1731"/>
      <c r="G234" s="1732"/>
      <c r="H234" s="1733" t="s">
        <v>206</v>
      </c>
      <c r="I234" s="1730" t="s">
        <v>207</v>
      </c>
      <c r="J234" s="1731"/>
      <c r="K234" s="1731"/>
      <c r="L234" s="1731"/>
    </row>
    <row r="235" spans="2:12">
      <c r="B235" s="1754"/>
      <c r="C235" s="1729"/>
      <c r="D235" s="1729"/>
      <c r="E235" s="1743" t="s">
        <v>208</v>
      </c>
      <c r="F235" s="1728" t="s">
        <v>209</v>
      </c>
      <c r="G235" s="1728" t="s">
        <v>210</v>
      </c>
      <c r="H235" s="1734"/>
      <c r="I235" s="1743" t="s">
        <v>211</v>
      </c>
      <c r="J235" s="1743" t="s">
        <v>20</v>
      </c>
      <c r="K235" s="1728" t="s">
        <v>212</v>
      </c>
      <c r="L235" s="1735" t="s">
        <v>213</v>
      </c>
    </row>
    <row r="236" spans="2:12">
      <c r="B236" s="1754"/>
      <c r="C236" s="1729"/>
      <c r="D236" s="1729"/>
      <c r="E236" s="1750"/>
      <c r="F236" s="1729"/>
      <c r="G236" s="1729"/>
      <c r="H236" s="1734"/>
      <c r="I236" s="1750"/>
      <c r="J236" s="1750"/>
      <c r="K236" s="1729"/>
      <c r="L236" s="1749"/>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47" t="s">
        <v>214</v>
      </c>
      <c r="D239" s="1747"/>
      <c r="E239" s="1747"/>
      <c r="F239" s="1747"/>
      <c r="G239" s="1747"/>
      <c r="H239" s="1747"/>
      <c r="I239" s="1747"/>
      <c r="J239" s="1747"/>
      <c r="K239" s="1747"/>
      <c r="L239" s="1747"/>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24" t="s">
        <v>239</v>
      </c>
      <c r="D256" s="1724"/>
      <c r="E256" s="1724"/>
      <c r="F256" s="1724"/>
      <c r="G256" s="1724"/>
      <c r="H256" s="1724"/>
      <c r="I256" s="1724"/>
      <c r="J256" s="1724"/>
      <c r="K256" s="1724"/>
      <c r="L256" s="1724"/>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51" t="s">
        <v>203</v>
      </c>
      <c r="C273" s="1728" t="s">
        <v>18</v>
      </c>
      <c r="D273" s="1728" t="s">
        <v>204</v>
      </c>
      <c r="E273" s="1730" t="s">
        <v>205</v>
      </c>
      <c r="F273" s="1731"/>
      <c r="G273" s="1732"/>
      <c r="H273" s="1733" t="s">
        <v>206</v>
      </c>
      <c r="I273" s="1735" t="s">
        <v>207</v>
      </c>
      <c r="J273" s="1736"/>
      <c r="K273" s="1736"/>
      <c r="L273" s="1736"/>
    </row>
    <row r="274" spans="2:12" ht="11.25" customHeight="1">
      <c r="B274" s="1752"/>
      <c r="C274" s="1729"/>
      <c r="D274" s="1729"/>
      <c r="E274" s="1743" t="s">
        <v>208</v>
      </c>
      <c r="F274" s="1728" t="s">
        <v>209</v>
      </c>
      <c r="G274" s="1728" t="s">
        <v>210</v>
      </c>
      <c r="H274" s="1734"/>
      <c r="I274" s="1743" t="s">
        <v>211</v>
      </c>
      <c r="J274" s="1743" t="s">
        <v>20</v>
      </c>
      <c r="K274" s="1728" t="s">
        <v>212</v>
      </c>
      <c r="L274" s="1735" t="s">
        <v>213</v>
      </c>
    </row>
    <row r="275" spans="2:12" ht="11.25" customHeight="1">
      <c r="B275" s="1752"/>
      <c r="C275" s="1729"/>
      <c r="D275" s="1729"/>
      <c r="E275" s="1750"/>
      <c r="F275" s="1729"/>
      <c r="G275" s="1729"/>
      <c r="H275" s="1734"/>
      <c r="I275" s="1744"/>
      <c r="J275" s="1744"/>
      <c r="K275" s="1745"/>
      <c r="L275" s="1749"/>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24" t="s">
        <v>240</v>
      </c>
      <c r="D278" s="1724"/>
      <c r="E278" s="1724"/>
      <c r="F278" s="1724"/>
      <c r="G278" s="1724"/>
      <c r="H278" s="1724"/>
      <c r="I278" s="1724"/>
      <c r="J278" s="1724"/>
      <c r="K278" s="1724"/>
      <c r="L278" s="1724"/>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43" t="s">
        <v>203</v>
      </c>
      <c r="C313" s="1728" t="s">
        <v>18</v>
      </c>
      <c r="D313" s="1728" t="s">
        <v>204</v>
      </c>
      <c r="E313" s="1730" t="s">
        <v>205</v>
      </c>
      <c r="F313" s="1731"/>
      <c r="G313" s="1732"/>
      <c r="H313" s="1728" t="s">
        <v>206</v>
      </c>
      <c r="I313" s="1730" t="s">
        <v>207</v>
      </c>
      <c r="J313" s="1731"/>
      <c r="K313" s="1731"/>
      <c r="L313" s="1732"/>
    </row>
    <row r="314" spans="2:12" ht="11.25" customHeight="1">
      <c r="B314" s="1750"/>
      <c r="C314" s="1729"/>
      <c r="D314" s="1729"/>
      <c r="E314" s="1738" t="s">
        <v>244</v>
      </c>
      <c r="F314" s="1741" t="s">
        <v>245</v>
      </c>
      <c r="G314" s="1741" t="s">
        <v>246</v>
      </c>
      <c r="H314" s="1729"/>
      <c r="I314" s="1743" t="s">
        <v>211</v>
      </c>
      <c r="J314" s="1743" t="s">
        <v>20</v>
      </c>
      <c r="K314" s="1728" t="s">
        <v>212</v>
      </c>
      <c r="L314" s="1743" t="s">
        <v>213</v>
      </c>
    </row>
    <row r="315" spans="2:12" ht="11.25" customHeight="1">
      <c r="B315" s="1744"/>
      <c r="C315" s="1745"/>
      <c r="D315" s="1745"/>
      <c r="E315" s="1740"/>
      <c r="F315" s="1742"/>
      <c r="G315" s="1742"/>
      <c r="H315" s="1745"/>
      <c r="I315" s="1744"/>
      <c r="J315" s="1744"/>
      <c r="K315" s="1745"/>
      <c r="L315" s="1744"/>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47" t="s">
        <v>214</v>
      </c>
      <c r="D318" s="1747"/>
      <c r="E318" s="1747"/>
      <c r="F318" s="1747"/>
      <c r="G318" s="1747"/>
      <c r="H318" s="1747"/>
      <c r="I318" s="1747"/>
      <c r="J318" s="1747"/>
      <c r="K318" s="1747"/>
      <c r="L318" s="1748"/>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24" t="s">
        <v>239</v>
      </c>
      <c r="D335" s="1724"/>
      <c r="E335" s="1724"/>
      <c r="F335" s="1724"/>
      <c r="G335" s="1724"/>
      <c r="H335" s="1724"/>
      <c r="I335" s="1724"/>
      <c r="J335" s="1724"/>
      <c r="K335" s="1724"/>
      <c r="L335" s="1725"/>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26" t="s">
        <v>203</v>
      </c>
      <c r="C352" s="1728" t="s">
        <v>18</v>
      </c>
      <c r="D352" s="1728" t="s">
        <v>204</v>
      </c>
      <c r="E352" s="1730" t="s">
        <v>205</v>
      </c>
      <c r="F352" s="1731"/>
      <c r="G352" s="1732"/>
      <c r="H352" s="1733" t="s">
        <v>206</v>
      </c>
      <c r="I352" s="1735" t="s">
        <v>207</v>
      </c>
      <c r="J352" s="1736"/>
      <c r="K352" s="1736"/>
      <c r="L352" s="1737"/>
    </row>
    <row r="353" spans="2:12" ht="11.25" customHeight="1">
      <c r="B353" s="1727"/>
      <c r="C353" s="1729"/>
      <c r="D353" s="1729"/>
      <c r="E353" s="1738" t="s">
        <v>244</v>
      </c>
      <c r="F353" s="1741" t="s">
        <v>245</v>
      </c>
      <c r="G353" s="1741" t="s">
        <v>246</v>
      </c>
      <c r="H353" s="1734"/>
      <c r="I353" s="1743" t="s">
        <v>211</v>
      </c>
      <c r="J353" s="1743" t="s">
        <v>20</v>
      </c>
      <c r="K353" s="1728" t="s">
        <v>212</v>
      </c>
      <c r="L353" s="1743" t="s">
        <v>213</v>
      </c>
    </row>
    <row r="354" spans="2:12" ht="11.25" customHeight="1">
      <c r="B354" s="1727"/>
      <c r="C354" s="1729"/>
      <c r="D354" s="1729"/>
      <c r="E354" s="1739"/>
      <c r="F354" s="1746"/>
      <c r="G354" s="1746"/>
      <c r="H354" s="1734"/>
      <c r="I354" s="1744"/>
      <c r="J354" s="1744"/>
      <c r="K354" s="1745"/>
      <c r="L354" s="1744"/>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24" t="s">
        <v>240</v>
      </c>
      <c r="D357" s="1724"/>
      <c r="E357" s="1724"/>
      <c r="F357" s="1724"/>
      <c r="G357" s="1724"/>
      <c r="H357" s="1724"/>
      <c r="I357" s="1724"/>
      <c r="J357" s="1724"/>
      <c r="K357" s="1724"/>
      <c r="L357" s="1725"/>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92" t="s">
        <v>203</v>
      </c>
      <c r="C393" s="1682" t="s">
        <v>18</v>
      </c>
      <c r="D393" s="1682" t="s">
        <v>204</v>
      </c>
      <c r="E393" s="1684" t="s">
        <v>205</v>
      </c>
      <c r="F393" s="1685"/>
      <c r="G393" s="1686"/>
      <c r="H393" s="1687" t="s">
        <v>206</v>
      </c>
      <c r="I393" s="1684" t="s">
        <v>207</v>
      </c>
      <c r="J393" s="1685"/>
      <c r="K393" s="1685"/>
      <c r="L393" s="1686"/>
    </row>
    <row r="394" spans="2:12" ht="11.25" customHeight="1">
      <c r="B394" s="1693"/>
      <c r="C394" s="1683"/>
      <c r="D394" s="1683"/>
      <c r="E394" s="1720" t="s">
        <v>244</v>
      </c>
      <c r="F394" s="1722" t="s">
        <v>245</v>
      </c>
      <c r="G394" s="1722" t="s">
        <v>246</v>
      </c>
      <c r="H394" s="1688"/>
      <c r="I394" s="1692" t="s">
        <v>211</v>
      </c>
      <c r="J394" s="1692" t="s">
        <v>20</v>
      </c>
      <c r="K394" s="1682" t="s">
        <v>212</v>
      </c>
      <c r="L394" s="1692" t="s">
        <v>213</v>
      </c>
    </row>
    <row r="395" spans="2:12" ht="11.25" customHeight="1">
      <c r="B395" s="1693"/>
      <c r="C395" s="1683"/>
      <c r="D395" s="1683"/>
      <c r="E395" s="1721"/>
      <c r="F395" s="1723"/>
      <c r="G395" s="1723"/>
      <c r="H395" s="1688"/>
      <c r="I395" s="1693"/>
      <c r="J395" s="1693"/>
      <c r="K395" s="1683"/>
      <c r="L395" s="1694"/>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78" t="s">
        <v>214</v>
      </c>
      <c r="D398" s="1678"/>
      <c r="E398" s="1678"/>
      <c r="F398" s="1678"/>
      <c r="G398" s="1678"/>
      <c r="H398" s="1678"/>
      <c r="I398" s="1678"/>
      <c r="J398" s="1678"/>
      <c r="K398" s="1678"/>
      <c r="L398" s="1717"/>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76" t="s">
        <v>239</v>
      </c>
      <c r="D415" s="1676"/>
      <c r="E415" s="1676"/>
      <c r="F415" s="1676"/>
      <c r="G415" s="1676"/>
      <c r="H415" s="1676"/>
      <c r="I415" s="1676"/>
      <c r="J415" s="1676"/>
      <c r="K415" s="1676"/>
      <c r="L415" s="1716"/>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18" t="s">
        <v>203</v>
      </c>
      <c r="C432" s="1682" t="s">
        <v>18</v>
      </c>
      <c r="D432" s="1682" t="s">
        <v>204</v>
      </c>
      <c r="E432" s="1684" t="s">
        <v>205</v>
      </c>
      <c r="F432" s="1685"/>
      <c r="G432" s="1686"/>
      <c r="H432" s="1687" t="s">
        <v>206</v>
      </c>
      <c r="I432" s="1689" t="s">
        <v>207</v>
      </c>
      <c r="J432" s="1690"/>
      <c r="K432" s="1690"/>
      <c r="L432" s="1714"/>
    </row>
    <row r="433" spans="2:12" ht="11.25" customHeight="1">
      <c r="B433" s="1719"/>
      <c r="C433" s="1683"/>
      <c r="D433" s="1683"/>
      <c r="E433" s="1720" t="s">
        <v>244</v>
      </c>
      <c r="F433" s="1722" t="s">
        <v>245</v>
      </c>
      <c r="G433" s="1722" t="s">
        <v>246</v>
      </c>
      <c r="H433" s="1688"/>
      <c r="I433" s="1692" t="s">
        <v>211</v>
      </c>
      <c r="J433" s="1692" t="s">
        <v>20</v>
      </c>
      <c r="K433" s="1682" t="s">
        <v>212</v>
      </c>
      <c r="L433" s="1692" t="s">
        <v>213</v>
      </c>
    </row>
    <row r="434" spans="2:12" ht="11.25" customHeight="1">
      <c r="B434" s="1719"/>
      <c r="C434" s="1683"/>
      <c r="D434" s="1683"/>
      <c r="E434" s="1721"/>
      <c r="F434" s="1723"/>
      <c r="G434" s="1723"/>
      <c r="H434" s="1688"/>
      <c r="I434" s="1694"/>
      <c r="J434" s="1694"/>
      <c r="K434" s="1713"/>
      <c r="L434" s="1694"/>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76" t="s">
        <v>240</v>
      </c>
      <c r="D437" s="1676"/>
      <c r="E437" s="1676"/>
      <c r="F437" s="1676"/>
      <c r="G437" s="1676"/>
      <c r="H437" s="1676"/>
      <c r="I437" s="1676"/>
      <c r="J437" s="1676"/>
      <c r="K437" s="1676"/>
      <c r="L437" s="1716"/>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92" t="s">
        <v>203</v>
      </c>
      <c r="C475" s="1682" t="s">
        <v>18</v>
      </c>
      <c r="D475" s="1682" t="s">
        <v>204</v>
      </c>
      <c r="E475" s="1684" t="s">
        <v>205</v>
      </c>
      <c r="F475" s="1685"/>
      <c r="G475" s="1686"/>
      <c r="H475" s="1687" t="s">
        <v>206</v>
      </c>
      <c r="I475" s="1684" t="s">
        <v>207</v>
      </c>
      <c r="J475" s="1685"/>
      <c r="K475" s="1685"/>
      <c r="L475" s="1686"/>
    </row>
    <row r="476" spans="2:12" ht="11.25" customHeight="1">
      <c r="B476" s="1693"/>
      <c r="C476" s="1683"/>
      <c r="D476" s="1683"/>
      <c r="E476" s="1720" t="s">
        <v>244</v>
      </c>
      <c r="F476" s="1722" t="s">
        <v>245</v>
      </c>
      <c r="G476" s="1722" t="s">
        <v>246</v>
      </c>
      <c r="H476" s="1688"/>
      <c r="I476" s="1692" t="s">
        <v>211</v>
      </c>
      <c r="J476" s="1692" t="s">
        <v>20</v>
      </c>
      <c r="K476" s="1682" t="s">
        <v>212</v>
      </c>
      <c r="L476" s="1692" t="s">
        <v>213</v>
      </c>
    </row>
    <row r="477" spans="2:12" ht="11.25" customHeight="1">
      <c r="B477" s="1693"/>
      <c r="C477" s="1683"/>
      <c r="D477" s="1683"/>
      <c r="E477" s="1721"/>
      <c r="F477" s="1723"/>
      <c r="G477" s="1723"/>
      <c r="H477" s="1688"/>
      <c r="I477" s="1693"/>
      <c r="J477" s="1693"/>
      <c r="K477" s="1683"/>
      <c r="L477" s="1694"/>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78" t="s">
        <v>214</v>
      </c>
      <c r="D480" s="1678"/>
      <c r="E480" s="1678"/>
      <c r="F480" s="1678"/>
      <c r="G480" s="1678"/>
      <c r="H480" s="1678"/>
      <c r="I480" s="1678"/>
      <c r="J480" s="1678"/>
      <c r="K480" s="1678"/>
      <c r="L480" s="1717"/>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76" t="s">
        <v>239</v>
      </c>
      <c r="D497" s="1676"/>
      <c r="E497" s="1676"/>
      <c r="F497" s="1676"/>
      <c r="G497" s="1676"/>
      <c r="H497" s="1676"/>
      <c r="I497" s="1676"/>
      <c r="J497" s="1676"/>
      <c r="K497" s="1676"/>
      <c r="L497" s="1716"/>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18" t="s">
        <v>203</v>
      </c>
      <c r="C514" s="1682" t="s">
        <v>18</v>
      </c>
      <c r="D514" s="1682" t="s">
        <v>204</v>
      </c>
      <c r="E514" s="1684" t="s">
        <v>205</v>
      </c>
      <c r="F514" s="1685"/>
      <c r="G514" s="1686"/>
      <c r="H514" s="1687" t="s">
        <v>206</v>
      </c>
      <c r="I514" s="1689" t="s">
        <v>207</v>
      </c>
      <c r="J514" s="1690"/>
      <c r="K514" s="1690"/>
      <c r="L514" s="1714"/>
    </row>
    <row r="515" spans="2:12" ht="11.25" customHeight="1">
      <c r="B515" s="1719"/>
      <c r="C515" s="1683"/>
      <c r="D515" s="1683"/>
      <c r="E515" s="1720" t="s">
        <v>244</v>
      </c>
      <c r="F515" s="1722" t="s">
        <v>245</v>
      </c>
      <c r="G515" s="1722" t="s">
        <v>246</v>
      </c>
      <c r="H515" s="1688"/>
      <c r="I515" s="1692" t="s">
        <v>211</v>
      </c>
      <c r="J515" s="1692" t="s">
        <v>20</v>
      </c>
      <c r="K515" s="1682" t="s">
        <v>212</v>
      </c>
      <c r="L515" s="1692" t="s">
        <v>213</v>
      </c>
    </row>
    <row r="516" spans="2:12" ht="11.25" customHeight="1">
      <c r="B516" s="1719"/>
      <c r="C516" s="1683"/>
      <c r="D516" s="1683"/>
      <c r="E516" s="1721"/>
      <c r="F516" s="1723"/>
      <c r="G516" s="1723"/>
      <c r="H516" s="1688"/>
      <c r="I516" s="1694"/>
      <c r="J516" s="1694"/>
      <c r="K516" s="1713"/>
      <c r="L516" s="1694"/>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76" t="s">
        <v>240</v>
      </c>
      <c r="D519" s="1676"/>
      <c r="E519" s="1676"/>
      <c r="F519" s="1676"/>
      <c r="G519" s="1676"/>
      <c r="H519" s="1676"/>
      <c r="I519" s="1676"/>
      <c r="J519" s="1676"/>
      <c r="K519" s="1676"/>
      <c r="L519" s="1716"/>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14" t="s">
        <v>203</v>
      </c>
      <c r="C558" s="1682" t="s">
        <v>18</v>
      </c>
      <c r="D558" s="1682" t="s">
        <v>204</v>
      </c>
      <c r="E558" s="1684" t="s">
        <v>205</v>
      </c>
      <c r="F558" s="1685"/>
      <c r="G558" s="1686"/>
      <c r="H558" s="1687" t="s">
        <v>206</v>
      </c>
      <c r="I558" s="1684" t="s">
        <v>207</v>
      </c>
      <c r="J558" s="1685"/>
      <c r="K558" s="1685"/>
      <c r="L558"/>
    </row>
    <row r="559" spans="2:12" ht="12.75" customHeight="1">
      <c r="B559" s="1715"/>
      <c r="C559" s="1683"/>
      <c r="D559" s="1683"/>
      <c r="E559" s="1692" t="s">
        <v>244</v>
      </c>
      <c r="F559" s="1682" t="s">
        <v>245</v>
      </c>
      <c r="G559" s="1682" t="s">
        <v>246</v>
      </c>
      <c r="H559" s="1688"/>
      <c r="I559" s="1692" t="s">
        <v>211</v>
      </c>
      <c r="J559" s="1692" t="s">
        <v>20</v>
      </c>
      <c r="K559" s="1682" t="s">
        <v>283</v>
      </c>
      <c r="L559"/>
    </row>
    <row r="560" spans="2:12" ht="12.75">
      <c r="B560" s="1715"/>
      <c r="C560" s="1683"/>
      <c r="D560" s="1683"/>
      <c r="E560" s="1693"/>
      <c r="F560" s="1683"/>
      <c r="G560" s="1683"/>
      <c r="H560" s="1688"/>
      <c r="I560" s="1693"/>
      <c r="J560" s="1693"/>
      <c r="K560" s="1683"/>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78" t="s">
        <v>214</v>
      </c>
      <c r="D563" s="1678"/>
      <c r="E563" s="1678"/>
      <c r="F563" s="1678"/>
      <c r="G563" s="1678"/>
      <c r="H563" s="1678"/>
      <c r="I563" s="1678"/>
      <c r="J563" s="1678"/>
      <c r="K563" s="1678"/>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76" t="s">
        <v>239</v>
      </c>
      <c r="D580" s="1676"/>
      <c r="E580" s="1676"/>
      <c r="F580" s="1676"/>
      <c r="G580" s="1676"/>
      <c r="H580" s="1676"/>
      <c r="I580" s="1676"/>
      <c r="J580" s="1676"/>
      <c r="K580" s="1676"/>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11" t="s">
        <v>203</v>
      </c>
      <c r="C597" s="1682" t="s">
        <v>18</v>
      </c>
      <c r="D597" s="1682" t="s">
        <v>204</v>
      </c>
      <c r="E597" s="1684" t="s">
        <v>205</v>
      </c>
      <c r="F597" s="1685"/>
      <c r="G597" s="1686"/>
      <c r="H597" s="1687" t="s">
        <v>206</v>
      </c>
      <c r="I597" s="1689" t="s">
        <v>207</v>
      </c>
      <c r="J597" s="1690"/>
      <c r="K597" s="1690"/>
      <c r="L597"/>
    </row>
    <row r="598" spans="2:12" ht="12.75" customHeight="1">
      <c r="B598" s="1712"/>
      <c r="C598" s="1683"/>
      <c r="D598" s="1683"/>
      <c r="E598" s="1692" t="s">
        <v>244</v>
      </c>
      <c r="F598" s="1682" t="s">
        <v>245</v>
      </c>
      <c r="G598" s="1682" t="s">
        <v>246</v>
      </c>
      <c r="H598" s="1688"/>
      <c r="I598" s="1692" t="s">
        <v>211</v>
      </c>
      <c r="J598" s="1692" t="s">
        <v>20</v>
      </c>
      <c r="K598" s="1682" t="s">
        <v>212</v>
      </c>
      <c r="L598"/>
    </row>
    <row r="599" spans="2:12" ht="12.75" customHeight="1">
      <c r="B599" s="1712"/>
      <c r="C599" s="1683"/>
      <c r="D599" s="1683"/>
      <c r="E599" s="1693"/>
      <c r="F599" s="1683"/>
      <c r="G599" s="1683"/>
      <c r="H599" s="1688"/>
      <c r="I599" s="1694"/>
      <c r="J599" s="1694"/>
      <c r="K599" s="1713"/>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76" t="s">
        <v>240</v>
      </c>
      <c r="D602" s="1676"/>
      <c r="E602" s="1676"/>
      <c r="F602" s="1676"/>
      <c r="G602" s="1676"/>
      <c r="H602" s="1676"/>
      <c r="I602" s="1676"/>
      <c r="J602" s="1676"/>
      <c r="K602" s="1676"/>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697" t="s">
        <v>368</v>
      </c>
      <c r="C636" s="1697"/>
      <c r="D636" s="1697"/>
      <c r="E636" s="1697"/>
      <c r="F636" s="1697"/>
      <c r="G636" s="1697"/>
      <c r="H636" s="1697"/>
      <c r="I636" s="1697"/>
      <c r="J636" s="1697"/>
      <c r="K636" s="1697"/>
    </row>
    <row r="637" spans="2:12" ht="18.75" thickBot="1">
      <c r="B637" s="557"/>
      <c r="C637" s="557"/>
      <c r="D637" s="557"/>
      <c r="E637" s="557"/>
      <c r="F637" s="558" t="s">
        <v>202</v>
      </c>
      <c r="G637" s="557"/>
      <c r="H637" s="557"/>
      <c r="I637" s="557"/>
      <c r="J637" s="557"/>
      <c r="K637" s="557"/>
    </row>
    <row r="638" spans="2:12" ht="12.75" customHeight="1">
      <c r="B638" s="1698" t="s">
        <v>203</v>
      </c>
      <c r="C638" s="1700" t="s">
        <v>18</v>
      </c>
      <c r="D638" s="1700" t="s">
        <v>204</v>
      </c>
      <c r="E638" s="1706" t="s">
        <v>205</v>
      </c>
      <c r="F638" s="1707"/>
      <c r="G638" s="1708"/>
      <c r="H638" s="1709" t="s">
        <v>206</v>
      </c>
      <c r="I638" s="1706" t="s">
        <v>207</v>
      </c>
      <c r="J638" s="1707"/>
      <c r="K638" s="1710"/>
    </row>
    <row r="639" spans="2:12" ht="11.25" customHeight="1">
      <c r="B639" s="1699"/>
      <c r="C639" s="1683"/>
      <c r="D639" s="1683"/>
      <c r="E639" s="1692" t="s">
        <v>244</v>
      </c>
      <c r="F639" s="1682" t="s">
        <v>245</v>
      </c>
      <c r="G639" s="1682" t="s">
        <v>246</v>
      </c>
      <c r="H639" s="1688"/>
      <c r="I639" s="1692" t="s">
        <v>211</v>
      </c>
      <c r="J639" s="1692" t="s">
        <v>20</v>
      </c>
      <c r="K639" s="1695" t="s">
        <v>283</v>
      </c>
    </row>
    <row r="640" spans="2:12" ht="11.25" customHeight="1">
      <c r="B640" s="1699"/>
      <c r="C640" s="1683"/>
      <c r="D640" s="1683"/>
      <c r="E640" s="1693"/>
      <c r="F640" s="1683"/>
      <c r="G640" s="1683"/>
      <c r="H640" s="1688"/>
      <c r="I640" s="1693"/>
      <c r="J640" s="1693"/>
      <c r="K640" s="1705"/>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678" t="s">
        <v>214</v>
      </c>
      <c r="D643" s="1678"/>
      <c r="E643" s="1678"/>
      <c r="F643" s="1678"/>
      <c r="G643" s="1678"/>
      <c r="H643" s="1678"/>
      <c r="I643" s="1678"/>
      <c r="J643" s="1678"/>
      <c r="K643" s="1679"/>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676" t="s">
        <v>239</v>
      </c>
      <c r="D660" s="1676"/>
      <c r="E660" s="1676"/>
      <c r="F660" s="1676"/>
      <c r="G660" s="1676"/>
      <c r="H660" s="1676"/>
      <c r="I660" s="1676"/>
      <c r="J660" s="1676"/>
      <c r="K660" s="1677"/>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415</v>
      </c>
    </row>
    <row r="676" spans="2:14" ht="12.75">
      <c r="B676" s="729"/>
      <c r="C676" s="692"/>
      <c r="D676" s="692"/>
      <c r="E676" s="692"/>
      <c r="F676" s="692"/>
      <c r="G676" s="692"/>
      <c r="H676" s="692"/>
      <c r="I676" s="692"/>
      <c r="J676" s="692"/>
      <c r="K676" s="730"/>
    </row>
    <row r="677" spans="2:14" ht="12.75" customHeight="1">
      <c r="B677" s="1680" t="s">
        <v>203</v>
      </c>
      <c r="C677" s="1682" t="s">
        <v>18</v>
      </c>
      <c r="D677" s="1682" t="s">
        <v>204</v>
      </c>
      <c r="E677" s="1684" t="s">
        <v>205</v>
      </c>
      <c r="F677" s="1685"/>
      <c r="G677" s="1686"/>
      <c r="H677" s="1687" t="s">
        <v>206</v>
      </c>
      <c r="I677" s="1689" t="s">
        <v>207</v>
      </c>
      <c r="J677" s="1690"/>
      <c r="K677" s="1691"/>
    </row>
    <row r="678" spans="2:14" ht="11.25" customHeight="1">
      <c r="B678" s="1681"/>
      <c r="C678" s="1683"/>
      <c r="D678" s="1683"/>
      <c r="E678" s="1692" t="s">
        <v>244</v>
      </c>
      <c r="F678" s="1682" t="s">
        <v>245</v>
      </c>
      <c r="G678" s="1682" t="s">
        <v>246</v>
      </c>
      <c r="H678" s="1688"/>
      <c r="I678" s="1692" t="s">
        <v>211</v>
      </c>
      <c r="J678" s="1692" t="s">
        <v>20</v>
      </c>
      <c r="K678" s="1695" t="s">
        <v>212</v>
      </c>
    </row>
    <row r="679" spans="2:14" ht="11.25" customHeight="1">
      <c r="B679" s="1681"/>
      <c r="C679" s="1683"/>
      <c r="D679" s="1683"/>
      <c r="E679" s="1693"/>
      <c r="F679" s="1683"/>
      <c r="G679" s="1683"/>
      <c r="H679" s="1688"/>
      <c r="I679" s="1694"/>
      <c r="J679" s="1694"/>
      <c r="K679" s="1696"/>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676" t="s">
        <v>240</v>
      </c>
      <c r="D682" s="1676"/>
      <c r="E682" s="1676"/>
      <c r="F682" s="1676"/>
      <c r="G682" s="1676"/>
      <c r="H682" s="1676"/>
      <c r="I682" s="1676"/>
      <c r="J682" s="1676"/>
      <c r="K682" s="1677"/>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697" t="s">
        <v>416</v>
      </c>
      <c r="C715" s="1697"/>
      <c r="D715" s="1697"/>
      <c r="E715" s="1697"/>
      <c r="F715" s="1697"/>
      <c r="G715" s="1697"/>
      <c r="H715" s="1697"/>
      <c r="I715" s="1697"/>
      <c r="J715" s="1697"/>
      <c r="K715" s="1697"/>
      <c r="L715"/>
    </row>
    <row r="716" spans="2:12" ht="18.75" thickBot="1">
      <c r="B716" s="716"/>
      <c r="C716" s="716"/>
      <c r="D716" s="716"/>
      <c r="E716" s="716"/>
      <c r="F716" s="558" t="s">
        <v>202</v>
      </c>
      <c r="G716" s="716"/>
      <c r="H716" s="716"/>
      <c r="I716" s="716"/>
      <c r="J716" s="716"/>
      <c r="K716" s="716"/>
    </row>
    <row r="717" spans="2:12" ht="12.75" customHeight="1">
      <c r="B717" s="1698" t="s">
        <v>203</v>
      </c>
      <c r="C717" s="1700" t="s">
        <v>18</v>
      </c>
      <c r="D717" s="1700" t="s">
        <v>204</v>
      </c>
      <c r="E717" s="1701" t="s">
        <v>205</v>
      </c>
      <c r="F717" s="1702"/>
      <c r="G717" s="1703"/>
      <c r="H717" s="1700" t="s">
        <v>206</v>
      </c>
      <c r="I717" s="1701" t="s">
        <v>207</v>
      </c>
      <c r="J717" s="1702"/>
      <c r="K717" s="1704"/>
    </row>
    <row r="718" spans="2:12" ht="11.25" customHeight="1">
      <c r="B718" s="1699"/>
      <c r="C718" s="1683"/>
      <c r="D718" s="1683"/>
      <c r="E718" s="1693" t="s">
        <v>244</v>
      </c>
      <c r="F718" s="1683" t="s">
        <v>245</v>
      </c>
      <c r="G718" s="1683" t="s">
        <v>246</v>
      </c>
      <c r="H718" s="1683"/>
      <c r="I718" s="1693" t="s">
        <v>211</v>
      </c>
      <c r="J718" s="1693" t="s">
        <v>20</v>
      </c>
      <c r="K718" s="1705" t="s">
        <v>283</v>
      </c>
    </row>
    <row r="719" spans="2:12" ht="17.25" customHeight="1">
      <c r="B719" s="1699"/>
      <c r="C719" s="1683"/>
      <c r="D719" s="1683"/>
      <c r="E719" s="1693"/>
      <c r="F719" s="1683"/>
      <c r="G719" s="1683"/>
      <c r="H719" s="1683"/>
      <c r="I719" s="1693"/>
      <c r="J719" s="1693"/>
      <c r="K719" s="1705"/>
    </row>
    <row r="720" spans="2:12" ht="11.25" customHeight="1">
      <c r="B720" s="796">
        <v>0</v>
      </c>
      <c r="C720" s="528">
        <v>1</v>
      </c>
      <c r="D720" s="528">
        <v>2</v>
      </c>
      <c r="E720" s="797">
        <v>3</v>
      </c>
      <c r="F720" s="797">
        <v>4</v>
      </c>
      <c r="G720" s="528">
        <v>5</v>
      </c>
      <c r="H720" s="528">
        <v>6</v>
      </c>
      <c r="I720" s="528">
        <v>7</v>
      </c>
      <c r="J720" s="528">
        <v>8</v>
      </c>
      <c r="K720" s="798">
        <v>9</v>
      </c>
    </row>
    <row r="721" spans="2:11" ht="12.75">
      <c r="B721" s="688"/>
      <c r="C721" s="503"/>
      <c r="D721" s="503"/>
      <c r="E721" s="503"/>
      <c r="F721" s="503"/>
      <c r="G721" s="503"/>
      <c r="H721" s="503"/>
      <c r="I721" s="503"/>
      <c r="J721" s="503"/>
      <c r="K721" s="689"/>
    </row>
    <row r="722" spans="2:11" ht="14.25">
      <c r="B722" s="690"/>
      <c r="C722" s="1678" t="s">
        <v>214</v>
      </c>
      <c r="D722" s="1678"/>
      <c r="E722" s="1678"/>
      <c r="F722" s="1678"/>
      <c r="G722" s="1678"/>
      <c r="H722" s="1678"/>
      <c r="I722" s="1678"/>
      <c r="J722" s="1678"/>
      <c r="K722" s="1679"/>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676" t="s">
        <v>239</v>
      </c>
      <c r="D739" s="1676"/>
      <c r="E739" s="1676"/>
      <c r="F739" s="1676"/>
      <c r="G739" s="1676"/>
      <c r="H739" s="1676"/>
      <c r="I739" s="1676"/>
      <c r="J739" s="1676"/>
      <c r="K739" s="1677"/>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680" t="s">
        <v>203</v>
      </c>
      <c r="C756" s="1682" t="s">
        <v>18</v>
      </c>
      <c r="D756" s="1682" t="s">
        <v>204</v>
      </c>
      <c r="E756" s="1684" t="s">
        <v>205</v>
      </c>
      <c r="F756" s="1685"/>
      <c r="G756" s="1686"/>
      <c r="H756" s="1687" t="s">
        <v>206</v>
      </c>
      <c r="I756" s="1689" t="s">
        <v>207</v>
      </c>
      <c r="J756" s="1690"/>
      <c r="K756" s="1691"/>
    </row>
    <row r="757" spans="2:11" ht="11.25" customHeight="1">
      <c r="B757" s="1681"/>
      <c r="C757" s="1683"/>
      <c r="D757" s="1683"/>
      <c r="E757" s="1692" t="s">
        <v>244</v>
      </c>
      <c r="F757" s="1682" t="s">
        <v>245</v>
      </c>
      <c r="G757" s="1682" t="s">
        <v>246</v>
      </c>
      <c r="H757" s="1688"/>
      <c r="I757" s="1692" t="s">
        <v>211</v>
      </c>
      <c r="J757" s="1692" t="s">
        <v>20</v>
      </c>
      <c r="K757" s="1695" t="s">
        <v>212</v>
      </c>
    </row>
    <row r="758" spans="2:11" ht="11.25" customHeight="1">
      <c r="B758" s="1681"/>
      <c r="C758" s="1683"/>
      <c r="D758" s="1683"/>
      <c r="E758" s="1693"/>
      <c r="F758" s="1683"/>
      <c r="G758" s="1683"/>
      <c r="H758" s="1688"/>
      <c r="I758" s="1694"/>
      <c r="J758" s="1694"/>
      <c r="K758" s="1696"/>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676" t="s">
        <v>240</v>
      </c>
      <c r="D761" s="1676"/>
      <c r="E761" s="1676"/>
      <c r="F761" s="1676"/>
      <c r="G761" s="1676"/>
      <c r="H761" s="1676"/>
      <c r="I761" s="1676"/>
      <c r="J761" s="1676"/>
      <c r="K761" s="1677"/>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697" t="s">
        <v>478</v>
      </c>
      <c r="C795" s="1697"/>
      <c r="D795" s="1697"/>
      <c r="E795" s="1697"/>
      <c r="F795" s="1697"/>
      <c r="G795" s="1697"/>
      <c r="H795" s="1697"/>
      <c r="I795" s="1697"/>
      <c r="J795" s="1697"/>
      <c r="K795" s="1697"/>
    </row>
    <row r="796" spans="2:11" ht="18.75" thickBot="1">
      <c r="B796" s="819"/>
      <c r="C796" s="819"/>
      <c r="D796" s="819"/>
      <c r="E796" s="819"/>
      <c r="F796" s="558" t="s">
        <v>202</v>
      </c>
      <c r="G796" s="819"/>
      <c r="H796" s="819"/>
      <c r="I796" s="819"/>
      <c r="J796" s="819"/>
      <c r="K796" s="819"/>
    </row>
    <row r="797" spans="2:11" ht="12.75">
      <c r="B797" s="1698" t="s">
        <v>203</v>
      </c>
      <c r="C797" s="1700" t="s">
        <v>18</v>
      </c>
      <c r="D797" s="1700" t="s">
        <v>204</v>
      </c>
      <c r="E797" s="1701" t="s">
        <v>205</v>
      </c>
      <c r="F797" s="1702"/>
      <c r="G797" s="1703"/>
      <c r="H797" s="1700" t="s">
        <v>206</v>
      </c>
      <c r="I797" s="1701" t="s">
        <v>207</v>
      </c>
      <c r="J797" s="1702"/>
      <c r="K797" s="1704"/>
    </row>
    <row r="798" spans="2:11">
      <c r="B798" s="1699"/>
      <c r="C798" s="1683"/>
      <c r="D798" s="1683"/>
      <c r="E798" s="1693" t="s">
        <v>244</v>
      </c>
      <c r="F798" s="1683" t="s">
        <v>245</v>
      </c>
      <c r="G798" s="1683" t="s">
        <v>246</v>
      </c>
      <c r="H798" s="1683"/>
      <c r="I798" s="1693" t="s">
        <v>211</v>
      </c>
      <c r="J798" s="1693" t="s">
        <v>20</v>
      </c>
      <c r="K798" s="1705" t="s">
        <v>283</v>
      </c>
    </row>
    <row r="799" spans="2:11" ht="12" thickBot="1">
      <c r="B799" s="1776"/>
      <c r="C799" s="1777"/>
      <c r="D799" s="1777"/>
      <c r="E799" s="1778"/>
      <c r="F799" s="1777"/>
      <c r="G799" s="1777"/>
      <c r="H799" s="1777"/>
      <c r="I799" s="1778"/>
      <c r="J799" s="1778"/>
      <c r="K799" s="1779"/>
    </row>
    <row r="800" spans="2:11" ht="13.5" thickBot="1">
      <c r="B800" s="820">
        <v>0</v>
      </c>
      <c r="C800" s="821">
        <v>1</v>
      </c>
      <c r="D800" s="821">
        <v>2</v>
      </c>
      <c r="E800" s="822">
        <v>3</v>
      </c>
      <c r="F800" s="822">
        <v>4</v>
      </c>
      <c r="G800" s="821">
        <v>5</v>
      </c>
      <c r="H800" s="821">
        <v>6</v>
      </c>
      <c r="I800" s="821">
        <v>7</v>
      </c>
      <c r="J800" s="821">
        <v>8</v>
      </c>
      <c r="K800" s="823">
        <v>9</v>
      </c>
    </row>
    <row r="801" spans="2:11" ht="12.75">
      <c r="B801" s="688"/>
      <c r="C801" s="503"/>
      <c r="D801" s="503"/>
      <c r="E801" s="503"/>
      <c r="F801" s="503"/>
      <c r="G801" s="503"/>
      <c r="H801" s="503"/>
      <c r="I801" s="503"/>
      <c r="J801" s="503"/>
      <c r="K801" s="689"/>
    </row>
    <row r="802" spans="2:11" ht="14.25">
      <c r="B802" s="690"/>
      <c r="C802" s="1678" t="s">
        <v>214</v>
      </c>
      <c r="D802" s="1678"/>
      <c r="E802" s="1678"/>
      <c r="F802" s="1678"/>
      <c r="G802" s="1678"/>
      <c r="H802" s="1678"/>
      <c r="I802" s="1678"/>
      <c r="J802" s="1678"/>
      <c r="K802" s="1679"/>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676" t="s">
        <v>239</v>
      </c>
      <c r="D819" s="1676"/>
      <c r="E819" s="1676"/>
      <c r="F819" s="1676"/>
      <c r="G819" s="1676"/>
      <c r="H819" s="1676"/>
      <c r="I819" s="1676"/>
      <c r="J819" s="1676"/>
      <c r="K819" s="1677"/>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680" t="s">
        <v>203</v>
      </c>
      <c r="C836" s="1682" t="s">
        <v>18</v>
      </c>
      <c r="D836" s="1682" t="s">
        <v>204</v>
      </c>
      <c r="E836" s="1684" t="s">
        <v>205</v>
      </c>
      <c r="F836" s="1685"/>
      <c r="G836" s="1686"/>
      <c r="H836" s="1687" t="s">
        <v>206</v>
      </c>
      <c r="I836" s="1689" t="s">
        <v>207</v>
      </c>
      <c r="J836" s="1690"/>
      <c r="K836" s="1691"/>
    </row>
    <row r="837" spans="2:11" ht="11.25" customHeight="1">
      <c r="B837" s="1681"/>
      <c r="C837" s="1683"/>
      <c r="D837" s="1683"/>
      <c r="E837" s="1692" t="s">
        <v>244</v>
      </c>
      <c r="F837" s="1682" t="s">
        <v>245</v>
      </c>
      <c r="G837" s="1682" t="s">
        <v>246</v>
      </c>
      <c r="H837" s="1688"/>
      <c r="I837" s="1692" t="s">
        <v>211</v>
      </c>
      <c r="J837" s="1692" t="s">
        <v>20</v>
      </c>
      <c r="K837" s="1695" t="s">
        <v>212</v>
      </c>
    </row>
    <row r="838" spans="2:11" ht="11.25" customHeight="1">
      <c r="B838" s="1681"/>
      <c r="C838" s="1683"/>
      <c r="D838" s="1683"/>
      <c r="E838" s="1693"/>
      <c r="F838" s="1683"/>
      <c r="G838" s="1683"/>
      <c r="H838" s="1688"/>
      <c r="I838" s="1694"/>
      <c r="J838" s="1694"/>
      <c r="K838" s="1696"/>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676" t="s">
        <v>240</v>
      </c>
      <c r="D841" s="1676"/>
      <c r="E841" s="1676"/>
      <c r="F841" s="1676"/>
      <c r="G841" s="1676"/>
      <c r="H841" s="1676"/>
      <c r="I841" s="1676"/>
      <c r="J841" s="1676"/>
      <c r="K841" s="1677"/>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6"/>
  <sheetViews>
    <sheetView showGridLines="0" workbookViewId="0">
      <selection activeCell="Y23" sqref="Y23"/>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c r="B42" s="3"/>
      <c r="C42" s="3"/>
      <c r="D42" s="3"/>
      <c r="E42" s="3"/>
      <c r="F42" s="3"/>
      <c r="G42" s="3"/>
    </row>
    <row r="46" spans="1:7">
      <c r="A46" s="633" t="s">
        <v>284</v>
      </c>
      <c r="B46" s="3"/>
      <c r="C46" s="3"/>
      <c r="D46" s="3"/>
      <c r="E46" s="3"/>
      <c r="F46" s="3"/>
      <c r="G46" s="3"/>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5" workbookViewId="0">
      <selection activeCell="U58" sqref="U5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80" t="s">
        <v>372</v>
      </c>
      <c r="B1" s="1780"/>
      <c r="C1" s="1780"/>
      <c r="D1" s="1780"/>
      <c r="E1" s="1780"/>
      <c r="F1" s="1780"/>
      <c r="G1" s="1780"/>
      <c r="H1" s="1780"/>
      <c r="I1" s="1780"/>
      <c r="J1" s="1780"/>
      <c r="K1" s="1780"/>
      <c r="L1" s="1780"/>
      <c r="M1" s="1780"/>
      <c r="N1" s="1780"/>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c r="C23" s="621"/>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c r="C46" s="621"/>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c r="C69" s="621"/>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63" zoomScale="75" workbookViewId="0">
      <selection activeCell="AC406" sqref="AC406"/>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82" t="s">
        <v>468</v>
      </c>
      <c r="B1" s="1782"/>
      <c r="C1" s="1782"/>
      <c r="D1" s="1782"/>
      <c r="E1" s="1782"/>
      <c r="F1" s="1782"/>
      <c r="G1" s="1782"/>
      <c r="H1" s="1782"/>
      <c r="I1" s="1782"/>
      <c r="J1" s="1782"/>
      <c r="K1" s="1782"/>
      <c r="L1" s="1782"/>
      <c r="M1" s="1782"/>
    </row>
    <row r="2" spans="1:29" ht="12.75" hidden="1" customHeight="1">
      <c r="A2" s="1782"/>
      <c r="B2" s="1782"/>
      <c r="C2" s="1782"/>
      <c r="D2" s="1782"/>
      <c r="E2" s="1782"/>
      <c r="F2" s="1782"/>
      <c r="G2" s="1782"/>
      <c r="H2" s="1782"/>
      <c r="I2" s="1782"/>
      <c r="J2" s="1782"/>
      <c r="K2" s="1782"/>
      <c r="L2" s="1782"/>
      <c r="M2" s="1782"/>
    </row>
    <row r="3" spans="1:29" ht="12.75" hidden="1" customHeight="1">
      <c r="A3" s="1782"/>
      <c r="B3" s="1782"/>
      <c r="C3" s="1782"/>
      <c r="D3" s="1782"/>
      <c r="E3" s="1782"/>
      <c r="F3" s="1782"/>
      <c r="G3" s="1782"/>
      <c r="H3" s="1782"/>
      <c r="I3" s="1782"/>
      <c r="J3" s="1782"/>
      <c r="K3" s="1782"/>
      <c r="L3" s="1782"/>
      <c r="M3" s="1782"/>
    </row>
    <row r="4" spans="1:29" ht="20.25">
      <c r="A4" s="814" t="s">
        <v>161</v>
      </c>
      <c r="B4" s="815"/>
      <c r="C4" s="815"/>
      <c r="D4" s="815"/>
    </row>
    <row r="6" spans="1:29" ht="13.5" customHeight="1" thickBot="1">
      <c r="A6" s="7">
        <v>2003</v>
      </c>
      <c r="B6" s="8"/>
      <c r="C6" s="8"/>
      <c r="D6" s="8"/>
      <c r="E6" s="8"/>
      <c r="F6" s="8"/>
      <c r="G6" s="8"/>
      <c r="H6" s="8"/>
      <c r="I6" s="8"/>
      <c r="J6" s="8"/>
      <c r="K6" s="8"/>
      <c r="L6" s="9" t="s">
        <v>162</v>
      </c>
      <c r="M6" s="8"/>
      <c r="N6" s="8"/>
      <c r="O6" s="8"/>
      <c r="P6" s="7">
        <v>2003</v>
      </c>
      <c r="Q6" s="1781" t="s">
        <v>163</v>
      </c>
      <c r="R6" s="1781"/>
      <c r="S6" s="1781"/>
      <c r="T6" s="669"/>
      <c r="U6" s="7">
        <v>2003</v>
      </c>
      <c r="V6" s="1781" t="s">
        <v>164</v>
      </c>
      <c r="W6" s="1783"/>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81" t="s">
        <v>163</v>
      </c>
      <c r="Q15" s="1781"/>
      <c r="R15" s="1781"/>
      <c r="S15" s="1781"/>
      <c r="T15" s="8"/>
      <c r="U15" s="7">
        <v>2004</v>
      </c>
      <c r="V15" s="1781" t="s">
        <v>164</v>
      </c>
      <c r="W15" s="1781"/>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81" t="s">
        <v>163</v>
      </c>
      <c r="Q24" s="1781"/>
      <c r="R24" s="1781"/>
      <c r="S24" s="1781"/>
      <c r="T24" s="8"/>
      <c r="U24" s="7">
        <v>2005</v>
      </c>
      <c r="V24" s="1781" t="s">
        <v>164</v>
      </c>
      <c r="W24" s="1781"/>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81" t="s">
        <v>163</v>
      </c>
      <c r="Q33" s="1781"/>
      <c r="R33" s="1781"/>
      <c r="S33" s="1781"/>
      <c r="T33" s="8"/>
      <c r="U33" s="7">
        <v>2006</v>
      </c>
      <c r="V33" s="1781" t="s">
        <v>164</v>
      </c>
      <c r="W33" s="1781"/>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81" t="s">
        <v>163</v>
      </c>
      <c r="Q42" s="1781"/>
      <c r="R42" s="1781"/>
      <c r="S42" s="1781"/>
      <c r="T42" s="8"/>
      <c r="U42" s="7">
        <v>2007</v>
      </c>
      <c r="V42" s="1781" t="s">
        <v>164</v>
      </c>
      <c r="W42" s="1781"/>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81" t="s">
        <v>163</v>
      </c>
      <c r="Q51" s="1781"/>
      <c r="R51" s="1781"/>
      <c r="S51" s="1781"/>
      <c r="T51" s="8"/>
      <c r="U51" s="7">
        <v>2008</v>
      </c>
      <c r="V51" s="1781" t="s">
        <v>164</v>
      </c>
      <c r="W51" s="1781"/>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81" t="s">
        <v>163</v>
      </c>
      <c r="Q60" s="1781"/>
      <c r="R60" s="1781"/>
      <c r="S60" s="1781"/>
      <c r="T60" s="8"/>
      <c r="U60" s="7">
        <v>2009</v>
      </c>
      <c r="V60" s="1781" t="s">
        <v>164</v>
      </c>
      <c r="W60" s="1781"/>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81" t="s">
        <v>163</v>
      </c>
      <c r="Q69" s="1781"/>
      <c r="R69" s="1781"/>
      <c r="S69" s="1781"/>
      <c r="T69" s="8"/>
      <c r="U69" s="7">
        <v>2010</v>
      </c>
      <c r="V69" s="1781" t="s">
        <v>164</v>
      </c>
      <c r="W69" s="1781"/>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81" t="s">
        <v>163</v>
      </c>
      <c r="Q78" s="1781"/>
      <c r="R78" s="1781"/>
      <c r="S78" s="1781"/>
      <c r="T78" s="8"/>
      <c r="U78" s="7">
        <v>2011</v>
      </c>
      <c r="V78" s="1781" t="s">
        <v>164</v>
      </c>
      <c r="W78" s="1781"/>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81" t="s">
        <v>163</v>
      </c>
      <c r="Q87" s="1781"/>
      <c r="R87" s="1781"/>
      <c r="S87" s="1781"/>
      <c r="T87" s="8"/>
      <c r="U87" s="7">
        <v>2012</v>
      </c>
      <c r="V87" s="1781" t="s">
        <v>164</v>
      </c>
      <c r="W87" s="1781"/>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81" t="s">
        <v>163</v>
      </c>
      <c r="Q96" s="1781"/>
      <c r="R96" s="1781"/>
      <c r="S96" s="1781"/>
      <c r="T96" s="8"/>
      <c r="U96" s="7">
        <v>2013</v>
      </c>
      <c r="V96" s="1781" t="s">
        <v>164</v>
      </c>
      <c r="W96" s="1781"/>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81" t="s">
        <v>163</v>
      </c>
      <c r="Q105" s="1781"/>
      <c r="R105" s="1781"/>
      <c r="S105" s="1781"/>
      <c r="T105" s="8"/>
      <c r="U105" s="7">
        <v>2014</v>
      </c>
      <c r="V105" s="1781" t="s">
        <v>164</v>
      </c>
      <c r="W105" s="1781"/>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81" t="s">
        <v>163</v>
      </c>
      <c r="Q115" s="1781"/>
      <c r="R115" s="1781"/>
      <c r="S115" s="1781"/>
      <c r="T115" s="8"/>
      <c r="U115" s="7">
        <v>2015</v>
      </c>
      <c r="V115" s="1781" t="s">
        <v>164</v>
      </c>
      <c r="W115" s="1781"/>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81" t="s">
        <v>163</v>
      </c>
      <c r="Q125" s="1781"/>
      <c r="R125" s="1781"/>
      <c r="S125" s="1781"/>
      <c r="T125" s="8"/>
      <c r="U125" s="7">
        <v>2016</v>
      </c>
      <c r="V125" s="1781" t="s">
        <v>164</v>
      </c>
      <c r="W125" s="1781"/>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81" t="s">
        <v>163</v>
      </c>
      <c r="Q135" s="1781"/>
      <c r="R135" s="1781"/>
      <c r="S135" s="1781"/>
      <c r="T135" s="8"/>
      <c r="U135" s="7">
        <v>2017</v>
      </c>
      <c r="V135" s="1781" t="s">
        <v>164</v>
      </c>
      <c r="W135" s="1781"/>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781" t="s">
        <v>163</v>
      </c>
      <c r="Q145" s="1781"/>
      <c r="R145" s="1781"/>
      <c r="S145" s="1781"/>
      <c r="T145" s="8"/>
      <c r="U145" s="7">
        <v>2018</v>
      </c>
      <c r="V145" s="1781" t="s">
        <v>164</v>
      </c>
      <c r="W145" s="1781"/>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81" t="s">
        <v>163</v>
      </c>
      <c r="Q155" s="1781"/>
      <c r="R155" s="1781"/>
      <c r="S155" s="1781"/>
      <c r="T155" s="8"/>
      <c r="U155" s="7">
        <v>2019</v>
      </c>
      <c r="V155" s="1781" t="s">
        <v>164</v>
      </c>
      <c r="W155" s="1781"/>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81" t="s">
        <v>163</v>
      </c>
      <c r="Q165" s="1781"/>
      <c r="R165" s="1781"/>
      <c r="S165" s="1781"/>
      <c r="T165" s="8"/>
      <c r="U165" s="7">
        <v>2020</v>
      </c>
      <c r="V165" s="1781" t="s">
        <v>164</v>
      </c>
      <c r="W165" s="1781"/>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81" t="s">
        <v>163</v>
      </c>
      <c r="Q175" s="1781"/>
      <c r="R175" s="1781"/>
      <c r="S175" s="1781"/>
      <c r="T175" s="8"/>
      <c r="U175" s="7">
        <v>2021</v>
      </c>
      <c r="V175" s="1781" t="s">
        <v>164</v>
      </c>
      <c r="W175" s="1781"/>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3"/>
      <c r="B184" s="804"/>
      <c r="C184" s="804"/>
      <c r="D184" s="805"/>
      <c r="E184" s="805"/>
      <c r="F184" s="805"/>
      <c r="G184" s="805"/>
      <c r="H184" s="805"/>
      <c r="I184" s="805"/>
      <c r="J184" s="805"/>
      <c r="K184" s="805"/>
      <c r="L184" s="805"/>
      <c r="M184" s="805"/>
      <c r="N184" s="806"/>
      <c r="O184" s="803"/>
      <c r="P184" s="805"/>
      <c r="Q184" s="805"/>
      <c r="R184" s="805"/>
      <c r="S184" s="805"/>
      <c r="T184" s="807"/>
      <c r="U184" s="803"/>
      <c r="V184" s="803"/>
      <c r="W184" s="805"/>
      <c r="X184" s="807"/>
      <c r="Y184" s="803"/>
      <c r="Z184" s="805"/>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81" t="s">
        <v>163</v>
      </c>
      <c r="Q185" s="1781"/>
      <c r="R185" s="1781"/>
      <c r="S185" s="1781"/>
      <c r="T185" s="8"/>
      <c r="U185" s="7">
        <v>2022</v>
      </c>
      <c r="V185" s="1781" t="s">
        <v>164</v>
      </c>
      <c r="W185" s="1781"/>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s="3"/>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s="3"/>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s="3"/>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s="3"/>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s="3"/>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s="3"/>
      <c r="AF193" s="3"/>
      <c r="AG193" s="3"/>
      <c r="AH193" s="3"/>
    </row>
    <row r="194" spans="1:34">
      <c r="A194" s="803"/>
      <c r="B194" s="804"/>
      <c r="C194" s="804"/>
      <c r="D194" s="805"/>
      <c r="E194" s="805"/>
      <c r="F194" s="805"/>
      <c r="G194" s="805"/>
      <c r="H194" s="805"/>
      <c r="I194" s="805"/>
      <c r="J194" s="805"/>
      <c r="K194" s="805"/>
      <c r="L194" s="805"/>
      <c r="M194" s="805"/>
      <c r="N194" s="806"/>
      <c r="O194" s="803"/>
      <c r="P194" s="805"/>
      <c r="Q194" s="805"/>
      <c r="R194" s="805"/>
      <c r="S194" s="805"/>
      <c r="T194" s="807"/>
      <c r="U194" s="803"/>
      <c r="V194" s="803"/>
      <c r="W194" s="805"/>
      <c r="X194" s="807"/>
      <c r="Y194" s="803"/>
      <c r="Z194" s="805"/>
      <c r="AA194"/>
      <c r="AB194"/>
      <c r="AC194"/>
      <c r="AD194"/>
      <c r="AE194" s="3"/>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781" t="s">
        <v>163</v>
      </c>
      <c r="Q195" s="1781"/>
      <c r="R195" s="1781"/>
      <c r="S195" s="1781"/>
      <c r="T195" s="8"/>
      <c r="U195" s="7">
        <v>2023</v>
      </c>
      <c r="V195" s="1781" t="s">
        <v>164</v>
      </c>
      <c r="W195" s="1781"/>
      <c r="X195" s="8"/>
      <c r="Y195" s="93">
        <v>2023</v>
      </c>
      <c r="Z195" s="8"/>
      <c r="AA195" s="3"/>
      <c r="AB195" s="3"/>
      <c r="AC195" s="3"/>
      <c r="AD195" s="3"/>
      <c r="AE195" s="3"/>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s="3"/>
      <c r="AB196" s="3"/>
      <c r="AC196" s="3"/>
      <c r="AD196" s="3"/>
      <c r="AE196" s="3"/>
      <c r="AF196" s="3"/>
      <c r="AG196" s="3"/>
      <c r="AH196" s="3"/>
    </row>
    <row r="197" spans="1:34" ht="13.5" thickBot="1">
      <c r="A197" s="118" t="s">
        <v>185</v>
      </c>
      <c r="B197" s="678">
        <v>21113.225698078619</v>
      </c>
      <c r="C197" s="678">
        <v>21133.022636622503</v>
      </c>
      <c r="D197" s="53"/>
      <c r="E197" s="53"/>
      <c r="F197" s="53"/>
      <c r="G197" s="53"/>
      <c r="H197" s="53"/>
      <c r="I197" s="53"/>
      <c r="J197" s="73"/>
      <c r="K197" s="53"/>
      <c r="L197" s="53"/>
      <c r="M197" s="54"/>
      <c r="N197" s="41"/>
      <c r="O197" s="26" t="s">
        <v>185</v>
      </c>
      <c r="P197" s="83"/>
      <c r="Q197" s="53"/>
      <c r="R197" s="53"/>
      <c r="S197" s="54"/>
      <c r="T197" s="8"/>
      <c r="U197" s="26" t="s">
        <v>185</v>
      </c>
      <c r="V197" s="83"/>
      <c r="W197" s="54"/>
      <c r="X197" s="8"/>
      <c r="Y197" s="26" t="s">
        <v>185</v>
      </c>
      <c r="Z197" s="664"/>
      <c r="AA197" s="3"/>
      <c r="AB197" s="3"/>
      <c r="AC197" s="3"/>
      <c r="AD197" s="3"/>
      <c r="AE197" s="3"/>
      <c r="AF197" s="3"/>
      <c r="AG197" s="3"/>
      <c r="AH197" s="3"/>
    </row>
    <row r="198" spans="1:34">
      <c r="A198" s="56" t="s">
        <v>190</v>
      </c>
      <c r="B198" s="114">
        <v>21684.82397036719</v>
      </c>
      <c r="C198" s="114">
        <v>20485.854337762528</v>
      </c>
      <c r="D198" s="114"/>
      <c r="E198" s="57"/>
      <c r="F198" s="57"/>
      <c r="G198" s="57"/>
      <c r="H198" s="57"/>
      <c r="I198" s="57"/>
      <c r="J198" s="104"/>
      <c r="K198" s="57"/>
      <c r="L198" s="57"/>
      <c r="M198" s="59"/>
      <c r="N198" s="41"/>
      <c r="O198" s="20" t="s">
        <v>190</v>
      </c>
      <c r="P198" s="126"/>
      <c r="Q198" s="76"/>
      <c r="R198" s="76"/>
      <c r="S198" s="32"/>
      <c r="T198" s="8"/>
      <c r="U198" s="20" t="s">
        <v>190</v>
      </c>
      <c r="V198" s="106"/>
      <c r="W198" s="32"/>
      <c r="X198" s="8"/>
      <c r="Y198" s="20" t="s">
        <v>190</v>
      </c>
      <c r="Z198" s="107"/>
      <c r="AA198" s="3"/>
      <c r="AB198" s="3"/>
      <c r="AC198" s="3"/>
      <c r="AD198" s="3"/>
      <c r="AE198" s="3"/>
      <c r="AF198" s="3"/>
      <c r="AG198" s="3"/>
      <c r="AH198" s="3"/>
    </row>
    <row r="199" spans="1:34">
      <c r="A199" s="63" t="s">
        <v>186</v>
      </c>
      <c r="B199" s="679">
        <v>22264.476831858501</v>
      </c>
      <c r="C199" s="679">
        <v>22312.209286400306</v>
      </c>
      <c r="D199" s="64"/>
      <c r="E199" s="64"/>
      <c r="F199" s="64"/>
      <c r="G199" s="64"/>
      <c r="H199" s="64"/>
      <c r="I199" s="64"/>
      <c r="J199" s="64"/>
      <c r="K199" s="64"/>
      <c r="L199" s="64"/>
      <c r="M199" s="33"/>
      <c r="N199" s="41"/>
      <c r="O199" s="20" t="s">
        <v>186</v>
      </c>
      <c r="P199" s="109"/>
      <c r="Q199" s="64"/>
      <c r="R199" s="64"/>
      <c r="S199" s="33"/>
      <c r="T199" s="8"/>
      <c r="U199" s="20" t="s">
        <v>186</v>
      </c>
      <c r="V199" s="63"/>
      <c r="W199" s="33"/>
      <c r="X199" s="8"/>
      <c r="Y199" s="20" t="s">
        <v>186</v>
      </c>
      <c r="Z199" s="110"/>
      <c r="AA199" s="3"/>
      <c r="AB199" s="3"/>
      <c r="AC199" s="3"/>
      <c r="AD199" s="3"/>
      <c r="AE199" s="3"/>
      <c r="AF199" s="3"/>
      <c r="AG199" s="3"/>
      <c r="AH199" s="3"/>
    </row>
    <row r="200" spans="1:34">
      <c r="A200" s="63" t="s">
        <v>187</v>
      </c>
      <c r="B200" s="679">
        <v>22073.808683015875</v>
      </c>
      <c r="C200" s="679">
        <v>21960.126879269967</v>
      </c>
      <c r="D200" s="64"/>
      <c r="E200" s="64"/>
      <c r="F200" s="64"/>
      <c r="G200" s="64"/>
      <c r="H200" s="64"/>
      <c r="I200" s="64"/>
      <c r="J200" s="64"/>
      <c r="K200" s="64"/>
      <c r="L200" s="64"/>
      <c r="M200" s="33"/>
      <c r="N200" s="41"/>
      <c r="O200" s="20" t="s">
        <v>187</v>
      </c>
      <c r="P200" s="109"/>
      <c r="Q200" s="64"/>
      <c r="R200" s="64"/>
      <c r="S200" s="33"/>
      <c r="T200" s="8"/>
      <c r="U200" s="20" t="s">
        <v>187</v>
      </c>
      <c r="V200" s="63"/>
      <c r="W200" s="33"/>
      <c r="X200" s="8"/>
      <c r="Y200" s="20" t="s">
        <v>187</v>
      </c>
      <c r="Z200" s="110"/>
      <c r="AA200" s="3"/>
      <c r="AB200" s="3"/>
      <c r="AC200" s="3"/>
      <c r="AD200" s="3"/>
      <c r="AE200" s="3"/>
      <c r="AF200" s="3"/>
      <c r="AG200" s="3"/>
      <c r="AH200" s="3"/>
    </row>
    <row r="201" spans="1:34">
      <c r="A201" s="63" t="s">
        <v>188</v>
      </c>
      <c r="B201" s="679">
        <v>22584.51070101561</v>
      </c>
      <c r="C201" s="680">
        <v>22097.324691075515</v>
      </c>
      <c r="D201" s="64"/>
      <c r="E201" s="64"/>
      <c r="F201" s="64"/>
      <c r="G201" s="64"/>
      <c r="H201" s="64"/>
      <c r="I201" s="64"/>
      <c r="J201" s="64"/>
      <c r="K201" s="64"/>
      <c r="L201" s="64"/>
      <c r="M201" s="33"/>
      <c r="N201" s="41"/>
      <c r="O201" s="20" t="s">
        <v>188</v>
      </c>
      <c r="P201" s="109"/>
      <c r="Q201" s="64"/>
      <c r="R201" s="64"/>
      <c r="S201" s="33"/>
      <c r="T201" s="8"/>
      <c r="U201" s="20" t="s">
        <v>188</v>
      </c>
      <c r="V201" s="109"/>
      <c r="W201" s="33"/>
      <c r="X201" s="8"/>
      <c r="Y201" s="20" t="s">
        <v>188</v>
      </c>
      <c r="Z201" s="110"/>
      <c r="AA201" s="3"/>
      <c r="AB201" s="3"/>
      <c r="AC201" s="3"/>
      <c r="AD201" s="3"/>
      <c r="AE201" s="3"/>
      <c r="AF201" s="3"/>
      <c r="AG201" s="3"/>
      <c r="AH201" s="3"/>
    </row>
    <row r="202" spans="1:34">
      <c r="A202" s="63" t="s">
        <v>71</v>
      </c>
      <c r="B202" s="679">
        <v>18363.244388649553</v>
      </c>
      <c r="C202" s="679">
        <v>18424.093566731397</v>
      </c>
      <c r="D202" s="64"/>
      <c r="E202" s="64"/>
      <c r="F202" s="64"/>
      <c r="G202" s="64"/>
      <c r="H202" s="64"/>
      <c r="I202" s="64"/>
      <c r="J202" s="64"/>
      <c r="K202" s="64"/>
      <c r="L202" s="64"/>
      <c r="M202" s="33"/>
      <c r="N202" s="41"/>
      <c r="O202" s="20" t="s">
        <v>71</v>
      </c>
      <c r="P202" s="109"/>
      <c r="Q202" s="64"/>
      <c r="R202" s="64"/>
      <c r="S202" s="33"/>
      <c r="T202" s="8"/>
      <c r="U202" s="20" t="s">
        <v>71</v>
      </c>
      <c r="V202" s="63"/>
      <c r="W202" s="33"/>
      <c r="X202" s="8"/>
      <c r="Y202" s="20" t="s">
        <v>71</v>
      </c>
      <c r="Z202" s="110"/>
      <c r="AA202" s="3"/>
      <c r="AB202" s="3"/>
      <c r="AC202" s="3"/>
      <c r="AD202" s="3"/>
      <c r="AE202" s="3"/>
      <c r="AF202" s="3"/>
      <c r="AG202" s="3"/>
      <c r="AH202" s="3"/>
    </row>
    <row r="203" spans="1:34" ht="13.5" thickBot="1">
      <c r="A203" s="66" t="s">
        <v>189</v>
      </c>
      <c r="B203" s="681">
        <v>22573.167517467755</v>
      </c>
      <c r="C203" s="681">
        <v>22538.146707255222</v>
      </c>
      <c r="D203" s="67"/>
      <c r="E203" s="67"/>
      <c r="F203" s="67"/>
      <c r="G203" s="67"/>
      <c r="H203" s="67"/>
      <c r="I203" s="67"/>
      <c r="J203" s="67"/>
      <c r="K203" s="67"/>
      <c r="L203" s="67"/>
      <c r="M203" s="34"/>
      <c r="N203" s="41"/>
      <c r="O203" s="15" t="s">
        <v>189</v>
      </c>
      <c r="P203" s="111"/>
      <c r="Q203" s="67"/>
      <c r="R203" s="67"/>
      <c r="S203" s="34"/>
      <c r="T203" s="8"/>
      <c r="U203" s="15" t="s">
        <v>189</v>
      </c>
      <c r="V203" s="66"/>
      <c r="W203" s="34"/>
      <c r="X203" s="8"/>
      <c r="Y203" s="15" t="s">
        <v>189</v>
      </c>
      <c r="Z203" s="112"/>
      <c r="AA203" s="3"/>
      <c r="AB203" s="3"/>
      <c r="AC203" s="3"/>
      <c r="AD203" s="3"/>
      <c r="AE203" s="3"/>
      <c r="AF203" s="3"/>
      <c r="AG203" s="3"/>
      <c r="AH203" s="3"/>
    </row>
    <row r="204" spans="1:34">
      <c r="A204" s="803"/>
      <c r="B204" s="804"/>
      <c r="C204" s="804"/>
      <c r="D204" s="805"/>
      <c r="E204" s="805"/>
      <c r="F204" s="805"/>
      <c r="G204" s="805"/>
      <c r="H204" s="805"/>
      <c r="I204" s="805"/>
      <c r="J204" s="805"/>
      <c r="K204" s="805"/>
      <c r="L204" s="805"/>
      <c r="M204" s="805"/>
      <c r="N204" s="806"/>
      <c r="O204" s="803"/>
      <c r="P204" s="805"/>
      <c r="Q204" s="805"/>
      <c r="R204" s="805"/>
      <c r="S204" s="805"/>
      <c r="T204" s="807"/>
      <c r="U204" s="803"/>
      <c r="V204" s="803"/>
      <c r="W204" s="805"/>
      <c r="X204" s="807"/>
      <c r="Y204" s="803"/>
      <c r="Z204" s="805"/>
      <c r="AA204" s="3"/>
      <c r="AB204" s="3"/>
      <c r="AC204" s="3"/>
      <c r="AD204" s="3"/>
      <c r="AE204" s="3"/>
      <c r="AF204" s="3"/>
      <c r="AG204" s="3"/>
      <c r="AH204" s="3"/>
    </row>
    <row r="205" spans="1:34">
      <c r="A205" s="803"/>
      <c r="B205" s="804"/>
      <c r="C205" s="804"/>
      <c r="D205" s="805"/>
      <c r="E205" s="805"/>
      <c r="F205" s="805"/>
      <c r="G205" s="805"/>
      <c r="H205" s="805"/>
      <c r="I205" s="805"/>
      <c r="J205" s="805"/>
      <c r="K205" s="805"/>
      <c r="L205" s="805"/>
      <c r="M205" s="805"/>
      <c r="N205" s="806"/>
      <c r="O205" s="803"/>
      <c r="P205" s="805"/>
      <c r="Q205" s="805"/>
      <c r="R205" s="805"/>
      <c r="S205" s="805"/>
      <c r="T205" s="807"/>
      <c r="U205" s="803"/>
      <c r="V205" s="803"/>
      <c r="W205" s="805"/>
      <c r="X205" s="807"/>
      <c r="Y205" s="803"/>
      <c r="Z205" s="805"/>
      <c r="AA205" s="3"/>
      <c r="AB205" s="3"/>
      <c r="AC205" s="3"/>
      <c r="AD205" s="3"/>
      <c r="AE205" s="3"/>
      <c r="AF205" s="3"/>
      <c r="AG205" s="3"/>
      <c r="AH205" s="3"/>
    </row>
    <row r="206" spans="1:34" ht="22.5">
      <c r="A206" s="816" t="s">
        <v>192</v>
      </c>
      <c r="B206" s="815"/>
      <c r="C206" s="815"/>
      <c r="D206" s="815"/>
      <c r="E206" s="807"/>
      <c r="F206" s="807"/>
      <c r="G206" s="807"/>
      <c r="H206" s="807"/>
      <c r="I206" s="807"/>
      <c r="J206" s="807"/>
      <c r="K206" s="807"/>
      <c r="L206" s="807"/>
      <c r="M206" s="807"/>
      <c r="N206" s="806"/>
      <c r="O206" s="806"/>
      <c r="P206" s="803"/>
      <c r="Q206" s="805"/>
      <c r="R206" s="805"/>
      <c r="S206" s="805"/>
      <c r="T206" s="805"/>
      <c r="U206" s="805"/>
      <c r="V206" s="805"/>
      <c r="W206" s="805"/>
      <c r="X206" s="805"/>
      <c r="Y206" s="817"/>
      <c r="Z206" s="806"/>
      <c r="AA206"/>
      <c r="AB206"/>
      <c r="AC206"/>
      <c r="AD206" s="3"/>
      <c r="AE206" s="3"/>
      <c r="AF206" s="3"/>
      <c r="AG206" s="3"/>
      <c r="AH206" s="3"/>
    </row>
    <row r="207" spans="1:34" ht="15">
      <c r="A207" s="807"/>
      <c r="B207" s="807"/>
      <c r="C207" s="807"/>
      <c r="D207" s="807"/>
      <c r="E207" s="807"/>
      <c r="F207" s="807"/>
      <c r="G207" s="807"/>
      <c r="H207" s="807"/>
      <c r="I207" s="807"/>
      <c r="J207" s="807"/>
      <c r="K207" s="807"/>
      <c r="L207" s="807"/>
      <c r="M207" s="807"/>
      <c r="N207" s="806"/>
      <c r="O207" s="806"/>
      <c r="P207" s="806"/>
      <c r="Q207" s="806"/>
      <c r="R207" s="818" t="s">
        <v>193</v>
      </c>
      <c r="S207" s="806"/>
      <c r="T207" s="806"/>
      <c r="U207" s="806"/>
      <c r="V207" s="806"/>
      <c r="W207" s="818" t="s">
        <v>193</v>
      </c>
      <c r="X207" s="806"/>
      <c r="Y207" s="806"/>
      <c r="Z207" s="818"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7"/>
      <c r="B216" s="807"/>
      <c r="C216" s="807"/>
      <c r="D216" s="807"/>
      <c r="E216" s="807"/>
      <c r="F216" s="807"/>
      <c r="G216" s="807"/>
      <c r="H216" s="807"/>
      <c r="I216" s="807"/>
      <c r="J216" s="807"/>
      <c r="K216" s="807"/>
      <c r="L216" s="807"/>
      <c r="M216" s="807"/>
      <c r="N216" s="806"/>
      <c r="O216" s="807"/>
      <c r="P216" s="807"/>
      <c r="Q216" s="807"/>
      <c r="R216" s="807"/>
      <c r="S216" s="807"/>
      <c r="T216" s="807"/>
      <c r="U216" s="807"/>
      <c r="V216" s="807"/>
      <c r="W216" s="807"/>
      <c r="X216" s="807"/>
      <c r="Y216" s="807"/>
      <c r="Z216" s="807"/>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0</v>
      </c>
      <c r="E397" s="187">
        <f t="shared" ref="E397:L403" si="178">E197/1000/1.02</f>
        <v>0</v>
      </c>
      <c r="F397" s="187">
        <f t="shared" si="178"/>
        <v>0</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0</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0</v>
      </c>
      <c r="E398" s="187">
        <f t="shared" si="178"/>
        <v>0</v>
      </c>
      <c r="F398" s="187">
        <f t="shared" si="178"/>
        <v>0</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0</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0</v>
      </c>
      <c r="E399" s="187">
        <f t="shared" si="178"/>
        <v>0</v>
      </c>
      <c r="F399" s="187">
        <f t="shared" si="178"/>
        <v>0</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0</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0</v>
      </c>
      <c r="E400" s="187">
        <f t="shared" si="178"/>
        <v>0</v>
      </c>
      <c r="F400" s="187">
        <f t="shared" si="178"/>
        <v>0</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0</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0</v>
      </c>
      <c r="E401" s="187">
        <f t="shared" si="178"/>
        <v>0</v>
      </c>
      <c r="F401" s="187">
        <f t="shared" si="178"/>
        <v>0</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0</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0</v>
      </c>
      <c r="E402" s="187">
        <f t="shared" si="178"/>
        <v>0</v>
      </c>
      <c r="F402" s="187">
        <f t="shared" si="178"/>
        <v>0</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0</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0</v>
      </c>
      <c r="E403" s="187">
        <f t="shared" si="178"/>
        <v>0</v>
      </c>
      <c r="F403" s="187">
        <f t="shared" si="178"/>
        <v>0</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0</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6" t="s">
        <v>194</v>
      </c>
      <c r="B407" s="815"/>
      <c r="C407" s="815"/>
      <c r="D407" s="815"/>
      <c r="E407" s="815"/>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11"/>
      <c r="B417" s="811"/>
      <c r="C417" s="811"/>
      <c r="D417" s="811"/>
      <c r="E417" s="811"/>
      <c r="F417" s="811"/>
      <c r="G417" s="811"/>
      <c r="H417" s="811"/>
      <c r="I417" s="811"/>
      <c r="J417" s="811"/>
      <c r="K417" s="811"/>
      <c r="L417" s="811"/>
      <c r="M417" s="811"/>
      <c r="N417" s="807"/>
      <c r="O417" s="807"/>
      <c r="P417" s="812"/>
      <c r="Q417" s="812"/>
      <c r="R417" s="812"/>
      <c r="S417" s="812"/>
      <c r="T417" s="812"/>
      <c r="U417" s="812"/>
      <c r="V417" s="812"/>
      <c r="W417" s="812"/>
      <c r="X417" s="812"/>
      <c r="Y417" s="812"/>
      <c r="Z417" s="812"/>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7"/>
      <c r="B426" s="807"/>
      <c r="C426" s="807"/>
      <c r="D426" s="807"/>
      <c r="E426" s="807"/>
      <c r="F426" s="807"/>
      <c r="G426" s="807"/>
      <c r="H426" s="807"/>
      <c r="I426" s="807"/>
      <c r="J426" s="807"/>
      <c r="K426" s="807"/>
      <c r="L426" s="807"/>
      <c r="M426" s="807"/>
      <c r="N426" s="807"/>
      <c r="O426" s="807"/>
      <c r="P426" s="803"/>
      <c r="Q426" s="805"/>
      <c r="R426" s="805"/>
      <c r="S426" s="805"/>
      <c r="T426" s="805"/>
      <c r="U426" s="805"/>
      <c r="V426" s="805"/>
      <c r="W426" s="805"/>
      <c r="X426" s="805"/>
      <c r="Y426" s="805"/>
      <c r="Z426" s="812"/>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7"/>
      <c r="B435" s="807"/>
      <c r="C435" s="807"/>
      <c r="D435" s="807"/>
      <c r="E435" s="807"/>
      <c r="F435" s="807"/>
      <c r="G435" s="807"/>
      <c r="H435" s="807"/>
      <c r="I435" s="807"/>
      <c r="J435" s="807"/>
      <c r="K435" s="807"/>
      <c r="L435" s="807"/>
      <c r="M435" s="807"/>
      <c r="N435" s="807"/>
      <c r="O435" s="813"/>
      <c r="P435" s="803"/>
      <c r="Q435" s="805"/>
      <c r="R435" s="805"/>
      <c r="S435" s="805"/>
      <c r="T435" s="805"/>
      <c r="U435" s="805"/>
      <c r="V435" s="805"/>
      <c r="W435" s="805"/>
      <c r="X435" s="805"/>
      <c r="Y435" s="805"/>
      <c r="Z435" s="812"/>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7"/>
      <c r="B444" s="807"/>
      <c r="C444" s="807"/>
      <c r="D444" s="807"/>
      <c r="E444" s="807"/>
      <c r="F444" s="807"/>
      <c r="G444" s="807"/>
      <c r="H444" s="807"/>
      <c r="I444" s="807"/>
      <c r="J444" s="807"/>
      <c r="K444" s="807"/>
      <c r="L444" s="807"/>
      <c r="M444" s="807"/>
      <c r="N444" s="807"/>
      <c r="O444" s="807"/>
      <c r="P444" s="807"/>
      <c r="Q444" s="807"/>
      <c r="R444" s="807"/>
      <c r="S444" s="807"/>
      <c r="T444" s="807"/>
      <c r="U444" s="807"/>
      <c r="V444" s="807"/>
      <c r="W444" s="807"/>
      <c r="X444" s="807"/>
      <c r="Y444" s="807"/>
      <c r="Z444" s="807"/>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8">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9">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9">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9">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9">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10">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0</v>
      </c>
      <c r="E591" s="274">
        <f t="shared" si="290"/>
        <v>0</v>
      </c>
      <c r="F591" s="274">
        <f t="shared" si="290"/>
        <v>0</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0</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8">
        <f t="shared" si="291"/>
        <v>0</v>
      </c>
      <c r="E592" s="257">
        <f t="shared" si="291"/>
        <v>0</v>
      </c>
      <c r="F592" s="257">
        <f t="shared" si="291"/>
        <v>0</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0</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9">
        <f t="shared" si="292"/>
        <v>0</v>
      </c>
      <c r="E593" s="234">
        <f t="shared" si="292"/>
        <v>0</v>
      </c>
      <c r="F593" s="234">
        <f t="shared" si="292"/>
        <v>0</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0</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9">
        <f t="shared" si="294"/>
        <v>0</v>
      </c>
      <c r="E594" s="234">
        <f t="shared" si="294"/>
        <v>0</v>
      </c>
      <c r="F594" s="234">
        <f t="shared" si="294"/>
        <v>0</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0</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9">
        <f t="shared" si="295"/>
        <v>0</v>
      </c>
      <c r="E595" s="234">
        <f t="shared" si="295"/>
        <v>0</v>
      </c>
      <c r="F595" s="234">
        <f t="shared" si="295"/>
        <v>0</v>
      </c>
      <c r="G595" s="234">
        <f t="shared" si="295"/>
        <v>0</v>
      </c>
      <c r="H595" s="234">
        <f t="shared" si="295"/>
        <v>0</v>
      </c>
      <c r="I595" s="234">
        <f t="shared" si="295"/>
        <v>0</v>
      </c>
      <c r="J595" s="234">
        <f t="shared" si="295"/>
        <v>0</v>
      </c>
      <c r="K595" s="234">
        <f t="shared" si="295"/>
        <v>0</v>
      </c>
      <c r="L595" s="234">
        <f>L401*0.533</f>
        <v>0</v>
      </c>
      <c r="M595" s="235">
        <f>M401*0.521</f>
        <v>0</v>
      </c>
      <c r="N595" s="216"/>
      <c r="O595" s="233" t="s">
        <v>188</v>
      </c>
      <c r="P595" s="234">
        <f>P401*0.521</f>
        <v>0</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9">
        <f t="shared" si="296"/>
        <v>0</v>
      </c>
      <c r="E596" s="234">
        <f t="shared" si="296"/>
        <v>0</v>
      </c>
      <c r="F596" s="234">
        <f t="shared" si="296"/>
        <v>0</v>
      </c>
      <c r="G596" s="234">
        <f t="shared" si="296"/>
        <v>0</v>
      </c>
      <c r="H596" s="234">
        <f t="shared" si="296"/>
        <v>0</v>
      </c>
      <c r="I596" s="234">
        <f t="shared" si="296"/>
        <v>0</v>
      </c>
      <c r="J596" s="234">
        <f t="shared" si="296"/>
        <v>0</v>
      </c>
      <c r="K596" s="234">
        <f t="shared" si="296"/>
        <v>0</v>
      </c>
      <c r="L596" s="234">
        <f>L402*0.521</f>
        <v>0</v>
      </c>
      <c r="M596" s="235">
        <f>M402*0.487</f>
        <v>0</v>
      </c>
      <c r="N596" s="216"/>
      <c r="O596" s="233" t="s">
        <v>71</v>
      </c>
      <c r="P596" s="234">
        <f>P402*0.487</f>
        <v>0</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10">
        <f t="shared" si="297"/>
        <v>0</v>
      </c>
      <c r="E597" s="242">
        <f t="shared" si="297"/>
        <v>0</v>
      </c>
      <c r="F597" s="242">
        <f t="shared" si="297"/>
        <v>0</v>
      </c>
      <c r="G597" s="242">
        <f t="shared" si="297"/>
        <v>0</v>
      </c>
      <c r="H597" s="242">
        <f t="shared" si="297"/>
        <v>0</v>
      </c>
      <c r="I597" s="242">
        <f t="shared" si="297"/>
        <v>0</v>
      </c>
      <c r="J597" s="242">
        <f t="shared" si="297"/>
        <v>0</v>
      </c>
      <c r="K597" s="242">
        <f t="shared" si="297"/>
        <v>0</v>
      </c>
      <c r="L597" s="242">
        <f>L403*0.487</f>
        <v>0</v>
      </c>
      <c r="M597" s="243">
        <f>M403*0.518</f>
        <v>0</v>
      </c>
      <c r="N597" s="216"/>
      <c r="O597" s="241" t="s">
        <v>189</v>
      </c>
      <c r="P597" s="242">
        <f>P403*0.518</f>
        <v>0</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6" workbookViewId="0">
      <selection activeCell="U36" sqref="U36"/>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80" t="s">
        <v>354</v>
      </c>
      <c r="B4" s="1780"/>
      <c r="C4" s="1780"/>
      <c r="D4" s="1780"/>
      <c r="E4" s="1780"/>
      <c r="F4" s="1780"/>
      <c r="G4" s="1780"/>
      <c r="H4" s="1780"/>
      <c r="I4" s="1780"/>
      <c r="J4" s="1780"/>
      <c r="K4" s="1780"/>
      <c r="L4" s="1780"/>
      <c r="M4" s="1780"/>
      <c r="N4" s="1780"/>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9">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800">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800">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800">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800">
        <v>10398</v>
      </c>
      <c r="C13" s="672">
        <v>10453.127</v>
      </c>
      <c r="D13" s="672">
        <v>10670.55</v>
      </c>
      <c r="E13" s="672">
        <v>10847</v>
      </c>
      <c r="F13" s="672">
        <v>11012</v>
      </c>
      <c r="G13" s="672">
        <v>11287.946</v>
      </c>
      <c r="H13" s="672">
        <v>11087.75</v>
      </c>
      <c r="I13" s="672">
        <v>11002.56</v>
      </c>
      <c r="J13" s="801">
        <v>11648.847</v>
      </c>
      <c r="K13" s="672">
        <v>12527.683999999999</v>
      </c>
      <c r="L13" s="672">
        <v>16637.236000000001</v>
      </c>
      <c r="M13" s="673">
        <v>16075.019</v>
      </c>
      <c r="N13"/>
      <c r="O13"/>
      <c r="P13"/>
    </row>
    <row r="14" spans="1:16" ht="15.75">
      <c r="A14" s="653">
        <v>2022</v>
      </c>
      <c r="B14" s="800">
        <v>16598.108</v>
      </c>
      <c r="C14" s="672">
        <v>17069.535</v>
      </c>
      <c r="D14" s="672">
        <v>18605.55</v>
      </c>
      <c r="E14" s="672">
        <v>19717.2</v>
      </c>
      <c r="F14" s="672">
        <v>19727.75</v>
      </c>
      <c r="G14" s="672">
        <v>18956.47</v>
      </c>
      <c r="H14" s="672">
        <v>18594.900000000001</v>
      </c>
      <c r="I14" s="672">
        <v>18826.25</v>
      </c>
      <c r="J14" s="801">
        <v>18535.509999999998</v>
      </c>
      <c r="K14" s="672">
        <v>18496.41</v>
      </c>
      <c r="L14" s="672">
        <v>18400.75</v>
      </c>
      <c r="M14" s="673">
        <v>17534.490000000002</v>
      </c>
      <c r="N14"/>
      <c r="O14"/>
      <c r="P14"/>
    </row>
    <row r="15" spans="1:16" ht="16.5" thickBot="1">
      <c r="A15" s="654">
        <v>2023</v>
      </c>
      <c r="B15" s="802">
        <v>17818.25</v>
      </c>
      <c r="C15" s="674">
        <v>17775.46</v>
      </c>
      <c r="D15" s="674"/>
      <c r="E15" s="674"/>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801">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801">
        <v>21750.74</v>
      </c>
      <c r="K22" s="672">
        <v>21897.5</v>
      </c>
      <c r="L22" s="672">
        <v>21754.82</v>
      </c>
      <c r="M22" s="673">
        <v>21499.32</v>
      </c>
    </row>
    <row r="23" spans="1:30" ht="16.5" thickBot="1">
      <c r="A23" s="654">
        <v>2023</v>
      </c>
      <c r="B23" s="802">
        <v>21326.672999999999</v>
      </c>
      <c r="C23" s="674">
        <v>21353.59</v>
      </c>
      <c r="D23" s="674"/>
      <c r="E23" s="674"/>
      <c r="F23" s="674"/>
      <c r="G23" s="674"/>
      <c r="H23" s="674"/>
      <c r="I23" s="674"/>
      <c r="J23" s="675"/>
      <c r="K23" s="674"/>
      <c r="L23" s="674"/>
      <c r="M23" s="676"/>
    </row>
    <row r="24" spans="1:30">
      <c r="O24"/>
      <c r="P24"/>
      <c r="Q24"/>
      <c r="R24"/>
      <c r="S24"/>
      <c r="T24"/>
      <c r="U24"/>
      <c r="V24"/>
      <c r="W24"/>
      <c r="X24"/>
      <c r="Y24"/>
      <c r="Z24"/>
      <c r="AA24"/>
      <c r="AB24"/>
      <c r="AC24"/>
      <c r="AD24"/>
    </row>
    <row r="25" spans="1:30" ht="15.75">
      <c r="A25" s="1780" t="s">
        <v>355</v>
      </c>
      <c r="B25" s="1780"/>
      <c r="C25" s="1780"/>
      <c r="D25" s="1780"/>
      <c r="E25" s="1780"/>
      <c r="F25" s="1780"/>
      <c r="G25" s="1780"/>
      <c r="H25" s="1780"/>
      <c r="I25" s="1780"/>
      <c r="J25" s="1780"/>
      <c r="K25" s="1780"/>
      <c r="L25" s="1780"/>
      <c r="M25" s="1780"/>
      <c r="N25" s="1780"/>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801">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801">
        <v>47264.82</v>
      </c>
      <c r="K34" s="672">
        <v>45356.375</v>
      </c>
      <c r="L34" s="672">
        <v>43595.25</v>
      </c>
      <c r="M34" s="673">
        <v>43805</v>
      </c>
    </row>
    <row r="35" spans="1:13" ht="16.5" thickBot="1">
      <c r="A35" s="654">
        <v>2023</v>
      </c>
      <c r="B35" s="802">
        <v>44422.080000000002</v>
      </c>
      <c r="C35" s="674">
        <v>44158.29</v>
      </c>
      <c r="D35" s="674"/>
      <c r="E35" s="674"/>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801">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801">
        <v>34782.400000000001</v>
      </c>
      <c r="K42" s="672">
        <v>34308.35</v>
      </c>
      <c r="L42" s="672">
        <v>34677.51</v>
      </c>
      <c r="M42" s="673">
        <v>36327.949999999997</v>
      </c>
    </row>
    <row r="43" spans="1:13" ht="16.5" thickBot="1">
      <c r="A43" s="654">
        <v>2023</v>
      </c>
      <c r="B43" s="802">
        <v>35216.26</v>
      </c>
      <c r="C43" s="674">
        <v>35142.31</v>
      </c>
      <c r="D43" s="674"/>
      <c r="E43" s="674"/>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91" customWidth="1"/>
    <col min="2" max="2" width="11.5703125" style="991" customWidth="1"/>
    <col min="3" max="3" width="13" style="991" customWidth="1"/>
    <col min="4" max="4" width="12.140625" style="991" customWidth="1"/>
    <col min="5" max="5" width="8.7109375" style="991" customWidth="1"/>
    <col min="6" max="6" width="12.7109375" style="991" customWidth="1"/>
    <col min="7" max="7" width="9.28515625" style="991" customWidth="1"/>
    <col min="8" max="8" width="12" style="991" customWidth="1"/>
    <col min="9" max="9" width="11.7109375" style="991" customWidth="1"/>
    <col min="10" max="10" width="11.5703125" style="991" bestFit="1" customWidth="1"/>
    <col min="11" max="11" width="12.42578125" style="991" customWidth="1"/>
    <col min="12" max="16384" width="9.140625" style="991"/>
  </cols>
  <sheetData>
    <row r="1" spans="1:11" ht="31.5" customHeight="1" thickBot="1">
      <c r="A1" s="1560" t="s">
        <v>63</v>
      </c>
      <c r="B1" s="1560"/>
      <c r="C1" s="1560"/>
      <c r="D1" s="1560"/>
      <c r="E1" s="1560"/>
      <c r="F1" s="1560"/>
      <c r="G1" s="1560"/>
      <c r="H1" s="1560"/>
      <c r="I1" s="1560"/>
      <c r="J1" s="1560"/>
      <c r="K1" s="1006"/>
    </row>
    <row r="2" spans="1:11" ht="16.5" thickBot="1">
      <c r="A2" s="1584" t="s">
        <v>273</v>
      </c>
      <c r="B2" s="1585"/>
      <c r="C2" s="1585"/>
      <c r="D2" s="1585"/>
      <c r="E2" s="1585"/>
      <c r="F2" s="1585"/>
      <c r="G2" s="1585"/>
      <c r="H2" s="1585"/>
      <c r="I2" s="1585"/>
      <c r="J2" s="1586"/>
    </row>
    <row r="3" spans="1:11" ht="32.25" thickBot="1">
      <c r="A3" s="1015"/>
      <c r="B3" s="1007"/>
      <c r="C3" s="1008" t="s">
        <v>59</v>
      </c>
      <c r="D3" s="1016"/>
      <c r="E3" s="1017"/>
      <c r="F3" s="1018" t="s">
        <v>262</v>
      </c>
      <c r="G3" s="1019" t="s">
        <v>263</v>
      </c>
      <c r="H3" s="1020" t="s">
        <v>66</v>
      </c>
      <c r="I3" s="1018" t="s">
        <v>264</v>
      </c>
      <c r="J3" s="1019" t="s">
        <v>265</v>
      </c>
    </row>
    <row r="4" spans="1:11" ht="31.5">
      <c r="A4" s="1021" t="s">
        <v>53</v>
      </c>
      <c r="B4" s="1022" t="s">
        <v>60</v>
      </c>
      <c r="C4" s="1023" t="s">
        <v>61</v>
      </c>
      <c r="D4" s="932" t="s">
        <v>62</v>
      </c>
      <c r="E4" s="1024" t="s">
        <v>67</v>
      </c>
      <c r="F4" s="1025" t="s">
        <v>55</v>
      </c>
      <c r="G4" s="1026" t="s">
        <v>49</v>
      </c>
      <c r="H4" s="1027" t="s">
        <v>68</v>
      </c>
      <c r="I4" s="1028" t="s">
        <v>50</v>
      </c>
      <c r="J4" s="908" t="s">
        <v>67</v>
      </c>
    </row>
    <row r="5" spans="1:11" ht="32.25" thickBot="1">
      <c r="A5" s="1029"/>
      <c r="B5" s="1283" t="s">
        <v>528</v>
      </c>
      <c r="C5" s="1030" t="s">
        <v>528</v>
      </c>
      <c r="D5" s="1030" t="s">
        <v>528</v>
      </c>
      <c r="E5" s="1031" t="s">
        <v>50</v>
      </c>
      <c r="F5" s="998" t="s">
        <v>528</v>
      </c>
      <c r="G5" s="1032" t="s">
        <v>69</v>
      </c>
      <c r="H5" s="1033" t="s">
        <v>65</v>
      </c>
      <c r="I5" s="998" t="s">
        <v>528</v>
      </c>
      <c r="J5" s="1034" t="s">
        <v>57</v>
      </c>
    </row>
    <row r="6" spans="1:11" ht="16.5" thickBot="1">
      <c r="A6" s="1009" t="s">
        <v>268</v>
      </c>
      <c r="B6" s="1099"/>
      <c r="C6" s="1099"/>
      <c r="D6" s="1099"/>
      <c r="E6" s="1099"/>
      <c r="F6" s="1099"/>
      <c r="G6" s="1099"/>
      <c r="H6" s="1099"/>
      <c r="I6" s="1010"/>
      <c r="J6" s="1011"/>
    </row>
    <row r="7" spans="1:11" ht="16.5" thickBot="1">
      <c r="A7" s="1035" t="s">
        <v>18</v>
      </c>
      <c r="B7" s="1036">
        <v>10.930650360284963</v>
      </c>
      <c r="C7" s="1037">
        <v>21101.641622171741</v>
      </c>
      <c r="D7" s="1111">
        <v>21523.674454615175</v>
      </c>
      <c r="E7" s="1038">
        <v>-0.67729429835686583</v>
      </c>
      <c r="F7" s="1039">
        <v>323.22606409614423</v>
      </c>
      <c r="G7" s="1038">
        <v>-0.14026426503473155</v>
      </c>
      <c r="H7" s="1038">
        <v>-1.4313919052319843</v>
      </c>
      <c r="I7" s="1038">
        <v>100</v>
      </c>
      <c r="J7" s="1040" t="s">
        <v>19</v>
      </c>
    </row>
    <row r="8" spans="1:11">
      <c r="A8" s="1041" t="s">
        <v>75</v>
      </c>
      <c r="B8" s="1042">
        <v>10.788546422865274</v>
      </c>
      <c r="C8" s="1043">
        <v>20015.85607210626</v>
      </c>
      <c r="D8" s="1112">
        <v>20416.173193548388</v>
      </c>
      <c r="E8" s="1044">
        <v>17.68942610490496</v>
      </c>
      <c r="F8" s="1045">
        <v>265.7285714285714</v>
      </c>
      <c r="G8" s="1046">
        <v>87.132796780684089</v>
      </c>
      <c r="H8" s="1046">
        <v>40</v>
      </c>
      <c r="I8" s="1047">
        <v>8.7631447170756133E-2</v>
      </c>
      <c r="J8" s="1048">
        <v>2.5933520221101646E-2</v>
      </c>
    </row>
    <row r="9" spans="1:11">
      <c r="A9" s="1001" t="s">
        <v>76</v>
      </c>
      <c r="B9" s="1049">
        <v>11.575233945215864</v>
      </c>
      <c r="C9" s="1050">
        <v>21717.136857815876</v>
      </c>
      <c r="D9" s="1113">
        <v>22151.479594972196</v>
      </c>
      <c r="E9" s="1051">
        <v>-1.9630347024316499</v>
      </c>
      <c r="F9" s="1052">
        <v>354.69063502245035</v>
      </c>
      <c r="G9" s="1053">
        <v>0.29736344240380208</v>
      </c>
      <c r="H9" s="1053">
        <v>5.9463132857628267</v>
      </c>
      <c r="I9" s="1053">
        <v>39.033550325488228</v>
      </c>
      <c r="J9" s="1054">
        <v>2.7181505229215972</v>
      </c>
    </row>
    <row r="10" spans="1:11">
      <c r="A10" s="1001" t="s">
        <v>77</v>
      </c>
      <c r="B10" s="1049">
        <v>11.648041718368237</v>
      </c>
      <c r="C10" s="1050">
        <v>21853.736807445097</v>
      </c>
      <c r="D10" s="1113">
        <v>22290.811543593998</v>
      </c>
      <c r="E10" s="1051">
        <v>0.91893188008805204</v>
      </c>
      <c r="F10" s="1052">
        <v>400.08699861687415</v>
      </c>
      <c r="G10" s="1053">
        <v>-0.89950858496125119</v>
      </c>
      <c r="H10" s="1053">
        <v>-8.4810126582278471</v>
      </c>
      <c r="I10" s="1053">
        <v>9.0510766149223834</v>
      </c>
      <c r="J10" s="1054">
        <v>-0.69719584312302629</v>
      </c>
    </row>
    <row r="11" spans="1:11">
      <c r="A11" s="1001" t="s">
        <v>78</v>
      </c>
      <c r="B11" s="1055" t="s">
        <v>73</v>
      </c>
      <c r="C11" s="1050" t="s">
        <v>73</v>
      </c>
      <c r="D11" s="1113" t="s">
        <v>73</v>
      </c>
      <c r="E11" s="1051" t="s">
        <v>73</v>
      </c>
      <c r="F11" s="1052" t="s">
        <v>73</v>
      </c>
      <c r="G11" s="1053" t="s">
        <v>73</v>
      </c>
      <c r="H11" s="1053" t="s">
        <v>73</v>
      </c>
      <c r="I11" s="1053" t="s">
        <v>73</v>
      </c>
      <c r="J11" s="1054" t="s">
        <v>73</v>
      </c>
    </row>
    <row r="12" spans="1:11">
      <c r="A12" s="1001" t="s">
        <v>71</v>
      </c>
      <c r="B12" s="1049">
        <v>8.8133109525505358</v>
      </c>
      <c r="C12" s="1050">
        <v>18097.147746510338</v>
      </c>
      <c r="D12" s="1113">
        <v>18459.090701440546</v>
      </c>
      <c r="E12" s="1051">
        <v>-0.48699168730635123</v>
      </c>
      <c r="F12" s="1052">
        <v>279.38160162189558</v>
      </c>
      <c r="G12" s="1053">
        <v>-0.82325960096468664</v>
      </c>
      <c r="H12" s="1053">
        <v>-9.9908759124087592</v>
      </c>
      <c r="I12" s="1053">
        <v>24.699549323985977</v>
      </c>
      <c r="J12" s="1054">
        <v>-2.3488218507425529</v>
      </c>
    </row>
    <row r="13" spans="1:11" ht="16.5" thickBot="1">
      <c r="A13" s="1002" t="s">
        <v>79</v>
      </c>
      <c r="B13" s="1056">
        <v>11.551799144469417</v>
      </c>
      <c r="C13" s="1057">
        <v>22300.770549168756</v>
      </c>
      <c r="D13" s="1114">
        <v>22746.78596015213</v>
      </c>
      <c r="E13" s="1058">
        <v>-0.94842787220321867</v>
      </c>
      <c r="F13" s="1059">
        <v>292.41416705122288</v>
      </c>
      <c r="G13" s="1060">
        <v>-1.472331531946516</v>
      </c>
      <c r="H13" s="1060">
        <v>-0.32198712051517941</v>
      </c>
      <c r="I13" s="1060">
        <v>27.128192288432651</v>
      </c>
      <c r="J13" s="1061">
        <v>0.30193365072288003</v>
      </c>
    </row>
    <row r="14" spans="1:11" ht="16.5" thickBot="1">
      <c r="A14" s="1009" t="s">
        <v>266</v>
      </c>
      <c r="B14" s="1099"/>
      <c r="C14" s="1099"/>
      <c r="D14" s="1115"/>
      <c r="E14" s="1099"/>
      <c r="F14" s="1099"/>
      <c r="G14" s="1099"/>
      <c r="H14" s="1099"/>
      <c r="I14" s="1010"/>
      <c r="J14" s="1011"/>
    </row>
    <row r="15" spans="1:11" ht="16.5" thickBot="1">
      <c r="A15" s="1035" t="s">
        <v>18</v>
      </c>
      <c r="B15" s="1062">
        <v>10.937058122575229</v>
      </c>
      <c r="C15" s="1063">
        <v>21114.011819643296</v>
      </c>
      <c r="D15" s="1116">
        <v>21536.292056036164</v>
      </c>
      <c r="E15" s="1038">
        <v>1.0215039261724848E-3</v>
      </c>
      <c r="F15" s="1038">
        <v>320.94596785272699</v>
      </c>
      <c r="G15" s="1038">
        <v>0.61957563743592026</v>
      </c>
      <c r="H15" s="1038">
        <v>5.2943729205844061</v>
      </c>
      <c r="I15" s="1038">
        <v>100</v>
      </c>
      <c r="J15" s="1040" t="s">
        <v>19</v>
      </c>
    </row>
    <row r="16" spans="1:11">
      <c r="A16" s="1041" t="s">
        <v>75</v>
      </c>
      <c r="B16" s="1064">
        <v>11.323960676608849</v>
      </c>
      <c r="C16" s="1043">
        <v>21009.20348164907</v>
      </c>
      <c r="D16" s="1112">
        <v>21429.387551282052</v>
      </c>
      <c r="E16" s="1044">
        <v>0.78274759769605629</v>
      </c>
      <c r="F16" s="1045">
        <v>260.01666666666665</v>
      </c>
      <c r="G16" s="1046">
        <v>1.638489853089687</v>
      </c>
      <c r="H16" s="1046">
        <v>-50</v>
      </c>
      <c r="I16" s="1047">
        <v>8.2428905069377667E-2</v>
      </c>
      <c r="J16" s="1048">
        <v>-9.1157092326832362E-2</v>
      </c>
    </row>
    <row r="17" spans="1:10">
      <c r="A17" s="1001" t="s">
        <v>76</v>
      </c>
      <c r="B17" s="1049">
        <v>11.79545390765464</v>
      </c>
      <c r="C17" s="1050">
        <v>22130.307519051854</v>
      </c>
      <c r="D17" s="1113">
        <v>22572.913669432892</v>
      </c>
      <c r="E17" s="1051">
        <v>-0.5640769978763267</v>
      </c>
      <c r="F17" s="1052">
        <v>355.63996254681643</v>
      </c>
      <c r="G17" s="1053">
        <v>0.43977530302697432</v>
      </c>
      <c r="H17" s="1053">
        <v>13.713798977853491</v>
      </c>
      <c r="I17" s="1053">
        <v>36.680862755873065</v>
      </c>
      <c r="J17" s="1054">
        <v>2.715869265347969</v>
      </c>
    </row>
    <row r="18" spans="1:10">
      <c r="A18" s="1001" t="s">
        <v>77</v>
      </c>
      <c r="B18" s="1049">
        <v>11.700558602463742</v>
      </c>
      <c r="C18" s="1050">
        <v>21952.267546836287</v>
      </c>
      <c r="D18" s="1113">
        <v>22391.312897773012</v>
      </c>
      <c r="E18" s="1051">
        <v>-0.6021828706987441</v>
      </c>
      <c r="F18" s="1052">
        <v>398.59411764705885</v>
      </c>
      <c r="G18" s="1053">
        <v>6.1868083541487131</v>
      </c>
      <c r="H18" s="1053">
        <v>-15.575620767494355</v>
      </c>
      <c r="I18" s="1053">
        <v>5.1380684159912073</v>
      </c>
      <c r="J18" s="1054">
        <v>-1.2701479878855464</v>
      </c>
    </row>
    <row r="19" spans="1:10">
      <c r="A19" s="1001" t="s">
        <v>78</v>
      </c>
      <c r="B19" s="1055" t="s">
        <v>73</v>
      </c>
      <c r="C19" s="1050" t="s">
        <v>200</v>
      </c>
      <c r="D19" s="1113" t="s">
        <v>200</v>
      </c>
      <c r="E19" s="1051" t="s">
        <v>73</v>
      </c>
      <c r="F19" s="1052" t="s">
        <v>200</v>
      </c>
      <c r="G19" s="1053" t="s">
        <v>73</v>
      </c>
      <c r="H19" s="1053" t="s">
        <v>73</v>
      </c>
      <c r="I19" s="1053" t="s">
        <v>73</v>
      </c>
      <c r="J19" s="1054" t="s">
        <v>73</v>
      </c>
    </row>
    <row r="20" spans="1:10">
      <c r="A20" s="1001" t="s">
        <v>71</v>
      </c>
      <c r="B20" s="1049">
        <v>8.9942358319365425</v>
      </c>
      <c r="C20" s="1050">
        <v>18468.656739089412</v>
      </c>
      <c r="D20" s="1113">
        <v>18838.029873871201</v>
      </c>
      <c r="E20" s="1051">
        <v>7.001240900868741E-2</v>
      </c>
      <c r="F20" s="1052">
        <v>292.40930735930738</v>
      </c>
      <c r="G20" s="1053">
        <v>-0.49323073841892973</v>
      </c>
      <c r="H20" s="1053">
        <v>8.6655112651646438E-2</v>
      </c>
      <c r="I20" s="1053">
        <v>31.735128451710398</v>
      </c>
      <c r="J20" s="1054">
        <v>-1.6512450474939975</v>
      </c>
    </row>
    <row r="21" spans="1:10" ht="16.5" thickBot="1">
      <c r="A21" s="1002" t="s">
        <v>79</v>
      </c>
      <c r="B21" s="1056">
        <v>11.580134512412107</v>
      </c>
      <c r="C21" s="1057">
        <v>22355.472031683603</v>
      </c>
      <c r="D21" s="1114">
        <v>22802.581472317277</v>
      </c>
      <c r="E21" s="1058">
        <v>-0.3267571644121674</v>
      </c>
      <c r="F21" s="1059">
        <v>291.92828601472132</v>
      </c>
      <c r="G21" s="1060">
        <v>0.14217972943010079</v>
      </c>
      <c r="H21" s="1060">
        <v>6.7939359910162826</v>
      </c>
      <c r="I21" s="1060">
        <v>26.12996290699272</v>
      </c>
      <c r="J21" s="1061">
        <v>0.36690779343854629</v>
      </c>
    </row>
    <row r="22" spans="1:10" ht="16.5" thickBot="1">
      <c r="A22" s="1009" t="s">
        <v>269</v>
      </c>
      <c r="B22" s="1099"/>
      <c r="C22" s="1099"/>
      <c r="D22" s="1115"/>
      <c r="E22" s="1099"/>
      <c r="F22" s="1099"/>
      <c r="G22" s="1099"/>
      <c r="H22" s="1099"/>
      <c r="I22" s="1010"/>
      <c r="J22" s="1011"/>
    </row>
    <row r="23" spans="1:10" ht="16.5" thickBot="1">
      <c r="A23" s="1035" t="s">
        <v>18</v>
      </c>
      <c r="B23" s="1062">
        <v>10.568331489600283</v>
      </c>
      <c r="C23" s="1063">
        <v>20402.18434285769</v>
      </c>
      <c r="D23" s="1116">
        <v>20810.228029714846</v>
      </c>
      <c r="E23" s="1038">
        <v>0.57116189746318313</v>
      </c>
      <c r="F23" s="1038">
        <v>308.82533150434386</v>
      </c>
      <c r="G23" s="1038">
        <v>-0.6961144187679188</v>
      </c>
      <c r="H23" s="1038">
        <v>0.36714089031665903</v>
      </c>
      <c r="I23" s="1038">
        <v>100</v>
      </c>
      <c r="J23" s="1040" t="s">
        <v>19</v>
      </c>
    </row>
    <row r="24" spans="1:10">
      <c r="A24" s="1041" t="s">
        <v>75</v>
      </c>
      <c r="B24" s="1042" t="s">
        <v>73</v>
      </c>
      <c r="C24" s="1043" t="s">
        <v>73</v>
      </c>
      <c r="D24" s="1112" t="s">
        <v>73</v>
      </c>
      <c r="E24" s="1044" t="s">
        <v>73</v>
      </c>
      <c r="F24" s="1045" t="s">
        <v>73</v>
      </c>
      <c r="G24" s="1046" t="s">
        <v>73</v>
      </c>
      <c r="H24" s="1047" t="s">
        <v>73</v>
      </c>
      <c r="I24" s="1047" t="s">
        <v>73</v>
      </c>
      <c r="J24" s="1065" t="s">
        <v>73</v>
      </c>
    </row>
    <row r="25" spans="1:10">
      <c r="A25" s="1001" t="s">
        <v>76</v>
      </c>
      <c r="B25" s="1055">
        <v>11.671236238184729</v>
      </c>
      <c r="C25" s="1050">
        <v>21897.253730177727</v>
      </c>
      <c r="D25" s="1113">
        <v>22335.198804781281</v>
      </c>
      <c r="E25" s="1051">
        <v>-1.1118185731900079</v>
      </c>
      <c r="F25" s="1052">
        <v>352.31541218637994</v>
      </c>
      <c r="G25" s="1053">
        <v>-2.7391302728234455</v>
      </c>
      <c r="H25" s="1053">
        <v>5.8823529411764701</v>
      </c>
      <c r="I25" s="1066">
        <v>25.514403292181072</v>
      </c>
      <c r="J25" s="1067">
        <v>1.3289971425711613</v>
      </c>
    </row>
    <row r="26" spans="1:10">
      <c r="A26" s="1001" t="s">
        <v>77</v>
      </c>
      <c r="B26" s="1049">
        <v>11.724211976017417</v>
      </c>
      <c r="C26" s="1050">
        <v>21996.645358381644</v>
      </c>
      <c r="D26" s="1113">
        <v>22436.578265549277</v>
      </c>
      <c r="E26" s="1051">
        <v>-0.63281196930883876</v>
      </c>
      <c r="F26" s="1052">
        <v>389.90393700787405</v>
      </c>
      <c r="G26" s="1053">
        <v>-4.55812079851317</v>
      </c>
      <c r="H26" s="1053">
        <v>58.75</v>
      </c>
      <c r="I26" s="1053">
        <v>5.8070416095107458</v>
      </c>
      <c r="J26" s="1054">
        <v>2.1356327063441554</v>
      </c>
    </row>
    <row r="27" spans="1:10">
      <c r="A27" s="1001" t="s">
        <v>78</v>
      </c>
      <c r="B27" s="1055" t="s">
        <v>73</v>
      </c>
      <c r="C27" s="1050" t="s">
        <v>73</v>
      </c>
      <c r="D27" s="1113" t="s">
        <v>73</v>
      </c>
      <c r="E27" s="1051" t="s">
        <v>73</v>
      </c>
      <c r="F27" s="1052" t="s">
        <v>73</v>
      </c>
      <c r="G27" s="1053" t="s">
        <v>73</v>
      </c>
      <c r="H27" s="1053" t="s">
        <v>73</v>
      </c>
      <c r="I27" s="1053" t="s">
        <v>73</v>
      </c>
      <c r="J27" s="1054" t="s">
        <v>73</v>
      </c>
    </row>
    <row r="28" spans="1:10">
      <c r="A28" s="1001" t="s">
        <v>71</v>
      </c>
      <c r="B28" s="1055">
        <v>9.1817040347724461</v>
      </c>
      <c r="C28" s="1050">
        <v>18853.601714111803</v>
      </c>
      <c r="D28" s="1113">
        <v>19230.673748394038</v>
      </c>
      <c r="E28" s="1051">
        <v>1.5086799983097552</v>
      </c>
      <c r="F28" s="1052">
        <v>280.48877358490569</v>
      </c>
      <c r="G28" s="1053">
        <v>-2.1860632444388353</v>
      </c>
      <c r="H28" s="1053">
        <v>-5.6939501779359425</v>
      </c>
      <c r="I28" s="1053">
        <v>48.468221307727482</v>
      </c>
      <c r="J28" s="1054">
        <v>-3.1150737817631082</v>
      </c>
    </row>
    <row r="29" spans="1:10" ht="16.5" thickBot="1">
      <c r="A29" s="1002" t="s">
        <v>79</v>
      </c>
      <c r="B29" s="1056">
        <v>10.911983774059019</v>
      </c>
      <c r="C29" s="1057">
        <v>21065.605741426676</v>
      </c>
      <c r="D29" s="1114">
        <v>21486.917856255212</v>
      </c>
      <c r="E29" s="1058">
        <v>-1.2244962634995078</v>
      </c>
      <c r="F29" s="1059">
        <v>298.58167420814476</v>
      </c>
      <c r="G29" s="1060">
        <v>1.528329990094087</v>
      </c>
      <c r="H29" s="1060">
        <v>-1.3392857142857142</v>
      </c>
      <c r="I29" s="1060">
        <v>20.210333790580705</v>
      </c>
      <c r="J29" s="1061">
        <v>-0.3495560671522</v>
      </c>
    </row>
    <row r="30" spans="1:10">
      <c r="A30" s="1068" t="s">
        <v>353</v>
      </c>
    </row>
    <row r="31" spans="1:10">
      <c r="A31" s="1005" t="s">
        <v>253</v>
      </c>
    </row>
    <row r="32" spans="1:10" ht="16.5" thickBot="1">
      <c r="A32" s="1069" t="s">
        <v>41</v>
      </c>
      <c r="B32" s="1070"/>
    </row>
    <row r="33" spans="1:8" ht="16.5" thickBot="1">
      <c r="A33" s="1071" t="s">
        <v>39</v>
      </c>
      <c r="B33" s="1572" t="s">
        <v>40</v>
      </c>
      <c r="C33" s="1573"/>
      <c r="D33" s="1573"/>
      <c r="E33" s="1573"/>
      <c r="F33" s="1573"/>
      <c r="G33" s="1573"/>
      <c r="H33" s="1574"/>
    </row>
    <row r="34" spans="1:8">
      <c r="A34" s="1012" t="s">
        <v>43</v>
      </c>
      <c r="B34" s="1578" t="s">
        <v>44</v>
      </c>
      <c r="C34" s="1579"/>
      <c r="D34" s="1579"/>
      <c r="E34" s="1579"/>
      <c r="F34" s="1579"/>
      <c r="G34" s="1579"/>
      <c r="H34" s="1580"/>
    </row>
    <row r="35" spans="1:8">
      <c r="A35" s="1013" t="s">
        <v>45</v>
      </c>
      <c r="B35" s="1575" t="s">
        <v>46</v>
      </c>
      <c r="C35" s="1576"/>
      <c r="D35" s="1576"/>
      <c r="E35" s="1576"/>
      <c r="F35" s="1576"/>
      <c r="G35" s="1576"/>
      <c r="H35" s="1577"/>
    </row>
    <row r="36" spans="1:8" ht="16.5" thickBot="1">
      <c r="A36" s="1014" t="s">
        <v>47</v>
      </c>
      <c r="B36" s="1581" t="s">
        <v>42</v>
      </c>
      <c r="C36" s="1582"/>
      <c r="D36" s="1582"/>
      <c r="E36" s="1582"/>
      <c r="F36" s="1582"/>
      <c r="G36" s="1582"/>
      <c r="H36" s="1583"/>
    </row>
    <row r="37" spans="1:8">
      <c r="A37" s="1571"/>
      <c r="B37" s="1571"/>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31" sqref="Q31"/>
    </sheetView>
  </sheetViews>
  <sheetFormatPr defaultRowHeight="15.75"/>
  <cols>
    <col min="1" max="1" width="20.140625" style="991" customWidth="1"/>
    <col min="2" max="2" width="10" style="991" customWidth="1"/>
    <col min="3" max="3" width="11" style="991" customWidth="1"/>
    <col min="4" max="4" width="12" style="991" customWidth="1"/>
    <col min="5" max="5" width="11.5703125" style="991" customWidth="1"/>
    <col min="6" max="6" width="11.42578125" style="991" customWidth="1"/>
    <col min="7" max="7" width="12.140625" style="991" customWidth="1"/>
    <col min="8" max="8" width="14.140625" style="991" customWidth="1"/>
    <col min="9" max="9" width="10.42578125" style="991" customWidth="1"/>
    <col min="10" max="10" width="9.140625" style="991"/>
    <col min="11" max="11" width="11.28515625" style="991" customWidth="1"/>
    <col min="12" max="12" width="10.42578125" style="991" customWidth="1"/>
    <col min="13" max="256" width="9.140625" style="991"/>
    <col min="257" max="257" width="20.140625" style="991" customWidth="1"/>
    <col min="258" max="258" width="10" style="991" customWidth="1"/>
    <col min="259" max="259" width="11" style="991" customWidth="1"/>
    <col min="260" max="260" width="9.5703125" style="991" customWidth="1"/>
    <col min="261" max="261" width="11.5703125" style="991" customWidth="1"/>
    <col min="262" max="262" width="11.42578125" style="991" customWidth="1"/>
    <col min="263" max="263" width="12.140625" style="991" customWidth="1"/>
    <col min="264" max="264" width="14.140625" style="991" customWidth="1"/>
    <col min="265" max="265" width="10.42578125" style="991" customWidth="1"/>
    <col min="266" max="266" width="9.140625" style="991"/>
    <col min="267" max="267" width="11.28515625" style="991" customWidth="1"/>
    <col min="268" max="268" width="10.42578125" style="991" customWidth="1"/>
    <col min="269" max="512" width="9.140625" style="991"/>
    <col min="513" max="513" width="20.140625" style="991" customWidth="1"/>
    <col min="514" max="514" width="10" style="991" customWidth="1"/>
    <col min="515" max="515" width="11" style="991" customWidth="1"/>
    <col min="516" max="516" width="9.5703125" style="991" customWidth="1"/>
    <col min="517" max="517" width="11.5703125" style="991" customWidth="1"/>
    <col min="518" max="518" width="11.42578125" style="991" customWidth="1"/>
    <col min="519" max="519" width="12.140625" style="991" customWidth="1"/>
    <col min="520" max="520" width="14.140625" style="991" customWidth="1"/>
    <col min="521" max="521" width="10.42578125" style="991" customWidth="1"/>
    <col min="522" max="522" width="9.140625" style="991"/>
    <col min="523" max="523" width="11.28515625" style="991" customWidth="1"/>
    <col min="524" max="524" width="10.42578125" style="991" customWidth="1"/>
    <col min="525" max="768" width="9.140625" style="991"/>
    <col min="769" max="769" width="20.140625" style="991" customWidth="1"/>
    <col min="770" max="770" width="10" style="991" customWidth="1"/>
    <col min="771" max="771" width="11" style="991" customWidth="1"/>
    <col min="772" max="772" width="9.5703125" style="991" customWidth="1"/>
    <col min="773" max="773" width="11.5703125" style="991" customWidth="1"/>
    <col min="774" max="774" width="11.42578125" style="991" customWidth="1"/>
    <col min="775" max="775" width="12.140625" style="991" customWidth="1"/>
    <col min="776" max="776" width="14.140625" style="991" customWidth="1"/>
    <col min="777" max="777" width="10.42578125" style="991" customWidth="1"/>
    <col min="778" max="778" width="9.140625" style="991"/>
    <col min="779" max="779" width="11.28515625" style="991" customWidth="1"/>
    <col min="780" max="780" width="10.42578125" style="991" customWidth="1"/>
    <col min="781" max="1024" width="9.140625" style="991"/>
    <col min="1025" max="1025" width="20.140625" style="991" customWidth="1"/>
    <col min="1026" max="1026" width="10" style="991" customWidth="1"/>
    <col min="1027" max="1027" width="11" style="991" customWidth="1"/>
    <col min="1028" max="1028" width="9.5703125" style="991" customWidth="1"/>
    <col min="1029" max="1029" width="11.5703125" style="991" customWidth="1"/>
    <col min="1030" max="1030" width="11.42578125" style="991" customWidth="1"/>
    <col min="1031" max="1031" width="12.140625" style="991" customWidth="1"/>
    <col min="1032" max="1032" width="14.140625" style="991" customWidth="1"/>
    <col min="1033" max="1033" width="10.42578125" style="991" customWidth="1"/>
    <col min="1034" max="1034" width="9.140625" style="991"/>
    <col min="1035" max="1035" width="11.28515625" style="991" customWidth="1"/>
    <col min="1036" max="1036" width="10.42578125" style="991" customWidth="1"/>
    <col min="1037" max="1280" width="9.140625" style="991"/>
    <col min="1281" max="1281" width="20.140625" style="991" customWidth="1"/>
    <col min="1282" max="1282" width="10" style="991" customWidth="1"/>
    <col min="1283" max="1283" width="11" style="991" customWidth="1"/>
    <col min="1284" max="1284" width="9.5703125" style="991" customWidth="1"/>
    <col min="1285" max="1285" width="11.5703125" style="991" customWidth="1"/>
    <col min="1286" max="1286" width="11.42578125" style="991" customWidth="1"/>
    <col min="1287" max="1287" width="12.140625" style="991" customWidth="1"/>
    <col min="1288" max="1288" width="14.140625" style="991" customWidth="1"/>
    <col min="1289" max="1289" width="10.42578125" style="991" customWidth="1"/>
    <col min="1290" max="1290" width="9.140625" style="991"/>
    <col min="1291" max="1291" width="11.28515625" style="991" customWidth="1"/>
    <col min="1292" max="1292" width="10.42578125" style="991" customWidth="1"/>
    <col min="1293" max="1536" width="9.140625" style="991"/>
    <col min="1537" max="1537" width="20.140625" style="991" customWidth="1"/>
    <col min="1538" max="1538" width="10" style="991" customWidth="1"/>
    <col min="1539" max="1539" width="11" style="991" customWidth="1"/>
    <col min="1540" max="1540" width="9.5703125" style="991" customWidth="1"/>
    <col min="1541" max="1541" width="11.5703125" style="991" customWidth="1"/>
    <col min="1542" max="1542" width="11.42578125" style="991" customWidth="1"/>
    <col min="1543" max="1543" width="12.140625" style="991" customWidth="1"/>
    <col min="1544" max="1544" width="14.140625" style="991" customWidth="1"/>
    <col min="1545" max="1545" width="10.42578125" style="991" customWidth="1"/>
    <col min="1546" max="1546" width="9.140625" style="991"/>
    <col min="1547" max="1547" width="11.28515625" style="991" customWidth="1"/>
    <col min="1548" max="1548" width="10.42578125" style="991" customWidth="1"/>
    <col min="1549" max="1792" width="9.140625" style="991"/>
    <col min="1793" max="1793" width="20.140625" style="991" customWidth="1"/>
    <col min="1794" max="1794" width="10" style="991" customWidth="1"/>
    <col min="1795" max="1795" width="11" style="991" customWidth="1"/>
    <col min="1796" max="1796" width="9.5703125" style="991" customWidth="1"/>
    <col min="1797" max="1797" width="11.5703125" style="991" customWidth="1"/>
    <col min="1798" max="1798" width="11.42578125" style="991" customWidth="1"/>
    <col min="1799" max="1799" width="12.140625" style="991" customWidth="1"/>
    <col min="1800" max="1800" width="14.140625" style="991" customWidth="1"/>
    <col min="1801" max="1801" width="10.42578125" style="991" customWidth="1"/>
    <col min="1802" max="1802" width="9.140625" style="991"/>
    <col min="1803" max="1803" width="11.28515625" style="991" customWidth="1"/>
    <col min="1804" max="1804" width="10.42578125" style="991" customWidth="1"/>
    <col min="1805" max="2048" width="9.140625" style="991"/>
    <col min="2049" max="2049" width="20.140625" style="991" customWidth="1"/>
    <col min="2050" max="2050" width="10" style="991" customWidth="1"/>
    <col min="2051" max="2051" width="11" style="991" customWidth="1"/>
    <col min="2052" max="2052" width="9.5703125" style="991" customWidth="1"/>
    <col min="2053" max="2053" width="11.5703125" style="991" customWidth="1"/>
    <col min="2054" max="2054" width="11.42578125" style="991" customWidth="1"/>
    <col min="2055" max="2055" width="12.140625" style="991" customWidth="1"/>
    <col min="2056" max="2056" width="14.140625" style="991" customWidth="1"/>
    <col min="2057" max="2057" width="10.42578125" style="991" customWidth="1"/>
    <col min="2058" max="2058" width="9.140625" style="991"/>
    <col min="2059" max="2059" width="11.28515625" style="991" customWidth="1"/>
    <col min="2060" max="2060" width="10.42578125" style="991" customWidth="1"/>
    <col min="2061" max="2304" width="9.140625" style="991"/>
    <col min="2305" max="2305" width="20.140625" style="991" customWidth="1"/>
    <col min="2306" max="2306" width="10" style="991" customWidth="1"/>
    <col min="2307" max="2307" width="11" style="991" customWidth="1"/>
    <col min="2308" max="2308" width="9.5703125" style="991" customWidth="1"/>
    <col min="2309" max="2309" width="11.5703125" style="991" customWidth="1"/>
    <col min="2310" max="2310" width="11.42578125" style="991" customWidth="1"/>
    <col min="2311" max="2311" width="12.140625" style="991" customWidth="1"/>
    <col min="2312" max="2312" width="14.140625" style="991" customWidth="1"/>
    <col min="2313" max="2313" width="10.42578125" style="991" customWidth="1"/>
    <col min="2314" max="2314" width="9.140625" style="991"/>
    <col min="2315" max="2315" width="11.28515625" style="991" customWidth="1"/>
    <col min="2316" max="2316" width="10.42578125" style="991" customWidth="1"/>
    <col min="2317" max="2560" width="9.140625" style="991"/>
    <col min="2561" max="2561" width="20.140625" style="991" customWidth="1"/>
    <col min="2562" max="2562" width="10" style="991" customWidth="1"/>
    <col min="2563" max="2563" width="11" style="991" customWidth="1"/>
    <col min="2564" max="2564" width="9.5703125" style="991" customWidth="1"/>
    <col min="2565" max="2565" width="11.5703125" style="991" customWidth="1"/>
    <col min="2566" max="2566" width="11.42578125" style="991" customWidth="1"/>
    <col min="2567" max="2567" width="12.140625" style="991" customWidth="1"/>
    <col min="2568" max="2568" width="14.140625" style="991" customWidth="1"/>
    <col min="2569" max="2569" width="10.42578125" style="991" customWidth="1"/>
    <col min="2570" max="2570" width="9.140625" style="991"/>
    <col min="2571" max="2571" width="11.28515625" style="991" customWidth="1"/>
    <col min="2572" max="2572" width="10.42578125" style="991" customWidth="1"/>
    <col min="2573" max="2816" width="9.140625" style="991"/>
    <col min="2817" max="2817" width="20.140625" style="991" customWidth="1"/>
    <col min="2818" max="2818" width="10" style="991" customWidth="1"/>
    <col min="2819" max="2819" width="11" style="991" customWidth="1"/>
    <col min="2820" max="2820" width="9.5703125" style="991" customWidth="1"/>
    <col min="2821" max="2821" width="11.5703125" style="991" customWidth="1"/>
    <col min="2822" max="2822" width="11.42578125" style="991" customWidth="1"/>
    <col min="2823" max="2823" width="12.140625" style="991" customWidth="1"/>
    <col min="2824" max="2824" width="14.140625" style="991" customWidth="1"/>
    <col min="2825" max="2825" width="10.42578125" style="991" customWidth="1"/>
    <col min="2826" max="2826" width="9.140625" style="991"/>
    <col min="2827" max="2827" width="11.28515625" style="991" customWidth="1"/>
    <col min="2828" max="2828" width="10.42578125" style="991" customWidth="1"/>
    <col min="2829" max="3072" width="9.140625" style="991"/>
    <col min="3073" max="3073" width="20.140625" style="991" customWidth="1"/>
    <col min="3074" max="3074" width="10" style="991" customWidth="1"/>
    <col min="3075" max="3075" width="11" style="991" customWidth="1"/>
    <col min="3076" max="3076" width="9.5703125" style="991" customWidth="1"/>
    <col min="3077" max="3077" width="11.5703125" style="991" customWidth="1"/>
    <col min="3078" max="3078" width="11.42578125" style="991" customWidth="1"/>
    <col min="3079" max="3079" width="12.140625" style="991" customWidth="1"/>
    <col min="3080" max="3080" width="14.140625" style="991" customWidth="1"/>
    <col min="3081" max="3081" width="10.42578125" style="991" customWidth="1"/>
    <col min="3082" max="3082" width="9.140625" style="991"/>
    <col min="3083" max="3083" width="11.28515625" style="991" customWidth="1"/>
    <col min="3084" max="3084" width="10.42578125" style="991" customWidth="1"/>
    <col min="3085" max="3328" width="9.140625" style="991"/>
    <col min="3329" max="3329" width="20.140625" style="991" customWidth="1"/>
    <col min="3330" max="3330" width="10" style="991" customWidth="1"/>
    <col min="3331" max="3331" width="11" style="991" customWidth="1"/>
    <col min="3332" max="3332" width="9.5703125" style="991" customWidth="1"/>
    <col min="3333" max="3333" width="11.5703125" style="991" customWidth="1"/>
    <col min="3334" max="3334" width="11.42578125" style="991" customWidth="1"/>
    <col min="3335" max="3335" width="12.140625" style="991" customWidth="1"/>
    <col min="3336" max="3336" width="14.140625" style="991" customWidth="1"/>
    <col min="3337" max="3337" width="10.42578125" style="991" customWidth="1"/>
    <col min="3338" max="3338" width="9.140625" style="991"/>
    <col min="3339" max="3339" width="11.28515625" style="991" customWidth="1"/>
    <col min="3340" max="3340" width="10.42578125" style="991" customWidth="1"/>
    <col min="3341" max="3584" width="9.140625" style="991"/>
    <col min="3585" max="3585" width="20.140625" style="991" customWidth="1"/>
    <col min="3586" max="3586" width="10" style="991" customWidth="1"/>
    <col min="3587" max="3587" width="11" style="991" customWidth="1"/>
    <col min="3588" max="3588" width="9.5703125" style="991" customWidth="1"/>
    <col min="3589" max="3589" width="11.5703125" style="991" customWidth="1"/>
    <col min="3590" max="3590" width="11.42578125" style="991" customWidth="1"/>
    <col min="3591" max="3591" width="12.140625" style="991" customWidth="1"/>
    <col min="3592" max="3592" width="14.140625" style="991" customWidth="1"/>
    <col min="3593" max="3593" width="10.42578125" style="991" customWidth="1"/>
    <col min="3594" max="3594" width="9.140625" style="991"/>
    <col min="3595" max="3595" width="11.28515625" style="991" customWidth="1"/>
    <col min="3596" max="3596" width="10.42578125" style="991" customWidth="1"/>
    <col min="3597" max="3840" width="9.140625" style="991"/>
    <col min="3841" max="3841" width="20.140625" style="991" customWidth="1"/>
    <col min="3842" max="3842" width="10" style="991" customWidth="1"/>
    <col min="3843" max="3843" width="11" style="991" customWidth="1"/>
    <col min="3844" max="3844" width="9.5703125" style="991" customWidth="1"/>
    <col min="3845" max="3845" width="11.5703125" style="991" customWidth="1"/>
    <col min="3846" max="3846" width="11.42578125" style="991" customWidth="1"/>
    <col min="3847" max="3847" width="12.140625" style="991" customWidth="1"/>
    <col min="3848" max="3848" width="14.140625" style="991" customWidth="1"/>
    <col min="3849" max="3849" width="10.42578125" style="991" customWidth="1"/>
    <col min="3850" max="3850" width="9.140625" style="991"/>
    <col min="3851" max="3851" width="11.28515625" style="991" customWidth="1"/>
    <col min="3852" max="3852" width="10.42578125" style="991" customWidth="1"/>
    <col min="3853" max="4096" width="9.140625" style="991"/>
    <col min="4097" max="4097" width="20.140625" style="991" customWidth="1"/>
    <col min="4098" max="4098" width="10" style="991" customWidth="1"/>
    <col min="4099" max="4099" width="11" style="991" customWidth="1"/>
    <col min="4100" max="4100" width="9.5703125" style="991" customWidth="1"/>
    <col min="4101" max="4101" width="11.5703125" style="991" customWidth="1"/>
    <col min="4102" max="4102" width="11.42578125" style="991" customWidth="1"/>
    <col min="4103" max="4103" width="12.140625" style="991" customWidth="1"/>
    <col min="4104" max="4104" width="14.140625" style="991" customWidth="1"/>
    <col min="4105" max="4105" width="10.42578125" style="991" customWidth="1"/>
    <col min="4106" max="4106" width="9.140625" style="991"/>
    <col min="4107" max="4107" width="11.28515625" style="991" customWidth="1"/>
    <col min="4108" max="4108" width="10.42578125" style="991" customWidth="1"/>
    <col min="4109" max="4352" width="9.140625" style="991"/>
    <col min="4353" max="4353" width="20.140625" style="991" customWidth="1"/>
    <col min="4354" max="4354" width="10" style="991" customWidth="1"/>
    <col min="4355" max="4355" width="11" style="991" customWidth="1"/>
    <col min="4356" max="4356" width="9.5703125" style="991" customWidth="1"/>
    <col min="4357" max="4357" width="11.5703125" style="991" customWidth="1"/>
    <col min="4358" max="4358" width="11.42578125" style="991" customWidth="1"/>
    <col min="4359" max="4359" width="12.140625" style="991" customWidth="1"/>
    <col min="4360" max="4360" width="14.140625" style="991" customWidth="1"/>
    <col min="4361" max="4361" width="10.42578125" style="991" customWidth="1"/>
    <col min="4362" max="4362" width="9.140625" style="991"/>
    <col min="4363" max="4363" width="11.28515625" style="991" customWidth="1"/>
    <col min="4364" max="4364" width="10.42578125" style="991" customWidth="1"/>
    <col min="4365" max="4608" width="9.140625" style="991"/>
    <col min="4609" max="4609" width="20.140625" style="991" customWidth="1"/>
    <col min="4610" max="4610" width="10" style="991" customWidth="1"/>
    <col min="4611" max="4611" width="11" style="991" customWidth="1"/>
    <col min="4612" max="4612" width="9.5703125" style="991" customWidth="1"/>
    <col min="4613" max="4613" width="11.5703125" style="991" customWidth="1"/>
    <col min="4614" max="4614" width="11.42578125" style="991" customWidth="1"/>
    <col min="4615" max="4615" width="12.140625" style="991" customWidth="1"/>
    <col min="4616" max="4616" width="14.140625" style="991" customWidth="1"/>
    <col min="4617" max="4617" width="10.42578125" style="991" customWidth="1"/>
    <col min="4618" max="4618" width="9.140625" style="991"/>
    <col min="4619" max="4619" width="11.28515625" style="991" customWidth="1"/>
    <col min="4620" max="4620" width="10.42578125" style="991" customWidth="1"/>
    <col min="4621" max="4864" width="9.140625" style="991"/>
    <col min="4865" max="4865" width="20.140625" style="991" customWidth="1"/>
    <col min="4866" max="4866" width="10" style="991" customWidth="1"/>
    <col min="4867" max="4867" width="11" style="991" customWidth="1"/>
    <col min="4868" max="4868" width="9.5703125" style="991" customWidth="1"/>
    <col min="4869" max="4869" width="11.5703125" style="991" customWidth="1"/>
    <col min="4870" max="4870" width="11.42578125" style="991" customWidth="1"/>
    <col min="4871" max="4871" width="12.140625" style="991" customWidth="1"/>
    <col min="4872" max="4872" width="14.140625" style="991" customWidth="1"/>
    <col min="4873" max="4873" width="10.42578125" style="991" customWidth="1"/>
    <col min="4874" max="4874" width="9.140625" style="991"/>
    <col min="4875" max="4875" width="11.28515625" style="991" customWidth="1"/>
    <col min="4876" max="4876" width="10.42578125" style="991" customWidth="1"/>
    <col min="4877" max="5120" width="9.140625" style="991"/>
    <col min="5121" max="5121" width="20.140625" style="991" customWidth="1"/>
    <col min="5122" max="5122" width="10" style="991" customWidth="1"/>
    <col min="5123" max="5123" width="11" style="991" customWidth="1"/>
    <col min="5124" max="5124" width="9.5703125" style="991" customWidth="1"/>
    <col min="5125" max="5125" width="11.5703125" style="991" customWidth="1"/>
    <col min="5126" max="5126" width="11.42578125" style="991" customWidth="1"/>
    <col min="5127" max="5127" width="12.140625" style="991" customWidth="1"/>
    <col min="5128" max="5128" width="14.140625" style="991" customWidth="1"/>
    <col min="5129" max="5129" width="10.42578125" style="991" customWidth="1"/>
    <col min="5130" max="5130" width="9.140625" style="991"/>
    <col min="5131" max="5131" width="11.28515625" style="991" customWidth="1"/>
    <col min="5132" max="5132" width="10.42578125" style="991" customWidth="1"/>
    <col min="5133" max="5376" width="9.140625" style="991"/>
    <col min="5377" max="5377" width="20.140625" style="991" customWidth="1"/>
    <col min="5378" max="5378" width="10" style="991" customWidth="1"/>
    <col min="5379" max="5379" width="11" style="991" customWidth="1"/>
    <col min="5380" max="5380" width="9.5703125" style="991" customWidth="1"/>
    <col min="5381" max="5381" width="11.5703125" style="991" customWidth="1"/>
    <col min="5382" max="5382" width="11.42578125" style="991" customWidth="1"/>
    <col min="5383" max="5383" width="12.140625" style="991" customWidth="1"/>
    <col min="5384" max="5384" width="14.140625" style="991" customWidth="1"/>
    <col min="5385" max="5385" width="10.42578125" style="991" customWidth="1"/>
    <col min="5386" max="5386" width="9.140625" style="991"/>
    <col min="5387" max="5387" width="11.28515625" style="991" customWidth="1"/>
    <col min="5388" max="5388" width="10.42578125" style="991" customWidth="1"/>
    <col min="5389" max="5632" width="9.140625" style="991"/>
    <col min="5633" max="5633" width="20.140625" style="991" customWidth="1"/>
    <col min="5634" max="5634" width="10" style="991" customWidth="1"/>
    <col min="5635" max="5635" width="11" style="991" customWidth="1"/>
    <col min="5636" max="5636" width="9.5703125" style="991" customWidth="1"/>
    <col min="5637" max="5637" width="11.5703125" style="991" customWidth="1"/>
    <col min="5638" max="5638" width="11.42578125" style="991" customWidth="1"/>
    <col min="5639" max="5639" width="12.140625" style="991" customWidth="1"/>
    <col min="5640" max="5640" width="14.140625" style="991" customWidth="1"/>
    <col min="5641" max="5641" width="10.42578125" style="991" customWidth="1"/>
    <col min="5642" max="5642" width="9.140625" style="991"/>
    <col min="5643" max="5643" width="11.28515625" style="991" customWidth="1"/>
    <col min="5644" max="5644" width="10.42578125" style="991" customWidth="1"/>
    <col min="5645" max="5888" width="9.140625" style="991"/>
    <col min="5889" max="5889" width="20.140625" style="991" customWidth="1"/>
    <col min="5890" max="5890" width="10" style="991" customWidth="1"/>
    <col min="5891" max="5891" width="11" style="991" customWidth="1"/>
    <col min="5892" max="5892" width="9.5703125" style="991" customWidth="1"/>
    <col min="5893" max="5893" width="11.5703125" style="991" customWidth="1"/>
    <col min="5894" max="5894" width="11.42578125" style="991" customWidth="1"/>
    <col min="5895" max="5895" width="12.140625" style="991" customWidth="1"/>
    <col min="5896" max="5896" width="14.140625" style="991" customWidth="1"/>
    <col min="5897" max="5897" width="10.42578125" style="991" customWidth="1"/>
    <col min="5898" max="5898" width="9.140625" style="991"/>
    <col min="5899" max="5899" width="11.28515625" style="991" customWidth="1"/>
    <col min="5900" max="5900" width="10.42578125" style="991" customWidth="1"/>
    <col min="5901" max="6144" width="9.140625" style="991"/>
    <col min="6145" max="6145" width="20.140625" style="991" customWidth="1"/>
    <col min="6146" max="6146" width="10" style="991" customWidth="1"/>
    <col min="6147" max="6147" width="11" style="991" customWidth="1"/>
    <col min="6148" max="6148" width="9.5703125" style="991" customWidth="1"/>
    <col min="6149" max="6149" width="11.5703125" style="991" customWidth="1"/>
    <col min="6150" max="6150" width="11.42578125" style="991" customWidth="1"/>
    <col min="6151" max="6151" width="12.140625" style="991" customWidth="1"/>
    <col min="6152" max="6152" width="14.140625" style="991" customWidth="1"/>
    <col min="6153" max="6153" width="10.42578125" style="991" customWidth="1"/>
    <col min="6154" max="6154" width="9.140625" style="991"/>
    <col min="6155" max="6155" width="11.28515625" style="991" customWidth="1"/>
    <col min="6156" max="6156" width="10.42578125" style="991" customWidth="1"/>
    <col min="6157" max="6400" width="9.140625" style="991"/>
    <col min="6401" max="6401" width="20.140625" style="991" customWidth="1"/>
    <col min="6402" max="6402" width="10" style="991" customWidth="1"/>
    <col min="6403" max="6403" width="11" style="991" customWidth="1"/>
    <col min="6404" max="6404" width="9.5703125" style="991" customWidth="1"/>
    <col min="6405" max="6405" width="11.5703125" style="991" customWidth="1"/>
    <col min="6406" max="6406" width="11.42578125" style="991" customWidth="1"/>
    <col min="6407" max="6407" width="12.140625" style="991" customWidth="1"/>
    <col min="6408" max="6408" width="14.140625" style="991" customWidth="1"/>
    <col min="6409" max="6409" width="10.42578125" style="991" customWidth="1"/>
    <col min="6410" max="6410" width="9.140625" style="991"/>
    <col min="6411" max="6411" width="11.28515625" style="991" customWidth="1"/>
    <col min="6412" max="6412" width="10.42578125" style="991" customWidth="1"/>
    <col min="6413" max="6656" width="9.140625" style="991"/>
    <col min="6657" max="6657" width="20.140625" style="991" customWidth="1"/>
    <col min="6658" max="6658" width="10" style="991" customWidth="1"/>
    <col min="6659" max="6659" width="11" style="991" customWidth="1"/>
    <col min="6660" max="6660" width="9.5703125" style="991" customWidth="1"/>
    <col min="6661" max="6661" width="11.5703125" style="991" customWidth="1"/>
    <col min="6662" max="6662" width="11.42578125" style="991" customWidth="1"/>
    <col min="6663" max="6663" width="12.140625" style="991" customWidth="1"/>
    <col min="6664" max="6664" width="14.140625" style="991" customWidth="1"/>
    <col min="6665" max="6665" width="10.42578125" style="991" customWidth="1"/>
    <col min="6666" max="6666" width="9.140625" style="991"/>
    <col min="6667" max="6667" width="11.28515625" style="991" customWidth="1"/>
    <col min="6668" max="6668" width="10.42578125" style="991" customWidth="1"/>
    <col min="6669" max="6912" width="9.140625" style="991"/>
    <col min="6913" max="6913" width="20.140625" style="991" customWidth="1"/>
    <col min="6914" max="6914" width="10" style="991" customWidth="1"/>
    <col min="6915" max="6915" width="11" style="991" customWidth="1"/>
    <col min="6916" max="6916" width="9.5703125" style="991" customWidth="1"/>
    <col min="6917" max="6917" width="11.5703125" style="991" customWidth="1"/>
    <col min="6918" max="6918" width="11.42578125" style="991" customWidth="1"/>
    <col min="6919" max="6919" width="12.140625" style="991" customWidth="1"/>
    <col min="6920" max="6920" width="14.140625" style="991" customWidth="1"/>
    <col min="6921" max="6921" width="10.42578125" style="991" customWidth="1"/>
    <col min="6922" max="6922" width="9.140625" style="991"/>
    <col min="6923" max="6923" width="11.28515625" style="991" customWidth="1"/>
    <col min="6924" max="6924" width="10.42578125" style="991" customWidth="1"/>
    <col min="6925" max="7168" width="9.140625" style="991"/>
    <col min="7169" max="7169" width="20.140625" style="991" customWidth="1"/>
    <col min="7170" max="7170" width="10" style="991" customWidth="1"/>
    <col min="7171" max="7171" width="11" style="991" customWidth="1"/>
    <col min="7172" max="7172" width="9.5703125" style="991" customWidth="1"/>
    <col min="7173" max="7173" width="11.5703125" style="991" customWidth="1"/>
    <col min="7174" max="7174" width="11.42578125" style="991" customWidth="1"/>
    <col min="7175" max="7175" width="12.140625" style="991" customWidth="1"/>
    <col min="7176" max="7176" width="14.140625" style="991" customWidth="1"/>
    <col min="7177" max="7177" width="10.42578125" style="991" customWidth="1"/>
    <col min="7178" max="7178" width="9.140625" style="991"/>
    <col min="7179" max="7179" width="11.28515625" style="991" customWidth="1"/>
    <col min="7180" max="7180" width="10.42578125" style="991" customWidth="1"/>
    <col min="7181" max="7424" width="9.140625" style="991"/>
    <col min="7425" max="7425" width="20.140625" style="991" customWidth="1"/>
    <col min="7426" max="7426" width="10" style="991" customWidth="1"/>
    <col min="7427" max="7427" width="11" style="991" customWidth="1"/>
    <col min="7428" max="7428" width="9.5703125" style="991" customWidth="1"/>
    <col min="7429" max="7429" width="11.5703125" style="991" customWidth="1"/>
    <col min="7430" max="7430" width="11.42578125" style="991" customWidth="1"/>
    <col min="7431" max="7431" width="12.140625" style="991" customWidth="1"/>
    <col min="7432" max="7432" width="14.140625" style="991" customWidth="1"/>
    <col min="7433" max="7433" width="10.42578125" style="991" customWidth="1"/>
    <col min="7434" max="7434" width="9.140625" style="991"/>
    <col min="7435" max="7435" width="11.28515625" style="991" customWidth="1"/>
    <col min="7436" max="7436" width="10.42578125" style="991" customWidth="1"/>
    <col min="7437" max="7680" width="9.140625" style="991"/>
    <col min="7681" max="7681" width="20.140625" style="991" customWidth="1"/>
    <col min="7682" max="7682" width="10" style="991" customWidth="1"/>
    <col min="7683" max="7683" width="11" style="991" customWidth="1"/>
    <col min="7684" max="7684" width="9.5703125" style="991" customWidth="1"/>
    <col min="7685" max="7685" width="11.5703125" style="991" customWidth="1"/>
    <col min="7686" max="7686" width="11.42578125" style="991" customWidth="1"/>
    <col min="7687" max="7687" width="12.140625" style="991" customWidth="1"/>
    <col min="7688" max="7688" width="14.140625" style="991" customWidth="1"/>
    <col min="7689" max="7689" width="10.42578125" style="991" customWidth="1"/>
    <col min="7690" max="7690" width="9.140625" style="991"/>
    <col min="7691" max="7691" width="11.28515625" style="991" customWidth="1"/>
    <col min="7692" max="7692" width="10.42578125" style="991" customWidth="1"/>
    <col min="7693" max="7936" width="9.140625" style="991"/>
    <col min="7937" max="7937" width="20.140625" style="991" customWidth="1"/>
    <col min="7938" max="7938" width="10" style="991" customWidth="1"/>
    <col min="7939" max="7939" width="11" style="991" customWidth="1"/>
    <col min="7940" max="7940" width="9.5703125" style="991" customWidth="1"/>
    <col min="7941" max="7941" width="11.5703125" style="991" customWidth="1"/>
    <col min="7942" max="7942" width="11.42578125" style="991" customWidth="1"/>
    <col min="7943" max="7943" width="12.140625" style="991" customWidth="1"/>
    <col min="7944" max="7944" width="14.140625" style="991" customWidth="1"/>
    <col min="7945" max="7945" width="10.42578125" style="991" customWidth="1"/>
    <col min="7946" max="7946" width="9.140625" style="991"/>
    <col min="7947" max="7947" width="11.28515625" style="991" customWidth="1"/>
    <col min="7948" max="7948" width="10.42578125" style="991" customWidth="1"/>
    <col min="7949" max="8192" width="9.140625" style="991"/>
    <col min="8193" max="8193" width="20.140625" style="991" customWidth="1"/>
    <col min="8194" max="8194" width="10" style="991" customWidth="1"/>
    <col min="8195" max="8195" width="11" style="991" customWidth="1"/>
    <col min="8196" max="8196" width="9.5703125" style="991" customWidth="1"/>
    <col min="8197" max="8197" width="11.5703125" style="991" customWidth="1"/>
    <col min="8198" max="8198" width="11.42578125" style="991" customWidth="1"/>
    <col min="8199" max="8199" width="12.140625" style="991" customWidth="1"/>
    <col min="8200" max="8200" width="14.140625" style="991" customWidth="1"/>
    <col min="8201" max="8201" width="10.42578125" style="991" customWidth="1"/>
    <col min="8202" max="8202" width="9.140625" style="991"/>
    <col min="8203" max="8203" width="11.28515625" style="991" customWidth="1"/>
    <col min="8204" max="8204" width="10.42578125" style="991" customWidth="1"/>
    <col min="8205" max="8448" width="9.140625" style="991"/>
    <col min="8449" max="8449" width="20.140625" style="991" customWidth="1"/>
    <col min="8450" max="8450" width="10" style="991" customWidth="1"/>
    <col min="8451" max="8451" width="11" style="991" customWidth="1"/>
    <col min="8452" max="8452" width="9.5703125" style="991" customWidth="1"/>
    <col min="8453" max="8453" width="11.5703125" style="991" customWidth="1"/>
    <col min="8454" max="8454" width="11.42578125" style="991" customWidth="1"/>
    <col min="8455" max="8455" width="12.140625" style="991" customWidth="1"/>
    <col min="8456" max="8456" width="14.140625" style="991" customWidth="1"/>
    <col min="8457" max="8457" width="10.42578125" style="991" customWidth="1"/>
    <col min="8458" max="8458" width="9.140625" style="991"/>
    <col min="8459" max="8459" width="11.28515625" style="991" customWidth="1"/>
    <col min="8460" max="8460" width="10.42578125" style="991" customWidth="1"/>
    <col min="8461" max="8704" width="9.140625" style="991"/>
    <col min="8705" max="8705" width="20.140625" style="991" customWidth="1"/>
    <col min="8706" max="8706" width="10" style="991" customWidth="1"/>
    <col min="8707" max="8707" width="11" style="991" customWidth="1"/>
    <col min="8708" max="8708" width="9.5703125" style="991" customWidth="1"/>
    <col min="8709" max="8709" width="11.5703125" style="991" customWidth="1"/>
    <col min="8710" max="8710" width="11.42578125" style="991" customWidth="1"/>
    <col min="8711" max="8711" width="12.140625" style="991" customWidth="1"/>
    <col min="8712" max="8712" width="14.140625" style="991" customWidth="1"/>
    <col min="8713" max="8713" width="10.42578125" style="991" customWidth="1"/>
    <col min="8714" max="8714" width="9.140625" style="991"/>
    <col min="8715" max="8715" width="11.28515625" style="991" customWidth="1"/>
    <col min="8716" max="8716" width="10.42578125" style="991" customWidth="1"/>
    <col min="8717" max="8960" width="9.140625" style="991"/>
    <col min="8961" max="8961" width="20.140625" style="991" customWidth="1"/>
    <col min="8962" max="8962" width="10" style="991" customWidth="1"/>
    <col min="8963" max="8963" width="11" style="991" customWidth="1"/>
    <col min="8964" max="8964" width="9.5703125" style="991" customWidth="1"/>
    <col min="8965" max="8965" width="11.5703125" style="991" customWidth="1"/>
    <col min="8966" max="8966" width="11.42578125" style="991" customWidth="1"/>
    <col min="8967" max="8967" width="12.140625" style="991" customWidth="1"/>
    <col min="8968" max="8968" width="14.140625" style="991" customWidth="1"/>
    <col min="8969" max="8969" width="10.42578125" style="991" customWidth="1"/>
    <col min="8970" max="8970" width="9.140625" style="991"/>
    <col min="8971" max="8971" width="11.28515625" style="991" customWidth="1"/>
    <col min="8972" max="8972" width="10.42578125" style="991" customWidth="1"/>
    <col min="8973" max="9216" width="9.140625" style="991"/>
    <col min="9217" max="9217" width="20.140625" style="991" customWidth="1"/>
    <col min="9218" max="9218" width="10" style="991" customWidth="1"/>
    <col min="9219" max="9219" width="11" style="991" customWidth="1"/>
    <col min="9220" max="9220" width="9.5703125" style="991" customWidth="1"/>
    <col min="9221" max="9221" width="11.5703125" style="991" customWidth="1"/>
    <col min="9222" max="9222" width="11.42578125" style="991" customWidth="1"/>
    <col min="9223" max="9223" width="12.140625" style="991" customWidth="1"/>
    <col min="9224" max="9224" width="14.140625" style="991" customWidth="1"/>
    <col min="9225" max="9225" width="10.42578125" style="991" customWidth="1"/>
    <col min="9226" max="9226" width="9.140625" style="991"/>
    <col min="9227" max="9227" width="11.28515625" style="991" customWidth="1"/>
    <col min="9228" max="9228" width="10.42578125" style="991" customWidth="1"/>
    <col min="9229" max="9472" width="9.140625" style="991"/>
    <col min="9473" max="9473" width="20.140625" style="991" customWidth="1"/>
    <col min="9474" max="9474" width="10" style="991" customWidth="1"/>
    <col min="9475" max="9475" width="11" style="991" customWidth="1"/>
    <col min="9476" max="9476" width="9.5703125" style="991" customWidth="1"/>
    <col min="9477" max="9477" width="11.5703125" style="991" customWidth="1"/>
    <col min="9478" max="9478" width="11.42578125" style="991" customWidth="1"/>
    <col min="9479" max="9479" width="12.140625" style="991" customWidth="1"/>
    <col min="9480" max="9480" width="14.140625" style="991" customWidth="1"/>
    <col min="9481" max="9481" width="10.42578125" style="991" customWidth="1"/>
    <col min="9482" max="9482" width="9.140625" style="991"/>
    <col min="9483" max="9483" width="11.28515625" style="991" customWidth="1"/>
    <col min="9484" max="9484" width="10.42578125" style="991" customWidth="1"/>
    <col min="9485" max="9728" width="9.140625" style="991"/>
    <col min="9729" max="9729" width="20.140625" style="991" customWidth="1"/>
    <col min="9730" max="9730" width="10" style="991" customWidth="1"/>
    <col min="9731" max="9731" width="11" style="991" customWidth="1"/>
    <col min="9732" max="9732" width="9.5703125" style="991" customWidth="1"/>
    <col min="9733" max="9733" width="11.5703125" style="991" customWidth="1"/>
    <col min="9734" max="9734" width="11.42578125" style="991" customWidth="1"/>
    <col min="9735" max="9735" width="12.140625" style="991" customWidth="1"/>
    <col min="9736" max="9736" width="14.140625" style="991" customWidth="1"/>
    <col min="9737" max="9737" width="10.42578125" style="991" customWidth="1"/>
    <col min="9738" max="9738" width="9.140625" style="991"/>
    <col min="9739" max="9739" width="11.28515625" style="991" customWidth="1"/>
    <col min="9740" max="9740" width="10.42578125" style="991" customWidth="1"/>
    <col min="9741" max="9984" width="9.140625" style="991"/>
    <col min="9985" max="9985" width="20.140625" style="991" customWidth="1"/>
    <col min="9986" max="9986" width="10" style="991" customWidth="1"/>
    <col min="9987" max="9987" width="11" style="991" customWidth="1"/>
    <col min="9988" max="9988" width="9.5703125" style="991" customWidth="1"/>
    <col min="9989" max="9989" width="11.5703125" style="991" customWidth="1"/>
    <col min="9990" max="9990" width="11.42578125" style="991" customWidth="1"/>
    <col min="9991" max="9991" width="12.140625" style="991" customWidth="1"/>
    <col min="9992" max="9992" width="14.140625" style="991" customWidth="1"/>
    <col min="9993" max="9993" width="10.42578125" style="991" customWidth="1"/>
    <col min="9994" max="9994" width="9.140625" style="991"/>
    <col min="9995" max="9995" width="11.28515625" style="991" customWidth="1"/>
    <col min="9996" max="9996" width="10.42578125" style="991" customWidth="1"/>
    <col min="9997" max="10240" width="9.140625" style="991"/>
    <col min="10241" max="10241" width="20.140625" style="991" customWidth="1"/>
    <col min="10242" max="10242" width="10" style="991" customWidth="1"/>
    <col min="10243" max="10243" width="11" style="991" customWidth="1"/>
    <col min="10244" max="10244" width="9.5703125" style="991" customWidth="1"/>
    <col min="10245" max="10245" width="11.5703125" style="991" customWidth="1"/>
    <col min="10246" max="10246" width="11.42578125" style="991" customWidth="1"/>
    <col min="10247" max="10247" width="12.140625" style="991" customWidth="1"/>
    <col min="10248" max="10248" width="14.140625" style="991" customWidth="1"/>
    <col min="10249" max="10249" width="10.42578125" style="991" customWidth="1"/>
    <col min="10250" max="10250" width="9.140625" style="991"/>
    <col min="10251" max="10251" width="11.28515625" style="991" customWidth="1"/>
    <col min="10252" max="10252" width="10.42578125" style="991" customWidth="1"/>
    <col min="10253" max="10496" width="9.140625" style="991"/>
    <col min="10497" max="10497" width="20.140625" style="991" customWidth="1"/>
    <col min="10498" max="10498" width="10" style="991" customWidth="1"/>
    <col min="10499" max="10499" width="11" style="991" customWidth="1"/>
    <col min="10500" max="10500" width="9.5703125" style="991" customWidth="1"/>
    <col min="10501" max="10501" width="11.5703125" style="991" customWidth="1"/>
    <col min="10502" max="10502" width="11.42578125" style="991" customWidth="1"/>
    <col min="10503" max="10503" width="12.140625" style="991" customWidth="1"/>
    <col min="10504" max="10504" width="14.140625" style="991" customWidth="1"/>
    <col min="10505" max="10505" width="10.42578125" style="991" customWidth="1"/>
    <col min="10506" max="10506" width="9.140625" style="991"/>
    <col min="10507" max="10507" width="11.28515625" style="991" customWidth="1"/>
    <col min="10508" max="10508" width="10.42578125" style="991" customWidth="1"/>
    <col min="10509" max="10752" width="9.140625" style="991"/>
    <col min="10753" max="10753" width="20.140625" style="991" customWidth="1"/>
    <col min="10754" max="10754" width="10" style="991" customWidth="1"/>
    <col min="10755" max="10755" width="11" style="991" customWidth="1"/>
    <col min="10756" max="10756" width="9.5703125" style="991" customWidth="1"/>
    <col min="10757" max="10757" width="11.5703125" style="991" customWidth="1"/>
    <col min="10758" max="10758" width="11.42578125" style="991" customWidth="1"/>
    <col min="10759" max="10759" width="12.140625" style="991" customWidth="1"/>
    <col min="10760" max="10760" width="14.140625" style="991" customWidth="1"/>
    <col min="10761" max="10761" width="10.42578125" style="991" customWidth="1"/>
    <col min="10762" max="10762" width="9.140625" style="991"/>
    <col min="10763" max="10763" width="11.28515625" style="991" customWidth="1"/>
    <col min="10764" max="10764" width="10.42578125" style="991" customWidth="1"/>
    <col min="10765" max="11008" width="9.140625" style="991"/>
    <col min="11009" max="11009" width="20.140625" style="991" customWidth="1"/>
    <col min="11010" max="11010" width="10" style="991" customWidth="1"/>
    <col min="11011" max="11011" width="11" style="991" customWidth="1"/>
    <col min="11012" max="11012" width="9.5703125" style="991" customWidth="1"/>
    <col min="11013" max="11013" width="11.5703125" style="991" customWidth="1"/>
    <col min="11014" max="11014" width="11.42578125" style="991" customWidth="1"/>
    <col min="11015" max="11015" width="12.140625" style="991" customWidth="1"/>
    <col min="11016" max="11016" width="14.140625" style="991" customWidth="1"/>
    <col min="11017" max="11017" width="10.42578125" style="991" customWidth="1"/>
    <col min="11018" max="11018" width="9.140625" style="991"/>
    <col min="11019" max="11019" width="11.28515625" style="991" customWidth="1"/>
    <col min="11020" max="11020" width="10.42578125" style="991" customWidth="1"/>
    <col min="11021" max="11264" width="9.140625" style="991"/>
    <col min="11265" max="11265" width="20.140625" style="991" customWidth="1"/>
    <col min="11266" max="11266" width="10" style="991" customWidth="1"/>
    <col min="11267" max="11267" width="11" style="991" customWidth="1"/>
    <col min="11268" max="11268" width="9.5703125" style="991" customWidth="1"/>
    <col min="11269" max="11269" width="11.5703125" style="991" customWidth="1"/>
    <col min="11270" max="11270" width="11.42578125" style="991" customWidth="1"/>
    <col min="11271" max="11271" width="12.140625" style="991" customWidth="1"/>
    <col min="11272" max="11272" width="14.140625" style="991" customWidth="1"/>
    <col min="11273" max="11273" width="10.42578125" style="991" customWidth="1"/>
    <col min="11274" max="11274" width="9.140625" style="991"/>
    <col min="11275" max="11275" width="11.28515625" style="991" customWidth="1"/>
    <col min="11276" max="11276" width="10.42578125" style="991" customWidth="1"/>
    <col min="11277" max="11520" width="9.140625" style="991"/>
    <col min="11521" max="11521" width="20.140625" style="991" customWidth="1"/>
    <col min="11522" max="11522" width="10" style="991" customWidth="1"/>
    <col min="11523" max="11523" width="11" style="991" customWidth="1"/>
    <col min="11524" max="11524" width="9.5703125" style="991" customWidth="1"/>
    <col min="11525" max="11525" width="11.5703125" style="991" customWidth="1"/>
    <col min="11526" max="11526" width="11.42578125" style="991" customWidth="1"/>
    <col min="11527" max="11527" width="12.140625" style="991" customWidth="1"/>
    <col min="11528" max="11528" width="14.140625" style="991" customWidth="1"/>
    <col min="11529" max="11529" width="10.42578125" style="991" customWidth="1"/>
    <col min="11530" max="11530" width="9.140625" style="991"/>
    <col min="11531" max="11531" width="11.28515625" style="991" customWidth="1"/>
    <col min="11532" max="11532" width="10.42578125" style="991" customWidth="1"/>
    <col min="11533" max="11776" width="9.140625" style="991"/>
    <col min="11777" max="11777" width="20.140625" style="991" customWidth="1"/>
    <col min="11778" max="11778" width="10" style="991" customWidth="1"/>
    <col min="11779" max="11779" width="11" style="991" customWidth="1"/>
    <col min="11780" max="11780" width="9.5703125" style="991" customWidth="1"/>
    <col min="11781" max="11781" width="11.5703125" style="991" customWidth="1"/>
    <col min="11782" max="11782" width="11.42578125" style="991" customWidth="1"/>
    <col min="11783" max="11783" width="12.140625" style="991" customWidth="1"/>
    <col min="11784" max="11784" width="14.140625" style="991" customWidth="1"/>
    <col min="11785" max="11785" width="10.42578125" style="991" customWidth="1"/>
    <col min="11786" max="11786" width="9.140625" style="991"/>
    <col min="11787" max="11787" width="11.28515625" style="991" customWidth="1"/>
    <col min="11788" max="11788" width="10.42578125" style="991" customWidth="1"/>
    <col min="11789" max="12032" width="9.140625" style="991"/>
    <col min="12033" max="12033" width="20.140625" style="991" customWidth="1"/>
    <col min="12034" max="12034" width="10" style="991" customWidth="1"/>
    <col min="12035" max="12035" width="11" style="991" customWidth="1"/>
    <col min="12036" max="12036" width="9.5703125" style="991" customWidth="1"/>
    <col min="12037" max="12037" width="11.5703125" style="991" customWidth="1"/>
    <col min="12038" max="12038" width="11.42578125" style="991" customWidth="1"/>
    <col min="12039" max="12039" width="12.140625" style="991" customWidth="1"/>
    <col min="12040" max="12040" width="14.140625" style="991" customWidth="1"/>
    <col min="12041" max="12041" width="10.42578125" style="991" customWidth="1"/>
    <col min="12042" max="12042" width="9.140625" style="991"/>
    <col min="12043" max="12043" width="11.28515625" style="991" customWidth="1"/>
    <col min="12044" max="12044" width="10.42578125" style="991" customWidth="1"/>
    <col min="12045" max="12288" width="9.140625" style="991"/>
    <col min="12289" max="12289" width="20.140625" style="991" customWidth="1"/>
    <col min="12290" max="12290" width="10" style="991" customWidth="1"/>
    <col min="12291" max="12291" width="11" style="991" customWidth="1"/>
    <col min="12292" max="12292" width="9.5703125" style="991" customWidth="1"/>
    <col min="12293" max="12293" width="11.5703125" style="991" customWidth="1"/>
    <col min="12294" max="12294" width="11.42578125" style="991" customWidth="1"/>
    <col min="12295" max="12295" width="12.140625" style="991" customWidth="1"/>
    <col min="12296" max="12296" width="14.140625" style="991" customWidth="1"/>
    <col min="12297" max="12297" width="10.42578125" style="991" customWidth="1"/>
    <col min="12298" max="12298" width="9.140625" style="991"/>
    <col min="12299" max="12299" width="11.28515625" style="991" customWidth="1"/>
    <col min="12300" max="12300" width="10.42578125" style="991" customWidth="1"/>
    <col min="12301" max="12544" width="9.140625" style="991"/>
    <col min="12545" max="12545" width="20.140625" style="991" customWidth="1"/>
    <col min="12546" max="12546" width="10" style="991" customWidth="1"/>
    <col min="12547" max="12547" width="11" style="991" customWidth="1"/>
    <col min="12548" max="12548" width="9.5703125" style="991" customWidth="1"/>
    <col min="12549" max="12549" width="11.5703125" style="991" customWidth="1"/>
    <col min="12550" max="12550" width="11.42578125" style="991" customWidth="1"/>
    <col min="12551" max="12551" width="12.140625" style="991" customWidth="1"/>
    <col min="12552" max="12552" width="14.140625" style="991" customWidth="1"/>
    <col min="12553" max="12553" width="10.42578125" style="991" customWidth="1"/>
    <col min="12554" max="12554" width="9.140625" style="991"/>
    <col min="12555" max="12555" width="11.28515625" style="991" customWidth="1"/>
    <col min="12556" max="12556" width="10.42578125" style="991" customWidth="1"/>
    <col min="12557" max="12800" width="9.140625" style="991"/>
    <col min="12801" max="12801" width="20.140625" style="991" customWidth="1"/>
    <col min="12802" max="12802" width="10" style="991" customWidth="1"/>
    <col min="12803" max="12803" width="11" style="991" customWidth="1"/>
    <col min="12804" max="12804" width="9.5703125" style="991" customWidth="1"/>
    <col min="12805" max="12805" width="11.5703125" style="991" customWidth="1"/>
    <col min="12806" max="12806" width="11.42578125" style="991" customWidth="1"/>
    <col min="12807" max="12807" width="12.140625" style="991" customWidth="1"/>
    <col min="12808" max="12808" width="14.140625" style="991" customWidth="1"/>
    <col min="12809" max="12809" width="10.42578125" style="991" customWidth="1"/>
    <col min="12810" max="12810" width="9.140625" style="991"/>
    <col min="12811" max="12811" width="11.28515625" style="991" customWidth="1"/>
    <col min="12812" max="12812" width="10.42578125" style="991" customWidth="1"/>
    <col min="12813" max="13056" width="9.140625" style="991"/>
    <col min="13057" max="13057" width="20.140625" style="991" customWidth="1"/>
    <col min="13058" max="13058" width="10" style="991" customWidth="1"/>
    <col min="13059" max="13059" width="11" style="991" customWidth="1"/>
    <col min="13060" max="13060" width="9.5703125" style="991" customWidth="1"/>
    <col min="13061" max="13061" width="11.5703125" style="991" customWidth="1"/>
    <col min="13062" max="13062" width="11.42578125" style="991" customWidth="1"/>
    <col min="13063" max="13063" width="12.140625" style="991" customWidth="1"/>
    <col min="13064" max="13064" width="14.140625" style="991" customWidth="1"/>
    <col min="13065" max="13065" width="10.42578125" style="991" customWidth="1"/>
    <col min="13066" max="13066" width="9.140625" style="991"/>
    <col min="13067" max="13067" width="11.28515625" style="991" customWidth="1"/>
    <col min="13068" max="13068" width="10.42578125" style="991" customWidth="1"/>
    <col min="13069" max="13312" width="9.140625" style="991"/>
    <col min="13313" max="13313" width="20.140625" style="991" customWidth="1"/>
    <col min="13314" max="13314" width="10" style="991" customWidth="1"/>
    <col min="13315" max="13315" width="11" style="991" customWidth="1"/>
    <col min="13316" max="13316" width="9.5703125" style="991" customWidth="1"/>
    <col min="13317" max="13317" width="11.5703125" style="991" customWidth="1"/>
    <col min="13318" max="13318" width="11.42578125" style="991" customWidth="1"/>
    <col min="13319" max="13319" width="12.140625" style="991" customWidth="1"/>
    <col min="13320" max="13320" width="14.140625" style="991" customWidth="1"/>
    <col min="13321" max="13321" width="10.42578125" style="991" customWidth="1"/>
    <col min="13322" max="13322" width="9.140625" style="991"/>
    <col min="13323" max="13323" width="11.28515625" style="991" customWidth="1"/>
    <col min="13324" max="13324" width="10.42578125" style="991" customWidth="1"/>
    <col min="13325" max="13568" width="9.140625" style="991"/>
    <col min="13569" max="13569" width="20.140625" style="991" customWidth="1"/>
    <col min="13570" max="13570" width="10" style="991" customWidth="1"/>
    <col min="13571" max="13571" width="11" style="991" customWidth="1"/>
    <col min="13572" max="13572" width="9.5703125" style="991" customWidth="1"/>
    <col min="13573" max="13573" width="11.5703125" style="991" customWidth="1"/>
    <col min="13574" max="13574" width="11.42578125" style="991" customWidth="1"/>
    <col min="13575" max="13575" width="12.140625" style="991" customWidth="1"/>
    <col min="13576" max="13576" width="14.140625" style="991" customWidth="1"/>
    <col min="13577" max="13577" width="10.42578125" style="991" customWidth="1"/>
    <col min="13578" max="13578" width="9.140625" style="991"/>
    <col min="13579" max="13579" width="11.28515625" style="991" customWidth="1"/>
    <col min="13580" max="13580" width="10.42578125" style="991" customWidth="1"/>
    <col min="13581" max="13824" width="9.140625" style="991"/>
    <col min="13825" max="13825" width="20.140625" style="991" customWidth="1"/>
    <col min="13826" max="13826" width="10" style="991" customWidth="1"/>
    <col min="13827" max="13827" width="11" style="991" customWidth="1"/>
    <col min="13828" max="13828" width="9.5703125" style="991" customWidth="1"/>
    <col min="13829" max="13829" width="11.5703125" style="991" customWidth="1"/>
    <col min="13830" max="13830" width="11.42578125" style="991" customWidth="1"/>
    <col min="13831" max="13831" width="12.140625" style="991" customWidth="1"/>
    <col min="13832" max="13832" width="14.140625" style="991" customWidth="1"/>
    <col min="13833" max="13833" width="10.42578125" style="991" customWidth="1"/>
    <col min="13834" max="13834" width="9.140625" style="991"/>
    <col min="13835" max="13835" width="11.28515625" style="991" customWidth="1"/>
    <col min="13836" max="13836" width="10.42578125" style="991" customWidth="1"/>
    <col min="13837" max="14080" width="9.140625" style="991"/>
    <col min="14081" max="14081" width="20.140625" style="991" customWidth="1"/>
    <col min="14082" max="14082" width="10" style="991" customWidth="1"/>
    <col min="14083" max="14083" width="11" style="991" customWidth="1"/>
    <col min="14084" max="14084" width="9.5703125" style="991" customWidth="1"/>
    <col min="14085" max="14085" width="11.5703125" style="991" customWidth="1"/>
    <col min="14086" max="14086" width="11.42578125" style="991" customWidth="1"/>
    <col min="14087" max="14087" width="12.140625" style="991" customWidth="1"/>
    <col min="14088" max="14088" width="14.140625" style="991" customWidth="1"/>
    <col min="14089" max="14089" width="10.42578125" style="991" customWidth="1"/>
    <col min="14090" max="14090" width="9.140625" style="991"/>
    <col min="14091" max="14091" width="11.28515625" style="991" customWidth="1"/>
    <col min="14092" max="14092" width="10.42578125" style="991" customWidth="1"/>
    <col min="14093" max="14336" width="9.140625" style="991"/>
    <col min="14337" max="14337" width="20.140625" style="991" customWidth="1"/>
    <col min="14338" max="14338" width="10" style="991" customWidth="1"/>
    <col min="14339" max="14339" width="11" style="991" customWidth="1"/>
    <col min="14340" max="14340" width="9.5703125" style="991" customWidth="1"/>
    <col min="14341" max="14341" width="11.5703125" style="991" customWidth="1"/>
    <col min="14342" max="14342" width="11.42578125" style="991" customWidth="1"/>
    <col min="14343" max="14343" width="12.140625" style="991" customWidth="1"/>
    <col min="14344" max="14344" width="14.140625" style="991" customWidth="1"/>
    <col min="14345" max="14345" width="10.42578125" style="991" customWidth="1"/>
    <col min="14346" max="14346" width="9.140625" style="991"/>
    <col min="14347" max="14347" width="11.28515625" style="991" customWidth="1"/>
    <col min="14348" max="14348" width="10.42578125" style="991" customWidth="1"/>
    <col min="14349" max="14592" width="9.140625" style="991"/>
    <col min="14593" max="14593" width="20.140625" style="991" customWidth="1"/>
    <col min="14594" max="14594" width="10" style="991" customWidth="1"/>
    <col min="14595" max="14595" width="11" style="991" customWidth="1"/>
    <col min="14596" max="14596" width="9.5703125" style="991" customWidth="1"/>
    <col min="14597" max="14597" width="11.5703125" style="991" customWidth="1"/>
    <col min="14598" max="14598" width="11.42578125" style="991" customWidth="1"/>
    <col min="14599" max="14599" width="12.140625" style="991" customWidth="1"/>
    <col min="14600" max="14600" width="14.140625" style="991" customWidth="1"/>
    <col min="14601" max="14601" width="10.42578125" style="991" customWidth="1"/>
    <col min="14602" max="14602" width="9.140625" style="991"/>
    <col min="14603" max="14603" width="11.28515625" style="991" customWidth="1"/>
    <col min="14604" max="14604" width="10.42578125" style="991" customWidth="1"/>
    <col min="14605" max="14848" width="9.140625" style="991"/>
    <col min="14849" max="14849" width="20.140625" style="991" customWidth="1"/>
    <col min="14850" max="14850" width="10" style="991" customWidth="1"/>
    <col min="14851" max="14851" width="11" style="991" customWidth="1"/>
    <col min="14852" max="14852" width="9.5703125" style="991" customWidth="1"/>
    <col min="14853" max="14853" width="11.5703125" style="991" customWidth="1"/>
    <col min="14854" max="14854" width="11.42578125" style="991" customWidth="1"/>
    <col min="14855" max="14855" width="12.140625" style="991" customWidth="1"/>
    <col min="14856" max="14856" width="14.140625" style="991" customWidth="1"/>
    <col min="14857" max="14857" width="10.42578125" style="991" customWidth="1"/>
    <col min="14858" max="14858" width="9.140625" style="991"/>
    <col min="14859" max="14859" width="11.28515625" style="991" customWidth="1"/>
    <col min="14860" max="14860" width="10.42578125" style="991" customWidth="1"/>
    <col min="14861" max="15104" width="9.140625" style="991"/>
    <col min="15105" max="15105" width="20.140625" style="991" customWidth="1"/>
    <col min="15106" max="15106" width="10" style="991" customWidth="1"/>
    <col min="15107" max="15107" width="11" style="991" customWidth="1"/>
    <col min="15108" max="15108" width="9.5703125" style="991" customWidth="1"/>
    <col min="15109" max="15109" width="11.5703125" style="991" customWidth="1"/>
    <col min="15110" max="15110" width="11.42578125" style="991" customWidth="1"/>
    <col min="15111" max="15111" width="12.140625" style="991" customWidth="1"/>
    <col min="15112" max="15112" width="14.140625" style="991" customWidth="1"/>
    <col min="15113" max="15113" width="10.42578125" style="991" customWidth="1"/>
    <col min="15114" max="15114" width="9.140625" style="991"/>
    <col min="15115" max="15115" width="11.28515625" style="991" customWidth="1"/>
    <col min="15116" max="15116" width="10.42578125" style="991" customWidth="1"/>
    <col min="15117" max="15360" width="9.140625" style="991"/>
    <col min="15361" max="15361" width="20.140625" style="991" customWidth="1"/>
    <col min="15362" max="15362" width="10" style="991" customWidth="1"/>
    <col min="15363" max="15363" width="11" style="991" customWidth="1"/>
    <col min="15364" max="15364" width="9.5703125" style="991" customWidth="1"/>
    <col min="15365" max="15365" width="11.5703125" style="991" customWidth="1"/>
    <col min="15366" max="15366" width="11.42578125" style="991" customWidth="1"/>
    <col min="15367" max="15367" width="12.140625" style="991" customWidth="1"/>
    <col min="15368" max="15368" width="14.140625" style="991" customWidth="1"/>
    <col min="15369" max="15369" width="10.42578125" style="991" customWidth="1"/>
    <col min="15370" max="15370" width="9.140625" style="991"/>
    <col min="15371" max="15371" width="11.28515625" style="991" customWidth="1"/>
    <col min="15372" max="15372" width="10.42578125" style="991" customWidth="1"/>
    <col min="15373" max="15616" width="9.140625" style="991"/>
    <col min="15617" max="15617" width="20.140625" style="991" customWidth="1"/>
    <col min="15618" max="15618" width="10" style="991" customWidth="1"/>
    <col min="15619" max="15619" width="11" style="991" customWidth="1"/>
    <col min="15620" max="15620" width="9.5703125" style="991" customWidth="1"/>
    <col min="15621" max="15621" width="11.5703125" style="991" customWidth="1"/>
    <col min="15622" max="15622" width="11.42578125" style="991" customWidth="1"/>
    <col min="15623" max="15623" width="12.140625" style="991" customWidth="1"/>
    <col min="15624" max="15624" width="14.140625" style="991" customWidth="1"/>
    <col min="15625" max="15625" width="10.42578125" style="991" customWidth="1"/>
    <col min="15626" max="15626" width="9.140625" style="991"/>
    <col min="15627" max="15627" width="11.28515625" style="991" customWidth="1"/>
    <col min="15628" max="15628" width="10.42578125" style="991" customWidth="1"/>
    <col min="15629" max="15872" width="9.140625" style="991"/>
    <col min="15873" max="15873" width="20.140625" style="991" customWidth="1"/>
    <col min="15874" max="15874" width="10" style="991" customWidth="1"/>
    <col min="15875" max="15875" width="11" style="991" customWidth="1"/>
    <col min="15876" max="15876" width="9.5703125" style="991" customWidth="1"/>
    <col min="15877" max="15877" width="11.5703125" style="991" customWidth="1"/>
    <col min="15878" max="15878" width="11.42578125" style="991" customWidth="1"/>
    <col min="15879" max="15879" width="12.140625" style="991" customWidth="1"/>
    <col min="15880" max="15880" width="14.140625" style="991" customWidth="1"/>
    <col min="15881" max="15881" width="10.42578125" style="991" customWidth="1"/>
    <col min="15882" max="15882" width="9.140625" style="991"/>
    <col min="15883" max="15883" width="11.28515625" style="991" customWidth="1"/>
    <col min="15884" max="15884" width="10.42578125" style="991" customWidth="1"/>
    <col min="15885" max="16128" width="9.140625" style="991"/>
    <col min="16129" max="16129" width="20.140625" style="991" customWidth="1"/>
    <col min="16130" max="16130" width="10" style="991" customWidth="1"/>
    <col min="16131" max="16131" width="11" style="991" customWidth="1"/>
    <col min="16132" max="16132" width="9.5703125" style="991" customWidth="1"/>
    <col min="16133" max="16133" width="11.5703125" style="991" customWidth="1"/>
    <col min="16134" max="16134" width="11.42578125" style="991" customWidth="1"/>
    <col min="16135" max="16135" width="12.140625" style="991" customWidth="1"/>
    <col min="16136" max="16136" width="14.140625" style="991" customWidth="1"/>
    <col min="16137" max="16137" width="10.42578125" style="991" customWidth="1"/>
    <col min="16138" max="16138" width="9.140625" style="991"/>
    <col min="16139" max="16139" width="11.28515625" style="991" customWidth="1"/>
    <col min="16140" max="16140" width="10.42578125" style="991" customWidth="1"/>
    <col min="16141" max="16384" width="9.140625" style="991"/>
  </cols>
  <sheetData>
    <row r="1" spans="1:12" s="991" customFormat="1">
      <c r="A1" s="1785" t="s">
        <v>356</v>
      </c>
      <c r="B1" s="1785"/>
      <c r="C1" s="1785"/>
      <c r="D1" s="1785"/>
      <c r="E1" s="1784" t="s">
        <v>531</v>
      </c>
      <c r="G1" s="1784"/>
      <c r="H1" s="1785"/>
      <c r="I1" s="1785"/>
      <c r="J1" s="1785"/>
      <c r="K1" s="1785"/>
    </row>
    <row r="2" spans="1:12" s="991" customFormat="1" ht="15" customHeight="1" thickBot="1">
      <c r="A2" s="1407" t="s">
        <v>272</v>
      </c>
      <c r="B2" s="1407"/>
      <c r="C2" s="1785"/>
      <c r="D2" s="1785"/>
      <c r="E2" s="1785"/>
      <c r="F2" s="1784"/>
      <c r="G2" s="1785"/>
      <c r="H2" s="1785"/>
      <c r="I2" s="1785"/>
      <c r="J2" s="1785"/>
      <c r="K2" s="1785"/>
    </row>
    <row r="3" spans="1:12" s="991" customFormat="1" ht="16.5" thickBot="1">
      <c r="A3" s="1408" t="s">
        <v>4</v>
      </c>
      <c r="B3" s="1409"/>
      <c r="C3" s="1409"/>
      <c r="D3" s="1409"/>
      <c r="E3" s="1409"/>
      <c r="F3" s="1409"/>
      <c r="G3" s="1409"/>
      <c r="H3" s="1409"/>
      <c r="I3" s="1409"/>
      <c r="J3" s="1409"/>
      <c r="K3" s="1409"/>
      <c r="L3" s="1410"/>
    </row>
    <row r="4" spans="1:12" s="991" customFormat="1">
      <c r="A4" s="1411"/>
      <c r="B4" s="1412"/>
      <c r="C4" s="1413" t="s">
        <v>5</v>
      </c>
      <c r="D4" s="1413"/>
      <c r="E4" s="1413"/>
      <c r="F4" s="1413"/>
      <c r="G4" s="1414"/>
      <c r="H4" s="1587" t="s">
        <v>6</v>
      </c>
      <c r="I4" s="1588"/>
      <c r="J4" s="1415" t="s">
        <v>7</v>
      </c>
      <c r="K4" s="1416" t="s">
        <v>8</v>
      </c>
      <c r="L4" s="1417"/>
    </row>
    <row r="5" spans="1:12" s="991" customFormat="1">
      <c r="A5" s="1345" t="s">
        <v>9</v>
      </c>
      <c r="B5" s="1346" t="s">
        <v>10</v>
      </c>
      <c r="C5" s="1418" t="s">
        <v>36</v>
      </c>
      <c r="D5" s="1418"/>
      <c r="E5" s="1419" t="s">
        <v>37</v>
      </c>
      <c r="F5" s="1420"/>
      <c r="G5" s="1421"/>
      <c r="H5" s="1589" t="s">
        <v>11</v>
      </c>
      <c r="I5" s="1590"/>
      <c r="J5" s="1422" t="s">
        <v>12</v>
      </c>
      <c r="K5" s="1423" t="s">
        <v>13</v>
      </c>
      <c r="L5" s="1424"/>
    </row>
    <row r="6" spans="1:12" s="991" customFormat="1" ht="48" thickBot="1">
      <c r="A6" s="1347" t="s">
        <v>14</v>
      </c>
      <c r="B6" s="1348" t="s">
        <v>15</v>
      </c>
      <c r="C6" s="998" t="s">
        <v>528</v>
      </c>
      <c r="D6" s="1283" t="s">
        <v>525</v>
      </c>
      <c r="E6" s="1425" t="s">
        <v>528</v>
      </c>
      <c r="F6" s="1426" t="s">
        <v>525</v>
      </c>
      <c r="G6" s="1427" t="s">
        <v>16</v>
      </c>
      <c r="H6" s="1428" t="s">
        <v>528</v>
      </c>
      <c r="I6" s="1429" t="s">
        <v>16</v>
      </c>
      <c r="J6" s="1430" t="s">
        <v>16</v>
      </c>
      <c r="K6" s="1431" t="s">
        <v>528</v>
      </c>
      <c r="L6" s="1432" t="s">
        <v>17</v>
      </c>
    </row>
    <row r="7" spans="1:12" s="991" customFormat="1" ht="16.5" thickBot="1">
      <c r="A7" s="1433" t="s">
        <v>18</v>
      </c>
      <c r="B7" s="1434" t="s">
        <v>19</v>
      </c>
      <c r="C7" s="1435">
        <v>21037.819832151668</v>
      </c>
      <c r="D7" s="1435">
        <v>21087.167992873412</v>
      </c>
      <c r="E7" s="1436">
        <v>21458.576228794704</v>
      </c>
      <c r="F7" s="1437">
        <v>21508.91135273088</v>
      </c>
      <c r="G7" s="1438">
        <v>-0.2340198586098389</v>
      </c>
      <c r="H7" s="1439">
        <v>320.50346268315019</v>
      </c>
      <c r="I7" s="1439">
        <v>8.8767870705878008E-2</v>
      </c>
      <c r="J7" s="1440">
        <v>1.3751087902523935</v>
      </c>
      <c r="K7" s="1439">
        <v>100</v>
      </c>
      <c r="L7" s="1441" t="s">
        <v>19</v>
      </c>
    </row>
    <row r="8" spans="1:12" s="991" customFormat="1" ht="16.5" thickBot="1">
      <c r="A8" s="1442"/>
      <c r="B8" s="1443"/>
      <c r="C8" s="1444"/>
      <c r="D8" s="1444"/>
      <c r="E8" s="1444"/>
      <c r="F8" s="1444"/>
      <c r="G8" s="1445"/>
      <c r="H8" s="1440"/>
      <c r="I8" s="1440"/>
      <c r="J8" s="1440"/>
      <c r="K8" s="1440"/>
      <c r="L8" s="1446"/>
    </row>
    <row r="9" spans="1:12" s="991" customFormat="1">
      <c r="A9" s="1447" t="s">
        <v>80</v>
      </c>
      <c r="B9" s="1448" t="s">
        <v>19</v>
      </c>
      <c r="C9" s="1449">
        <v>20468.961908038069</v>
      </c>
      <c r="D9" s="1449">
        <v>20125.010161842518</v>
      </c>
      <c r="E9" s="1450">
        <v>20878.341146198829</v>
      </c>
      <c r="F9" s="1450">
        <v>20527.510365079368</v>
      </c>
      <c r="G9" s="1451">
        <v>1.7090761367549037</v>
      </c>
      <c r="H9" s="1452">
        <v>263.07692307692309</v>
      </c>
      <c r="I9" s="1452">
        <v>18.327539747795861</v>
      </c>
      <c r="J9" s="1452">
        <v>-23.52941176470588</v>
      </c>
      <c r="K9" s="1452">
        <v>7.4404761904761904E-2</v>
      </c>
      <c r="L9" s="1453">
        <v>-2.423173359857432E-2</v>
      </c>
    </row>
    <row r="10" spans="1:12" s="991" customFormat="1">
      <c r="A10" s="1454" t="s">
        <v>81</v>
      </c>
      <c r="B10" s="1455" t="s">
        <v>19</v>
      </c>
      <c r="C10" s="1456">
        <v>21907.073526312128</v>
      </c>
      <c r="D10" s="1456">
        <v>22193.053759456991</v>
      </c>
      <c r="E10" s="1457">
        <v>22345.214996838371</v>
      </c>
      <c r="F10" s="1457">
        <v>22636.91483464613</v>
      </c>
      <c r="G10" s="1458">
        <v>-1.2886024440102053</v>
      </c>
      <c r="H10" s="1459">
        <v>354.88039710053579</v>
      </c>
      <c r="I10" s="1459">
        <v>7.8851051154087068E-2</v>
      </c>
      <c r="J10" s="1459">
        <v>9.0752836026125809</v>
      </c>
      <c r="K10" s="1459">
        <v>36.320970695970693</v>
      </c>
      <c r="L10" s="1460">
        <v>2.5640806466524424</v>
      </c>
    </row>
    <row r="11" spans="1:12" s="991" customFormat="1">
      <c r="A11" s="1461" t="s">
        <v>82</v>
      </c>
      <c r="B11" s="1462" t="s">
        <v>19</v>
      </c>
      <c r="C11" s="1284">
        <v>21898.351428889513</v>
      </c>
      <c r="D11" s="1284">
        <v>21823.386013218274</v>
      </c>
      <c r="E11" s="1463">
        <v>22336.318457467303</v>
      </c>
      <c r="F11" s="1463">
        <v>22259.85373348264</v>
      </c>
      <c r="G11" s="1464">
        <v>0.34350955266901645</v>
      </c>
      <c r="H11" s="1465">
        <v>398.59027777777777</v>
      </c>
      <c r="I11" s="1465">
        <v>1.0377230826152064</v>
      </c>
      <c r="J11" s="1465">
        <v>-6.7783701447067788</v>
      </c>
      <c r="K11" s="1465">
        <v>7.0054945054945055</v>
      </c>
      <c r="L11" s="1466">
        <v>-0.61272423543964116</v>
      </c>
    </row>
    <row r="12" spans="1:12" s="991" customFormat="1">
      <c r="A12" s="1461" t="s">
        <v>83</v>
      </c>
      <c r="B12" s="1462" t="s">
        <v>19</v>
      </c>
      <c r="C12" s="1284" t="s">
        <v>200</v>
      </c>
      <c r="D12" s="1284" t="s">
        <v>200</v>
      </c>
      <c r="E12" s="1463" t="s">
        <v>200</v>
      </c>
      <c r="F12" s="1463" t="s">
        <v>200</v>
      </c>
      <c r="G12" s="1786" t="s">
        <v>73</v>
      </c>
      <c r="H12" s="1465" t="s">
        <v>200</v>
      </c>
      <c r="I12" s="1465" t="s">
        <v>73</v>
      </c>
      <c r="J12" s="1465" t="s">
        <v>73</v>
      </c>
      <c r="K12" s="1465">
        <v>9.72985347985348E-2</v>
      </c>
      <c r="L12" s="1466" t="s">
        <v>73</v>
      </c>
    </row>
    <row r="13" spans="1:12" s="991" customFormat="1">
      <c r="A13" s="1461" t="s">
        <v>71</v>
      </c>
      <c r="B13" s="1462" t="s">
        <v>19</v>
      </c>
      <c r="C13" s="1284">
        <v>18409.396727640989</v>
      </c>
      <c r="D13" s="1284">
        <v>18376.12093013378</v>
      </c>
      <c r="E13" s="1463">
        <v>18777.584662193811</v>
      </c>
      <c r="F13" s="1463">
        <v>18743.643348736456</v>
      </c>
      <c r="G13" s="1464">
        <v>0.18108172902064518</v>
      </c>
      <c r="H13" s="1465">
        <v>285.23194834362721</v>
      </c>
      <c r="I13" s="1465">
        <v>-0.86177120669840535</v>
      </c>
      <c r="J13" s="1465">
        <v>-4.9964438122332862</v>
      </c>
      <c r="K13" s="1465">
        <v>30.580357142857146</v>
      </c>
      <c r="L13" s="1466">
        <v>-2.0509164283642107</v>
      </c>
    </row>
    <row r="14" spans="1:12" s="991" customFormat="1" ht="16.5" thickBot="1">
      <c r="A14" s="1467" t="s">
        <v>84</v>
      </c>
      <c r="B14" s="1468" t="s">
        <v>19</v>
      </c>
      <c r="C14" s="1285">
        <v>22259.976490687601</v>
      </c>
      <c r="D14" s="1285">
        <v>22399.00520504732</v>
      </c>
      <c r="E14" s="1469">
        <v>22705.176020501352</v>
      </c>
      <c r="F14" s="1469">
        <v>22846.985309148266</v>
      </c>
      <c r="G14" s="1470">
        <v>-0.62069146860321456</v>
      </c>
      <c r="H14" s="1471">
        <v>293.04859792448667</v>
      </c>
      <c r="I14" s="1471">
        <v>-0.57031730646484691</v>
      </c>
      <c r="J14" s="1471">
        <v>1.9585772174696081</v>
      </c>
      <c r="K14" s="1471">
        <v>25.921474358974361</v>
      </c>
      <c r="L14" s="1472">
        <v>0.14833829863203363</v>
      </c>
    </row>
    <row r="15" spans="1:12" s="991" customFormat="1" ht="16.5" thickBot="1">
      <c r="A15" s="1442"/>
      <c r="B15" s="1473"/>
      <c r="C15" s="1444"/>
      <c r="D15" s="1444"/>
      <c r="E15" s="1444"/>
      <c r="F15" s="1444"/>
      <c r="G15" s="1445"/>
      <c r="H15" s="1440"/>
      <c r="I15" s="1440"/>
      <c r="J15" s="1440"/>
      <c r="K15" s="1440"/>
      <c r="L15" s="1446"/>
    </row>
    <row r="16" spans="1:12" s="991" customFormat="1">
      <c r="A16" s="1474" t="s">
        <v>85</v>
      </c>
      <c r="B16" s="1475" t="s">
        <v>21</v>
      </c>
      <c r="C16" s="1286" t="s">
        <v>73</v>
      </c>
      <c r="D16" s="1286" t="s">
        <v>73</v>
      </c>
      <c r="E16" s="1476" t="s">
        <v>73</v>
      </c>
      <c r="F16" s="1476" t="s">
        <v>73</v>
      </c>
      <c r="G16" s="1477" t="s">
        <v>73</v>
      </c>
      <c r="H16" s="1478" t="s">
        <v>73</v>
      </c>
      <c r="I16" s="1478" t="s">
        <v>73</v>
      </c>
      <c r="J16" s="1479" t="s">
        <v>73</v>
      </c>
      <c r="K16" s="1479" t="s">
        <v>73</v>
      </c>
      <c r="L16" s="1480" t="s">
        <v>73</v>
      </c>
    </row>
    <row r="17" spans="1:12" s="991" customFormat="1">
      <c r="A17" s="1454" t="s">
        <v>85</v>
      </c>
      <c r="B17" s="1481" t="s">
        <v>22</v>
      </c>
      <c r="C17" s="1284" t="s">
        <v>73</v>
      </c>
      <c r="D17" s="1284" t="s">
        <v>73</v>
      </c>
      <c r="E17" s="1463" t="s">
        <v>73</v>
      </c>
      <c r="F17" s="1463" t="s">
        <v>73</v>
      </c>
      <c r="G17" s="1464" t="s">
        <v>73</v>
      </c>
      <c r="H17" s="1465" t="s">
        <v>73</v>
      </c>
      <c r="I17" s="1465" t="s">
        <v>73</v>
      </c>
      <c r="J17" s="1482" t="s">
        <v>73</v>
      </c>
      <c r="K17" s="1482" t="s">
        <v>73</v>
      </c>
      <c r="L17" s="1483" t="s">
        <v>73</v>
      </c>
    </row>
    <row r="18" spans="1:12" s="991" customFormat="1">
      <c r="A18" s="1454" t="s">
        <v>85</v>
      </c>
      <c r="B18" s="1481" t="s">
        <v>23</v>
      </c>
      <c r="C18" s="1284" t="s">
        <v>73</v>
      </c>
      <c r="D18" s="1284" t="s">
        <v>73</v>
      </c>
      <c r="E18" s="1463" t="s">
        <v>73</v>
      </c>
      <c r="F18" s="1463" t="s">
        <v>73</v>
      </c>
      <c r="G18" s="1464" t="s">
        <v>73</v>
      </c>
      <c r="H18" s="1465" t="s">
        <v>73</v>
      </c>
      <c r="I18" s="1465" t="s">
        <v>73</v>
      </c>
      <c r="J18" s="1482" t="s">
        <v>73</v>
      </c>
      <c r="K18" s="1482" t="s">
        <v>73</v>
      </c>
      <c r="L18" s="1483" t="s">
        <v>73</v>
      </c>
    </row>
    <row r="19" spans="1:12" s="991" customFormat="1">
      <c r="A19" s="1474" t="s">
        <v>85</v>
      </c>
      <c r="B19" s="1484" t="s">
        <v>24</v>
      </c>
      <c r="C19" s="1287">
        <v>22888.396064119079</v>
      </c>
      <c r="D19" s="1287">
        <v>21651.723771483899</v>
      </c>
      <c r="E19" s="1485">
        <v>23346.163985401461</v>
      </c>
      <c r="F19" s="1485">
        <v>22084.758246913578</v>
      </c>
      <c r="G19" s="1486">
        <v>5.7116574444013635</v>
      </c>
      <c r="H19" s="1487">
        <v>274</v>
      </c>
      <c r="I19" s="1487">
        <v>1.4814814814814816</v>
      </c>
      <c r="J19" s="1488">
        <v>66.666666666666657</v>
      </c>
      <c r="K19" s="1488">
        <v>2.861721611721612E-2</v>
      </c>
      <c r="L19" s="1489">
        <v>1.1210775734274432E-2</v>
      </c>
    </row>
    <row r="20" spans="1:12" s="991" customFormat="1">
      <c r="A20" s="1454" t="s">
        <v>85</v>
      </c>
      <c r="B20" s="1481" t="s">
        <v>25</v>
      </c>
      <c r="C20" s="1284" t="s">
        <v>200</v>
      </c>
      <c r="D20" s="1284" t="s">
        <v>200</v>
      </c>
      <c r="E20" s="1463" t="s">
        <v>200</v>
      </c>
      <c r="F20" s="1463" t="s">
        <v>200</v>
      </c>
      <c r="G20" s="1464" t="s">
        <v>73</v>
      </c>
      <c r="H20" s="1465" t="s">
        <v>200</v>
      </c>
      <c r="I20" s="1465" t="s">
        <v>73</v>
      </c>
      <c r="J20" s="1482" t="s">
        <v>73</v>
      </c>
      <c r="K20" s="1482">
        <v>1.7170329670329672E-2</v>
      </c>
      <c r="L20" s="1483" t="s">
        <v>73</v>
      </c>
    </row>
    <row r="21" spans="1:12" s="991" customFormat="1">
      <c r="A21" s="1454" t="s">
        <v>85</v>
      </c>
      <c r="B21" s="1481" t="s">
        <v>26</v>
      </c>
      <c r="C21" s="1284" t="s">
        <v>200</v>
      </c>
      <c r="D21" s="1284" t="s">
        <v>200</v>
      </c>
      <c r="E21" s="1463" t="s">
        <v>200</v>
      </c>
      <c r="F21" s="1463" t="s">
        <v>200</v>
      </c>
      <c r="G21" s="1464" t="s">
        <v>73</v>
      </c>
      <c r="H21" s="1465" t="s">
        <v>200</v>
      </c>
      <c r="I21" s="1465" t="s">
        <v>73</v>
      </c>
      <c r="J21" s="1482" t="s">
        <v>73</v>
      </c>
      <c r="K21" s="1482">
        <v>1.1446886446886446E-2</v>
      </c>
      <c r="L21" s="1483" t="s">
        <v>73</v>
      </c>
    </row>
    <row r="22" spans="1:12" s="991" customFormat="1">
      <c r="A22" s="1474" t="s">
        <v>85</v>
      </c>
      <c r="B22" s="1484" t="s">
        <v>27</v>
      </c>
      <c r="C22" s="1287">
        <v>18852.071764705877</v>
      </c>
      <c r="D22" s="1287">
        <v>19708.633722849409</v>
      </c>
      <c r="E22" s="1485">
        <v>19229.113199999996</v>
      </c>
      <c r="F22" s="1485">
        <v>20102.806397306398</v>
      </c>
      <c r="G22" s="1486">
        <v>-4.3461255112294639</v>
      </c>
      <c r="H22" s="1487">
        <v>256.25</v>
      </c>
      <c r="I22" s="1487">
        <v>20.807516163793096</v>
      </c>
      <c r="J22" s="1488">
        <v>-42.857142857142854</v>
      </c>
      <c r="K22" s="1488">
        <v>4.5787545787545784E-2</v>
      </c>
      <c r="L22" s="1489">
        <v>-3.5442509332848766E-2</v>
      </c>
    </row>
    <row r="23" spans="1:12" s="991" customFormat="1">
      <c r="A23" s="1454" t="s">
        <v>85</v>
      </c>
      <c r="B23" s="1481" t="s">
        <v>28</v>
      </c>
      <c r="C23" s="1284" t="s">
        <v>200</v>
      </c>
      <c r="D23" s="1284">
        <v>19606.672549019608</v>
      </c>
      <c r="E23" s="1463" t="s">
        <v>200</v>
      </c>
      <c r="F23" s="1463">
        <v>19998.806</v>
      </c>
      <c r="G23" s="1464" t="s">
        <v>73</v>
      </c>
      <c r="H23" s="1465" t="s">
        <v>200</v>
      </c>
      <c r="I23" s="1465" t="s">
        <v>73</v>
      </c>
      <c r="J23" s="1482" t="s">
        <v>73</v>
      </c>
      <c r="K23" s="1482">
        <v>2.2893772893772892E-2</v>
      </c>
      <c r="L23" s="1483" t="s">
        <v>73</v>
      </c>
    </row>
    <row r="24" spans="1:12" s="991" customFormat="1" ht="16.5" thickBot="1">
      <c r="A24" s="1490" t="s">
        <v>85</v>
      </c>
      <c r="B24" s="1491" t="s">
        <v>29</v>
      </c>
      <c r="C24" s="1492">
        <v>21718.517647058823</v>
      </c>
      <c r="D24" s="1492" t="s">
        <v>200</v>
      </c>
      <c r="E24" s="1493">
        <v>22152.887999999999</v>
      </c>
      <c r="F24" s="1493" t="s">
        <v>200</v>
      </c>
      <c r="G24" s="1494" t="s">
        <v>73</v>
      </c>
      <c r="H24" s="1482">
        <v>307.5</v>
      </c>
      <c r="I24" s="1482" t="s">
        <v>73</v>
      </c>
      <c r="J24" s="1482" t="s">
        <v>73</v>
      </c>
      <c r="K24" s="1482">
        <v>2.2893772893772892E-2</v>
      </c>
      <c r="L24" s="1483" t="s">
        <v>73</v>
      </c>
    </row>
    <row r="25" spans="1:12" s="991" customFormat="1" ht="16.5" thickBot="1">
      <c r="A25" s="1442"/>
      <c r="B25" s="1473"/>
      <c r="C25" s="1444"/>
      <c r="D25" s="1444"/>
      <c r="E25" s="1444"/>
      <c r="F25" s="1444"/>
      <c r="G25" s="1445"/>
      <c r="H25" s="1440"/>
      <c r="I25" s="1440"/>
      <c r="J25" s="1440"/>
      <c r="K25" s="1440"/>
      <c r="L25" s="1446"/>
    </row>
    <row r="26" spans="1:12" s="991" customFormat="1">
      <c r="A26" s="1474" t="s">
        <v>86</v>
      </c>
      <c r="B26" s="1475" t="s">
        <v>21</v>
      </c>
      <c r="C26" s="1286">
        <v>22730.076131937138</v>
      </c>
      <c r="D26" s="1286">
        <v>22952.446767708196</v>
      </c>
      <c r="E26" s="1476">
        <v>23184.67765457588</v>
      </c>
      <c r="F26" s="1476">
        <v>23411.495703062359</v>
      </c>
      <c r="G26" s="1477">
        <v>-0.96883194206515266</v>
      </c>
      <c r="H26" s="1478">
        <v>419.14434389140268</v>
      </c>
      <c r="I26" s="1478">
        <v>-0.10592303015839119</v>
      </c>
      <c r="J26" s="1479">
        <v>3.2710280373831773</v>
      </c>
      <c r="K26" s="1479">
        <v>5.0595238095238093</v>
      </c>
      <c r="L26" s="1480">
        <v>9.2886153591114073E-2</v>
      </c>
    </row>
    <row r="27" spans="1:12" s="991" customFormat="1">
      <c r="A27" s="1454" t="s">
        <v>86</v>
      </c>
      <c r="B27" s="1481" t="s">
        <v>22</v>
      </c>
      <c r="C27" s="1284">
        <v>22910.225490196077</v>
      </c>
      <c r="D27" s="1284">
        <v>23164.239215686277</v>
      </c>
      <c r="E27" s="1463">
        <v>23368.43</v>
      </c>
      <c r="F27" s="1463">
        <v>23627.524000000001</v>
      </c>
      <c r="G27" s="1464">
        <v>-1.0965770260142405</v>
      </c>
      <c r="H27" s="1465">
        <v>411.4</v>
      </c>
      <c r="I27" s="1465">
        <v>-0.48379293662312534</v>
      </c>
      <c r="J27" s="1482">
        <v>0.54054054054054057</v>
      </c>
      <c r="K27" s="1482">
        <v>3.1936813186813184</v>
      </c>
      <c r="L27" s="1483">
        <v>-2.6510152162893874E-2</v>
      </c>
    </row>
    <row r="28" spans="1:12" s="991" customFormat="1">
      <c r="A28" s="1454" t="s">
        <v>86</v>
      </c>
      <c r="B28" s="1481" t="s">
        <v>23</v>
      </c>
      <c r="C28" s="1284">
        <v>22436.648039215688</v>
      </c>
      <c r="D28" s="1284">
        <v>22577.867647058822</v>
      </c>
      <c r="E28" s="1463">
        <v>22885.381000000001</v>
      </c>
      <c r="F28" s="1463">
        <v>23029.424999999999</v>
      </c>
      <c r="G28" s="1464">
        <v>-0.6254780568772258</v>
      </c>
      <c r="H28" s="1465">
        <v>432.4</v>
      </c>
      <c r="I28" s="1465">
        <v>0.32482598607888102</v>
      </c>
      <c r="J28" s="1482">
        <v>8.3056478405315612</v>
      </c>
      <c r="K28" s="1482">
        <v>1.8658424908424909</v>
      </c>
      <c r="L28" s="1483">
        <v>0.11939630575400795</v>
      </c>
    </row>
    <row r="29" spans="1:12" s="991" customFormat="1">
      <c r="A29" s="1474" t="s">
        <v>86</v>
      </c>
      <c r="B29" s="1484" t="s">
        <v>24</v>
      </c>
      <c r="C29" s="1287">
        <v>21862.271755801652</v>
      </c>
      <c r="D29" s="1287">
        <v>22576.049351547008</v>
      </c>
      <c r="E29" s="1485">
        <v>22299.517190917686</v>
      </c>
      <c r="F29" s="1485">
        <v>23027.570338577949</v>
      </c>
      <c r="G29" s="1486">
        <v>-3.1616585551822625</v>
      </c>
      <c r="H29" s="1487">
        <v>370.35555007400097</v>
      </c>
      <c r="I29" s="1487">
        <v>-0.46230607846037225</v>
      </c>
      <c r="J29" s="1488">
        <v>7.8765300691857369</v>
      </c>
      <c r="K29" s="1488">
        <v>11.601419413919414</v>
      </c>
      <c r="L29" s="1489">
        <v>0.69918558740360304</v>
      </c>
    </row>
    <row r="30" spans="1:12" s="991" customFormat="1">
      <c r="A30" s="1454" t="s">
        <v>86</v>
      </c>
      <c r="B30" s="1481" t="s">
        <v>25</v>
      </c>
      <c r="C30" s="1284">
        <v>21566.622549019608</v>
      </c>
      <c r="D30" s="1284">
        <v>22735.353921568629</v>
      </c>
      <c r="E30" s="1463">
        <v>21997.955000000002</v>
      </c>
      <c r="F30" s="1463">
        <v>23190.061000000002</v>
      </c>
      <c r="G30" s="1464">
        <v>-5.1405901864596206</v>
      </c>
      <c r="H30" s="1465">
        <v>360</v>
      </c>
      <c r="I30" s="1465">
        <v>-1.639344262295082</v>
      </c>
      <c r="J30" s="1482">
        <v>10.249784668389319</v>
      </c>
      <c r="K30" s="1482">
        <v>7.3260073260073266</v>
      </c>
      <c r="L30" s="1483">
        <v>0.58971489780889375</v>
      </c>
    </row>
    <row r="31" spans="1:12" s="991" customFormat="1">
      <c r="A31" s="1454" t="s">
        <v>86</v>
      </c>
      <c r="B31" s="1481" t="s">
        <v>26</v>
      </c>
      <c r="C31" s="1284">
        <v>22332.2</v>
      </c>
      <c r="D31" s="1284">
        <v>22329.144117647058</v>
      </c>
      <c r="E31" s="1463">
        <v>22778.844000000001</v>
      </c>
      <c r="F31" s="1463">
        <v>22775.726999999999</v>
      </c>
      <c r="G31" s="1464">
        <v>1.3685622417242745E-2</v>
      </c>
      <c r="H31" s="1465">
        <v>388.1</v>
      </c>
      <c r="I31" s="1465">
        <v>1.6234616391725705</v>
      </c>
      <c r="J31" s="1482">
        <v>4.03899721448468</v>
      </c>
      <c r="K31" s="1482">
        <v>4.2754120879120876</v>
      </c>
      <c r="L31" s="1483">
        <v>0.10947068959471018</v>
      </c>
    </row>
    <row r="32" spans="1:12" s="991" customFormat="1">
      <c r="A32" s="1474" t="s">
        <v>86</v>
      </c>
      <c r="B32" s="1484" t="s">
        <v>27</v>
      </c>
      <c r="C32" s="1287">
        <v>21667.137451781509</v>
      </c>
      <c r="D32" s="1287">
        <v>21655.044725056941</v>
      </c>
      <c r="E32" s="1485">
        <v>22100.480200817139</v>
      </c>
      <c r="F32" s="1485">
        <v>22088.145619558079</v>
      </c>
      <c r="G32" s="1486">
        <v>5.5842538669873237E-2</v>
      </c>
      <c r="H32" s="1487">
        <v>329.21010189228531</v>
      </c>
      <c r="I32" s="1487">
        <v>1.0137197810119603</v>
      </c>
      <c r="J32" s="1488">
        <v>11.417450535192994</v>
      </c>
      <c r="K32" s="1488">
        <v>19.660027472527471</v>
      </c>
      <c r="L32" s="1489">
        <v>1.772008905657728</v>
      </c>
    </row>
    <row r="33" spans="1:12" s="991" customFormat="1">
      <c r="A33" s="1454" t="s">
        <v>86</v>
      </c>
      <c r="B33" s="1481" t="s">
        <v>28</v>
      </c>
      <c r="C33" s="1284">
        <v>21729.280392156863</v>
      </c>
      <c r="D33" s="1284">
        <v>21613.922549019608</v>
      </c>
      <c r="E33" s="1463">
        <v>22163.866000000002</v>
      </c>
      <c r="F33" s="1463">
        <v>22046.201000000001</v>
      </c>
      <c r="G33" s="1464">
        <v>0.53372007267828525</v>
      </c>
      <c r="H33" s="1465">
        <v>320.5</v>
      </c>
      <c r="I33" s="1465">
        <v>1.6169942929613264</v>
      </c>
      <c r="J33" s="1482">
        <v>22.46851385390428</v>
      </c>
      <c r="K33" s="1482">
        <v>13.913690476190476</v>
      </c>
      <c r="L33" s="1483">
        <v>2.3964290894773939</v>
      </c>
    </row>
    <row r="34" spans="1:12" s="991" customFormat="1" ht="16.5" thickBot="1">
      <c r="A34" s="1490" t="s">
        <v>86</v>
      </c>
      <c r="B34" s="1491" t="s">
        <v>29</v>
      </c>
      <c r="C34" s="1492">
        <v>21529.507843137257</v>
      </c>
      <c r="D34" s="1492">
        <v>21723.023529411767</v>
      </c>
      <c r="E34" s="1493">
        <v>21960.098000000002</v>
      </c>
      <c r="F34" s="1493">
        <v>22157.484</v>
      </c>
      <c r="G34" s="1494">
        <v>-0.8908321901529912</v>
      </c>
      <c r="H34" s="1482">
        <v>350.3</v>
      </c>
      <c r="I34" s="1482">
        <v>1.5656712090461105</v>
      </c>
      <c r="J34" s="1482">
        <v>-8.5610200364298734</v>
      </c>
      <c r="K34" s="1482">
        <v>5.7463369963369964</v>
      </c>
      <c r="L34" s="1483">
        <v>-0.62442018381966147</v>
      </c>
    </row>
    <row r="35" spans="1:12" s="991" customFormat="1" ht="16.5" thickBot="1">
      <c r="A35" s="1495"/>
      <c r="B35" s="1496"/>
      <c r="C35" s="1497"/>
      <c r="D35" s="1497"/>
      <c r="E35" s="1497"/>
      <c r="F35" s="1497"/>
      <c r="G35" s="1498"/>
      <c r="H35" s="1499"/>
      <c r="I35" s="1499"/>
      <c r="J35" s="1499"/>
      <c r="K35" s="1499"/>
      <c r="L35" s="1500"/>
    </row>
    <row r="36" spans="1:12" s="991" customFormat="1">
      <c r="A36" s="1454" t="s">
        <v>87</v>
      </c>
      <c r="B36" s="1501" t="s">
        <v>26</v>
      </c>
      <c r="C36" s="1502">
        <v>22118.220588235294</v>
      </c>
      <c r="D36" s="1502">
        <v>22128.757843137253</v>
      </c>
      <c r="E36" s="1503">
        <v>22560.584999999999</v>
      </c>
      <c r="F36" s="1503">
        <v>22571.332999999999</v>
      </c>
      <c r="G36" s="1504">
        <v>-4.761792314171074E-2</v>
      </c>
      <c r="H36" s="1505">
        <v>411.5</v>
      </c>
      <c r="I36" s="1505">
        <v>-0.33906514894647066</v>
      </c>
      <c r="J36" s="1505">
        <v>-4.1431261770244827</v>
      </c>
      <c r="K36" s="1505">
        <v>2.9132326007326008</v>
      </c>
      <c r="L36" s="1506">
        <v>-0.16770734704807788</v>
      </c>
    </row>
    <row r="37" spans="1:12" s="991" customFormat="1" ht="16.5" thickBot="1">
      <c r="A37" s="1490" t="s">
        <v>87</v>
      </c>
      <c r="B37" s="1491" t="s">
        <v>29</v>
      </c>
      <c r="C37" s="1492">
        <v>21732.942156862744</v>
      </c>
      <c r="D37" s="1492">
        <v>21599.249019607843</v>
      </c>
      <c r="E37" s="1493">
        <v>22167.600999999999</v>
      </c>
      <c r="F37" s="1493">
        <v>22031.234</v>
      </c>
      <c r="G37" s="1494">
        <v>0.61897122966420481</v>
      </c>
      <c r="H37" s="1482">
        <v>389.4</v>
      </c>
      <c r="I37" s="1482">
        <v>1.9371727748691041</v>
      </c>
      <c r="J37" s="1482">
        <v>-8.5677749360613813</v>
      </c>
      <c r="K37" s="1482">
        <v>4.0922619047619051</v>
      </c>
      <c r="L37" s="1483">
        <v>-0.44501688839156195</v>
      </c>
    </row>
    <row r="38" spans="1:12" s="991" customFormat="1" ht="16.5" thickBot="1">
      <c r="A38" s="1495"/>
      <c r="B38" s="1496"/>
      <c r="C38" s="1497"/>
      <c r="D38" s="1497"/>
      <c r="E38" s="1497"/>
      <c r="F38" s="1497"/>
      <c r="G38" s="1498"/>
      <c r="H38" s="1499"/>
      <c r="I38" s="1499"/>
      <c r="J38" s="1499"/>
      <c r="K38" s="1499"/>
      <c r="L38" s="1500"/>
    </row>
    <row r="39" spans="1:12" s="991" customFormat="1">
      <c r="A39" s="1474" t="s">
        <v>88</v>
      </c>
      <c r="B39" s="1475" t="s">
        <v>21</v>
      </c>
      <c r="C39" s="1286" t="s">
        <v>73</v>
      </c>
      <c r="D39" s="1286" t="s">
        <v>200</v>
      </c>
      <c r="E39" s="1476" t="s">
        <v>73</v>
      </c>
      <c r="F39" s="1476" t="s">
        <v>200</v>
      </c>
      <c r="G39" s="1477" t="s">
        <v>73</v>
      </c>
      <c r="H39" s="1478" t="s">
        <v>73</v>
      </c>
      <c r="I39" s="1478" t="s">
        <v>73</v>
      </c>
      <c r="J39" s="1479" t="s">
        <v>73</v>
      </c>
      <c r="K39" s="1479" t="s">
        <v>73</v>
      </c>
      <c r="L39" s="1480" t="s">
        <v>73</v>
      </c>
    </row>
    <row r="40" spans="1:12" s="991" customFormat="1">
      <c r="A40" s="1461" t="s">
        <v>88</v>
      </c>
      <c r="B40" s="1481" t="s">
        <v>22</v>
      </c>
      <c r="C40" s="1284" t="s">
        <v>73</v>
      </c>
      <c r="D40" s="1284" t="s">
        <v>73</v>
      </c>
      <c r="E40" s="1463" t="s">
        <v>73</v>
      </c>
      <c r="F40" s="1463" t="s">
        <v>73</v>
      </c>
      <c r="G40" s="1464" t="s">
        <v>73</v>
      </c>
      <c r="H40" s="1465" t="s">
        <v>73</v>
      </c>
      <c r="I40" s="1465" t="s">
        <v>73</v>
      </c>
      <c r="J40" s="1482" t="s">
        <v>73</v>
      </c>
      <c r="K40" s="1482" t="s">
        <v>73</v>
      </c>
      <c r="L40" s="1483" t="s">
        <v>73</v>
      </c>
    </row>
    <row r="41" spans="1:12" s="991" customFormat="1">
      <c r="A41" s="1461" t="s">
        <v>88</v>
      </c>
      <c r="B41" s="1481" t="s">
        <v>23</v>
      </c>
      <c r="C41" s="1284" t="s">
        <v>73</v>
      </c>
      <c r="D41" s="1284" t="s">
        <v>73</v>
      </c>
      <c r="E41" s="1463" t="s">
        <v>73</v>
      </c>
      <c r="F41" s="1463" t="s">
        <v>73</v>
      </c>
      <c r="G41" s="1464" t="s">
        <v>73</v>
      </c>
      <c r="H41" s="1465" t="s">
        <v>73</v>
      </c>
      <c r="I41" s="1465" t="s">
        <v>73</v>
      </c>
      <c r="J41" s="1482" t="s">
        <v>73</v>
      </c>
      <c r="K41" s="1482" t="s">
        <v>73</v>
      </c>
      <c r="L41" s="1483" t="s">
        <v>73</v>
      </c>
    </row>
    <row r="42" spans="1:12" s="991" customFormat="1">
      <c r="A42" s="1461" t="s">
        <v>88</v>
      </c>
      <c r="B42" s="1481" t="s">
        <v>30</v>
      </c>
      <c r="C42" s="1284" t="s">
        <v>73</v>
      </c>
      <c r="D42" s="1284" t="s">
        <v>200</v>
      </c>
      <c r="E42" s="1463" t="s">
        <v>73</v>
      </c>
      <c r="F42" s="1463" t="s">
        <v>200</v>
      </c>
      <c r="G42" s="1464" t="s">
        <v>73</v>
      </c>
      <c r="H42" s="1465" t="s">
        <v>73</v>
      </c>
      <c r="I42" s="1465" t="s">
        <v>73</v>
      </c>
      <c r="J42" s="1482" t="s">
        <v>73</v>
      </c>
      <c r="K42" s="1482" t="s">
        <v>73</v>
      </c>
      <c r="L42" s="1483" t="s">
        <v>73</v>
      </c>
    </row>
    <row r="43" spans="1:12" s="991" customFormat="1">
      <c r="A43" s="1507" t="s">
        <v>88</v>
      </c>
      <c r="B43" s="1484" t="s">
        <v>24</v>
      </c>
      <c r="C43" s="1287" t="s">
        <v>200</v>
      </c>
      <c r="D43" s="1287" t="s">
        <v>200</v>
      </c>
      <c r="E43" s="1485" t="s">
        <v>200</v>
      </c>
      <c r="F43" s="1485" t="s">
        <v>200</v>
      </c>
      <c r="G43" s="1486" t="s">
        <v>73</v>
      </c>
      <c r="H43" s="1487" t="s">
        <v>200</v>
      </c>
      <c r="I43" s="1487" t="s">
        <v>73</v>
      </c>
      <c r="J43" s="1488" t="s">
        <v>73</v>
      </c>
      <c r="K43" s="1488">
        <v>2.2893772893772892E-2</v>
      </c>
      <c r="L43" s="1489" t="s">
        <v>73</v>
      </c>
    </row>
    <row r="44" spans="1:12" s="991" customFormat="1">
      <c r="A44" s="1461" t="s">
        <v>88</v>
      </c>
      <c r="B44" s="1481" t="s">
        <v>26</v>
      </c>
      <c r="C44" s="1284" t="s">
        <v>200</v>
      </c>
      <c r="D44" s="1284" t="s">
        <v>200</v>
      </c>
      <c r="E44" s="1463" t="s">
        <v>200</v>
      </c>
      <c r="F44" s="1463" t="s">
        <v>200</v>
      </c>
      <c r="G44" s="1464" t="s">
        <v>73</v>
      </c>
      <c r="H44" s="1465" t="s">
        <v>200</v>
      </c>
      <c r="I44" s="1465" t="s">
        <v>73</v>
      </c>
      <c r="J44" s="1482" t="s">
        <v>73</v>
      </c>
      <c r="K44" s="1482">
        <v>5.7234432234432231E-3</v>
      </c>
      <c r="L44" s="1483" t="s">
        <v>73</v>
      </c>
    </row>
    <row r="45" spans="1:12" s="991" customFormat="1">
      <c r="A45" s="1461" t="s">
        <v>88</v>
      </c>
      <c r="B45" s="1481" t="s">
        <v>31</v>
      </c>
      <c r="C45" s="1284" t="s">
        <v>200</v>
      </c>
      <c r="D45" s="1284" t="s">
        <v>200</v>
      </c>
      <c r="E45" s="1463" t="s">
        <v>200</v>
      </c>
      <c r="F45" s="1463" t="s">
        <v>200</v>
      </c>
      <c r="G45" s="1464" t="s">
        <v>73</v>
      </c>
      <c r="H45" s="1465" t="s">
        <v>200</v>
      </c>
      <c r="I45" s="1465" t="s">
        <v>73</v>
      </c>
      <c r="J45" s="1482" t="s">
        <v>73</v>
      </c>
      <c r="K45" s="1482">
        <v>1.7170329670329672E-2</v>
      </c>
      <c r="L45" s="1483" t="s">
        <v>73</v>
      </c>
    </row>
    <row r="46" spans="1:12" s="991" customFormat="1">
      <c r="A46" s="1507" t="s">
        <v>88</v>
      </c>
      <c r="B46" s="1484" t="s">
        <v>27</v>
      </c>
      <c r="C46" s="1287" t="s">
        <v>200</v>
      </c>
      <c r="D46" s="1287" t="s">
        <v>200</v>
      </c>
      <c r="E46" s="1485" t="s">
        <v>200</v>
      </c>
      <c r="F46" s="1485" t="s">
        <v>200</v>
      </c>
      <c r="G46" s="1486" t="s">
        <v>73</v>
      </c>
      <c r="H46" s="1487" t="s">
        <v>200</v>
      </c>
      <c r="I46" s="1487" t="s">
        <v>73</v>
      </c>
      <c r="J46" s="1488" t="s">
        <v>73</v>
      </c>
      <c r="K46" s="1488">
        <v>7.4404761904761904E-2</v>
      </c>
      <c r="L46" s="1489" t="s">
        <v>73</v>
      </c>
    </row>
    <row r="47" spans="1:12" s="991" customFormat="1">
      <c r="A47" s="1461" t="s">
        <v>88</v>
      </c>
      <c r="B47" s="1481" t="s">
        <v>29</v>
      </c>
      <c r="C47" s="1284" t="s">
        <v>200</v>
      </c>
      <c r="D47" s="1284" t="s">
        <v>200</v>
      </c>
      <c r="E47" s="1463" t="s">
        <v>200</v>
      </c>
      <c r="F47" s="1463" t="s">
        <v>200</v>
      </c>
      <c r="G47" s="1464" t="s">
        <v>73</v>
      </c>
      <c r="H47" s="1465" t="s">
        <v>200</v>
      </c>
      <c r="I47" s="1465" t="s">
        <v>73</v>
      </c>
      <c r="J47" s="1482" t="s">
        <v>73</v>
      </c>
      <c r="K47" s="1482">
        <v>6.8681318681318687E-2</v>
      </c>
      <c r="L47" s="1483" t="s">
        <v>73</v>
      </c>
    </row>
    <row r="48" spans="1:12" s="991" customFormat="1" ht="16.5" thickBot="1">
      <c r="A48" s="1508" t="s">
        <v>88</v>
      </c>
      <c r="B48" s="1481" t="s">
        <v>32</v>
      </c>
      <c r="C48" s="1492" t="s">
        <v>200</v>
      </c>
      <c r="D48" s="1492" t="s">
        <v>200</v>
      </c>
      <c r="E48" s="1493" t="s">
        <v>200</v>
      </c>
      <c r="F48" s="1493" t="s">
        <v>200</v>
      </c>
      <c r="G48" s="1494" t="s">
        <v>73</v>
      </c>
      <c r="H48" s="1482" t="s">
        <v>200</v>
      </c>
      <c r="I48" s="1482" t="s">
        <v>73</v>
      </c>
      <c r="J48" s="1482" t="s">
        <v>73</v>
      </c>
      <c r="K48" s="1482">
        <v>5.7234432234432231E-3</v>
      </c>
      <c r="L48" s="1483" t="s">
        <v>73</v>
      </c>
    </row>
    <row r="49" spans="1:12" s="991" customFormat="1" ht="16.5" thickBot="1">
      <c r="A49" s="1495"/>
      <c r="B49" s="1496"/>
      <c r="C49" s="1497"/>
      <c r="D49" s="1497"/>
      <c r="E49" s="1497"/>
      <c r="F49" s="1497"/>
      <c r="G49" s="1498"/>
      <c r="H49" s="1499"/>
      <c r="I49" s="1499"/>
      <c r="J49" s="1499"/>
      <c r="K49" s="1499"/>
      <c r="L49" s="1500"/>
    </row>
    <row r="50" spans="1:12" s="991" customFormat="1">
      <c r="A50" s="1474" t="s">
        <v>20</v>
      </c>
      <c r="B50" s="1475" t="s">
        <v>24</v>
      </c>
      <c r="C50" s="1286">
        <v>19563.383308600616</v>
      </c>
      <c r="D50" s="1286">
        <v>19608.113813458021</v>
      </c>
      <c r="E50" s="1476">
        <v>19954.65097477263</v>
      </c>
      <c r="F50" s="1476">
        <v>20000.276089727184</v>
      </c>
      <c r="G50" s="1477">
        <v>-0.22812242565985316</v>
      </c>
      <c r="H50" s="1478">
        <v>348.41417197452228</v>
      </c>
      <c r="I50" s="1478">
        <v>-1.7343936629451877</v>
      </c>
      <c r="J50" s="1479">
        <v>13.974591651542651</v>
      </c>
      <c r="K50" s="1479">
        <v>3.594322344322344</v>
      </c>
      <c r="L50" s="1480">
        <v>0.39733946065538728</v>
      </c>
    </row>
    <row r="51" spans="1:12" s="991" customFormat="1">
      <c r="A51" s="1454" t="s">
        <v>20</v>
      </c>
      <c r="B51" s="1481" t="s">
        <v>25</v>
      </c>
      <c r="C51" s="1284">
        <v>19283.040196078433</v>
      </c>
      <c r="D51" s="1284">
        <v>19361.936274509804</v>
      </c>
      <c r="E51" s="1463">
        <v>19668.701000000001</v>
      </c>
      <c r="F51" s="1463">
        <v>19749.174999999999</v>
      </c>
      <c r="G51" s="1464">
        <v>-0.40748031246874028</v>
      </c>
      <c r="H51" s="1465">
        <v>319.60000000000002</v>
      </c>
      <c r="I51" s="1465">
        <v>-0.2808112324492909</v>
      </c>
      <c r="J51" s="1482">
        <v>85.526315789473685</v>
      </c>
      <c r="K51" s="1482">
        <v>0.80700549450549464</v>
      </c>
      <c r="L51" s="1483">
        <v>0.36604233813763853</v>
      </c>
    </row>
    <row r="52" spans="1:12" s="991" customFormat="1">
      <c r="A52" s="1454" t="s">
        <v>20</v>
      </c>
      <c r="B52" s="1481" t="s">
        <v>26</v>
      </c>
      <c r="C52" s="1284">
        <v>19774.681372549017</v>
      </c>
      <c r="D52" s="1284">
        <v>19528.917647058821</v>
      </c>
      <c r="E52" s="1463">
        <v>20170.174999999999</v>
      </c>
      <c r="F52" s="1463">
        <v>19919.495999999999</v>
      </c>
      <c r="G52" s="1464">
        <v>1.2584605554277082</v>
      </c>
      <c r="H52" s="1465">
        <v>340.5</v>
      </c>
      <c r="I52" s="1465">
        <v>-1.7032332563510328</v>
      </c>
      <c r="J52" s="1482">
        <v>7.3643410852713185</v>
      </c>
      <c r="K52" s="1482">
        <v>1.5853937728937728</v>
      </c>
      <c r="L52" s="1483">
        <v>8.8439899960787605E-2</v>
      </c>
    </row>
    <row r="53" spans="1:12" s="991" customFormat="1">
      <c r="A53" s="1454" t="s">
        <v>20</v>
      </c>
      <c r="B53" s="1481" t="s">
        <v>31</v>
      </c>
      <c r="C53" s="1284">
        <v>19471.535294117646</v>
      </c>
      <c r="D53" s="1284">
        <v>19768.293137254903</v>
      </c>
      <c r="E53" s="1463">
        <v>19860.966</v>
      </c>
      <c r="F53" s="1463">
        <v>20163.659</v>
      </c>
      <c r="G53" s="1464">
        <v>-1.5011809116589372</v>
      </c>
      <c r="H53" s="1465">
        <v>378.2</v>
      </c>
      <c r="I53" s="1465">
        <v>0.53163211057947901</v>
      </c>
      <c r="J53" s="1482">
        <v>-3.225806451612903</v>
      </c>
      <c r="K53" s="1482">
        <v>1.2019230769230771</v>
      </c>
      <c r="L53" s="1483">
        <v>-5.7142777443038417E-2</v>
      </c>
    </row>
    <row r="54" spans="1:12" s="991" customFormat="1">
      <c r="A54" s="1474" t="s">
        <v>20</v>
      </c>
      <c r="B54" s="1484" t="s">
        <v>27</v>
      </c>
      <c r="C54" s="1287">
        <v>18862.165008547956</v>
      </c>
      <c r="D54" s="1287">
        <v>18901.156988472598</v>
      </c>
      <c r="E54" s="1485">
        <v>19239.408308718914</v>
      </c>
      <c r="F54" s="1485">
        <v>19279.180128242049</v>
      </c>
      <c r="G54" s="1486">
        <v>-0.20629414351948397</v>
      </c>
      <c r="H54" s="1487">
        <v>299.48810318664647</v>
      </c>
      <c r="I54" s="1487">
        <v>-1.366685318831975</v>
      </c>
      <c r="J54" s="1488">
        <v>-5.234397469082543</v>
      </c>
      <c r="K54" s="1488">
        <v>18.85874542124542</v>
      </c>
      <c r="L54" s="1489">
        <v>-1.3153189825839959</v>
      </c>
    </row>
    <row r="55" spans="1:12" s="991" customFormat="1">
      <c r="A55" s="1454" t="s">
        <v>20</v>
      </c>
      <c r="B55" s="1481" t="s">
        <v>28</v>
      </c>
      <c r="C55" s="1284">
        <v>18636.181372549017</v>
      </c>
      <c r="D55" s="1284">
        <v>18668.99705882353</v>
      </c>
      <c r="E55" s="1463">
        <v>19008.904999999999</v>
      </c>
      <c r="F55" s="1463">
        <v>19042.377</v>
      </c>
      <c r="G55" s="1464">
        <v>-0.17577637497672466</v>
      </c>
      <c r="H55" s="1465">
        <v>272.60000000000002</v>
      </c>
      <c r="I55" s="1465">
        <v>-1.3748191027496219</v>
      </c>
      <c r="J55" s="1482">
        <v>4.6012269938650308</v>
      </c>
      <c r="K55" s="1482">
        <v>7.8067765567765566</v>
      </c>
      <c r="L55" s="1483">
        <v>0.2407771369912366</v>
      </c>
    </row>
    <row r="56" spans="1:12" s="991" customFormat="1">
      <c r="A56" s="1454" t="s">
        <v>20</v>
      </c>
      <c r="B56" s="1481" t="s">
        <v>29</v>
      </c>
      <c r="C56" s="1284">
        <v>18909.174509803921</v>
      </c>
      <c r="D56" s="1284">
        <v>18906.949019607844</v>
      </c>
      <c r="E56" s="1463">
        <v>19287.358</v>
      </c>
      <c r="F56" s="1463">
        <v>19285.088</v>
      </c>
      <c r="G56" s="1464">
        <v>1.177075261466495E-2</v>
      </c>
      <c r="H56" s="1465">
        <v>308.3</v>
      </c>
      <c r="I56" s="1465">
        <v>-0.93187660668379735</v>
      </c>
      <c r="J56" s="1482">
        <v>-12.111801242236025</v>
      </c>
      <c r="K56" s="1482">
        <v>8.0986721611721624</v>
      </c>
      <c r="L56" s="1483">
        <v>-1.2427841776732116</v>
      </c>
    </row>
    <row r="57" spans="1:12" s="991" customFormat="1">
      <c r="A57" s="1454" t="s">
        <v>20</v>
      </c>
      <c r="B57" s="1481" t="s">
        <v>32</v>
      </c>
      <c r="C57" s="1284">
        <v>19217.617647058825</v>
      </c>
      <c r="D57" s="1284">
        <v>19316.77843137255</v>
      </c>
      <c r="E57" s="1463">
        <v>19601.97</v>
      </c>
      <c r="F57" s="1463">
        <v>19703.114000000001</v>
      </c>
      <c r="G57" s="1464">
        <v>-0.51334017556818801</v>
      </c>
      <c r="H57" s="1465">
        <v>346.4</v>
      </c>
      <c r="I57" s="1465">
        <v>0.37670240509995784</v>
      </c>
      <c r="J57" s="1482">
        <v>-8.3481349911190055</v>
      </c>
      <c r="K57" s="1482">
        <v>2.953296703296703</v>
      </c>
      <c r="L57" s="1483">
        <v>-0.3133119419020205</v>
      </c>
    </row>
    <row r="58" spans="1:12" s="991" customFormat="1">
      <c r="A58" s="1474" t="s">
        <v>20</v>
      </c>
      <c r="B58" s="1484" t="s">
        <v>33</v>
      </c>
      <c r="C58" s="1287">
        <v>16212.950346761607</v>
      </c>
      <c r="D58" s="1287">
        <v>16210.269755981077</v>
      </c>
      <c r="E58" s="1485">
        <v>16537.209353696839</v>
      </c>
      <c r="F58" s="1485">
        <v>16534.475151100698</v>
      </c>
      <c r="G58" s="1486">
        <v>1.6536373674725685E-2</v>
      </c>
      <c r="H58" s="1487">
        <v>224.20908450704223</v>
      </c>
      <c r="I58" s="1487">
        <v>-2.4899505816089293</v>
      </c>
      <c r="J58" s="1488">
        <v>-11.027568922305765</v>
      </c>
      <c r="K58" s="1488">
        <v>8.1272893772893777</v>
      </c>
      <c r="L58" s="1489">
        <v>-1.1329369064356012</v>
      </c>
    </row>
    <row r="59" spans="1:12" s="991" customFormat="1">
      <c r="A59" s="1454" t="s">
        <v>20</v>
      </c>
      <c r="B59" s="1481" t="s">
        <v>74</v>
      </c>
      <c r="C59" s="1284">
        <v>15968.683333333334</v>
      </c>
      <c r="D59" s="1284">
        <v>15842.95882352941</v>
      </c>
      <c r="E59" s="1463">
        <v>16288.057000000001</v>
      </c>
      <c r="F59" s="1463">
        <v>16159.817999999999</v>
      </c>
      <c r="G59" s="1464">
        <v>0.79356710576815537</v>
      </c>
      <c r="H59" s="1465">
        <v>211.7</v>
      </c>
      <c r="I59" s="1465">
        <v>-2.2622345337026806</v>
      </c>
      <c r="J59" s="1482">
        <v>2.4137931034482758</v>
      </c>
      <c r="K59" s="1482">
        <v>5.0995879120879124</v>
      </c>
      <c r="L59" s="1483">
        <v>5.1720201034822999E-2</v>
      </c>
    </row>
    <row r="60" spans="1:12" s="991" customFormat="1">
      <c r="A60" s="1454" t="s">
        <v>20</v>
      </c>
      <c r="B60" s="1481" t="s">
        <v>34</v>
      </c>
      <c r="C60" s="1284">
        <v>16645.315686274513</v>
      </c>
      <c r="D60" s="1284">
        <v>16673.413725490198</v>
      </c>
      <c r="E60" s="1463">
        <v>16978.222000000002</v>
      </c>
      <c r="F60" s="1463">
        <v>17006.882000000001</v>
      </c>
      <c r="G60" s="1464">
        <v>-0.16852001442709988</v>
      </c>
      <c r="H60" s="1465">
        <v>237.8</v>
      </c>
      <c r="I60" s="1465">
        <v>-0.16792611251048584</v>
      </c>
      <c r="J60" s="1482">
        <v>-25.426621160409557</v>
      </c>
      <c r="K60" s="1482">
        <v>2.5011446886446889</v>
      </c>
      <c r="L60" s="1483">
        <v>-0.89891333282325414</v>
      </c>
    </row>
    <row r="61" spans="1:12" s="991" customFormat="1" ht="16.5" thickBot="1">
      <c r="A61" s="1454" t="s">
        <v>20</v>
      </c>
      <c r="B61" s="1481" t="s">
        <v>35</v>
      </c>
      <c r="C61" s="1284">
        <v>16257.790196078431</v>
      </c>
      <c r="D61" s="1284">
        <v>16327.63137254902</v>
      </c>
      <c r="E61" s="1463">
        <v>16582.946</v>
      </c>
      <c r="F61" s="1463">
        <v>16654.184000000001</v>
      </c>
      <c r="G61" s="1464">
        <v>-0.42774836641651842</v>
      </c>
      <c r="H61" s="1465">
        <v>280.8</v>
      </c>
      <c r="I61" s="1465">
        <v>0.93457943925234466</v>
      </c>
      <c r="J61" s="1482">
        <v>-34.285714285714285</v>
      </c>
      <c r="K61" s="1482">
        <v>0.52655677655677657</v>
      </c>
      <c r="L61" s="1483">
        <v>-0.28574377464716894</v>
      </c>
    </row>
    <row r="62" spans="1:12" s="991" customFormat="1" ht="16.5" thickBot="1">
      <c r="A62" s="1495"/>
      <c r="B62" s="1496"/>
      <c r="C62" s="1497"/>
      <c r="D62" s="1497"/>
      <c r="E62" s="1497"/>
      <c r="F62" s="1497"/>
      <c r="G62" s="1498"/>
      <c r="H62" s="1499"/>
      <c r="I62" s="1499"/>
      <c r="J62" s="1499"/>
      <c r="K62" s="1499"/>
      <c r="L62" s="1500"/>
    </row>
    <row r="63" spans="1:12" s="991" customFormat="1">
      <c r="A63" s="1474" t="s">
        <v>89</v>
      </c>
      <c r="B63" s="1484" t="s">
        <v>21</v>
      </c>
      <c r="C63" s="1287">
        <v>23164.172353784579</v>
      </c>
      <c r="D63" s="1287">
        <v>23228.923738162161</v>
      </c>
      <c r="E63" s="1485">
        <v>23627.455800860273</v>
      </c>
      <c r="F63" s="1485">
        <v>23693.502212925403</v>
      </c>
      <c r="G63" s="1486">
        <v>-0.27875326944743711</v>
      </c>
      <c r="H63" s="1487">
        <v>346.8354312354312</v>
      </c>
      <c r="I63" s="1487">
        <v>1.8251886034078502</v>
      </c>
      <c r="J63" s="1488">
        <v>0.46838407494145201</v>
      </c>
      <c r="K63" s="1488">
        <v>2.4553571428571428</v>
      </c>
      <c r="L63" s="1489">
        <v>-2.2159538314891147E-2</v>
      </c>
    </row>
    <row r="64" spans="1:12" s="991" customFormat="1">
      <c r="A64" s="1454" t="s">
        <v>89</v>
      </c>
      <c r="B64" s="1481" t="s">
        <v>22</v>
      </c>
      <c r="C64" s="1284">
        <v>22165.675490196081</v>
      </c>
      <c r="D64" s="1284">
        <v>23392.236274509803</v>
      </c>
      <c r="E64" s="1463">
        <v>22608.989000000001</v>
      </c>
      <c r="F64" s="1463">
        <v>23860.080999999998</v>
      </c>
      <c r="G64" s="1464">
        <v>-5.2434524425964728</v>
      </c>
      <c r="H64" s="1465">
        <v>324.89999999999998</v>
      </c>
      <c r="I64" s="1465">
        <v>3.3068362480127114</v>
      </c>
      <c r="J64" s="1482">
        <v>-2.5641025641025639</v>
      </c>
      <c r="K64" s="1482">
        <v>0.43498168498168499</v>
      </c>
      <c r="L64" s="1483">
        <v>-1.7585764974798856E-2</v>
      </c>
    </row>
    <row r="65" spans="1:12" s="991" customFormat="1">
      <c r="A65" s="1454" t="s">
        <v>89</v>
      </c>
      <c r="B65" s="1481" t="s">
        <v>23</v>
      </c>
      <c r="C65" s="1284">
        <v>23382.01862745098</v>
      </c>
      <c r="D65" s="1284">
        <v>23036.65</v>
      </c>
      <c r="E65" s="1463">
        <v>23849.659</v>
      </c>
      <c r="F65" s="1463">
        <v>23497.383000000002</v>
      </c>
      <c r="G65" s="1464">
        <v>1.4992137635071872</v>
      </c>
      <c r="H65" s="1465">
        <v>339.2</v>
      </c>
      <c r="I65" s="1465">
        <v>-0.44027003228646905</v>
      </c>
      <c r="J65" s="1482">
        <v>-2.2222222222222223</v>
      </c>
      <c r="K65" s="1482">
        <v>1.2591575091575091</v>
      </c>
      <c r="L65" s="1483">
        <v>-4.6325519563117368E-2</v>
      </c>
    </row>
    <row r="66" spans="1:12" s="991" customFormat="1">
      <c r="A66" s="1454" t="s">
        <v>89</v>
      </c>
      <c r="B66" s="1481" t="s">
        <v>30</v>
      </c>
      <c r="C66" s="1284">
        <v>23333.871568627448</v>
      </c>
      <c r="D66" s="1284">
        <v>23471.437254901961</v>
      </c>
      <c r="E66" s="1463">
        <v>23800.548999999999</v>
      </c>
      <c r="F66" s="1463">
        <v>23940.866000000002</v>
      </c>
      <c r="G66" s="1464">
        <v>-0.58609826394752274</v>
      </c>
      <c r="H66" s="1465">
        <v>372</v>
      </c>
      <c r="I66" s="1465">
        <v>4.2308769963575301</v>
      </c>
      <c r="J66" s="1482">
        <v>7.2580645161290329</v>
      </c>
      <c r="K66" s="1482">
        <v>0.76121794871794868</v>
      </c>
      <c r="L66" s="1483">
        <v>4.1751746223025576E-2</v>
      </c>
    </row>
    <row r="67" spans="1:12" s="991" customFormat="1">
      <c r="A67" s="1474" t="s">
        <v>89</v>
      </c>
      <c r="B67" s="1484" t="s">
        <v>24</v>
      </c>
      <c r="C67" s="1287">
        <v>22928.430197435864</v>
      </c>
      <c r="D67" s="1287">
        <v>23000.255276585467</v>
      </c>
      <c r="E67" s="1485">
        <v>23386.998801384583</v>
      </c>
      <c r="F67" s="1485">
        <v>23460.260382117176</v>
      </c>
      <c r="G67" s="1486">
        <v>-0.31227948683995527</v>
      </c>
      <c r="H67" s="1487">
        <v>308.16389360498016</v>
      </c>
      <c r="I67" s="1487">
        <v>-0.57203916891761264</v>
      </c>
      <c r="J67" s="1488">
        <v>-1.7787659811006113</v>
      </c>
      <c r="K67" s="1488">
        <v>10.113324175824175</v>
      </c>
      <c r="L67" s="1489">
        <v>-0.32473790714652395</v>
      </c>
    </row>
    <row r="68" spans="1:12" s="991" customFormat="1">
      <c r="A68" s="1454" t="s">
        <v>89</v>
      </c>
      <c r="B68" s="1481" t="s">
        <v>25</v>
      </c>
      <c r="C68" s="1284">
        <v>22683.358823529412</v>
      </c>
      <c r="D68" s="1284">
        <v>22826.776470588236</v>
      </c>
      <c r="E68" s="1463">
        <v>23137.026000000002</v>
      </c>
      <c r="F68" s="1463">
        <v>23283.312000000002</v>
      </c>
      <c r="G68" s="1464">
        <v>-0.62828690351269634</v>
      </c>
      <c r="H68" s="1465">
        <v>282.10000000000002</v>
      </c>
      <c r="I68" s="1465">
        <v>2.3956442831216052</v>
      </c>
      <c r="J68" s="1482">
        <v>-1.9230769230769231</v>
      </c>
      <c r="K68" s="1482">
        <v>1.7513736263736264</v>
      </c>
      <c r="L68" s="1483">
        <v>-5.889617345230902E-2</v>
      </c>
    </row>
    <row r="69" spans="1:12" s="991" customFormat="1">
      <c r="A69" s="1454" t="s">
        <v>89</v>
      </c>
      <c r="B69" s="1481" t="s">
        <v>26</v>
      </c>
      <c r="C69" s="1284">
        <v>23007.777450980393</v>
      </c>
      <c r="D69" s="1284">
        <v>23096.086274509806</v>
      </c>
      <c r="E69" s="1463">
        <v>23467.933000000001</v>
      </c>
      <c r="F69" s="1463">
        <v>23558.008000000002</v>
      </c>
      <c r="G69" s="1464">
        <v>-0.38235405981694515</v>
      </c>
      <c r="H69" s="1465">
        <v>307</v>
      </c>
      <c r="I69" s="1465">
        <v>-1.2226512226512263</v>
      </c>
      <c r="J69" s="1482">
        <v>0.19065776930409914</v>
      </c>
      <c r="K69" s="1482">
        <v>6.0153388278388276</v>
      </c>
      <c r="L69" s="1483">
        <v>-7.1113159396449355E-2</v>
      </c>
    </row>
    <row r="70" spans="1:12" s="991" customFormat="1">
      <c r="A70" s="1454" t="s">
        <v>89</v>
      </c>
      <c r="B70" s="1481" t="s">
        <v>31</v>
      </c>
      <c r="C70" s="1284">
        <v>22895.595098039215</v>
      </c>
      <c r="D70" s="1284">
        <v>22888.061764705883</v>
      </c>
      <c r="E70" s="1463">
        <v>23353.507000000001</v>
      </c>
      <c r="F70" s="1463">
        <v>23345.823</v>
      </c>
      <c r="G70" s="1464">
        <v>3.2913810748934E-2</v>
      </c>
      <c r="H70" s="1465">
        <v>330.6</v>
      </c>
      <c r="I70" s="1465">
        <v>-0.541516245487351</v>
      </c>
      <c r="J70" s="1482">
        <v>-6.3926940639269407</v>
      </c>
      <c r="K70" s="1482">
        <v>2.3466117216117217</v>
      </c>
      <c r="L70" s="1483">
        <v>-0.19472857429776491</v>
      </c>
    </row>
    <row r="71" spans="1:12" s="991" customFormat="1">
      <c r="A71" s="1474" t="s">
        <v>89</v>
      </c>
      <c r="B71" s="1484" t="s">
        <v>27</v>
      </c>
      <c r="C71" s="1287">
        <v>21473.450645397388</v>
      </c>
      <c r="D71" s="1287">
        <v>21646.713241222114</v>
      </c>
      <c r="E71" s="1485">
        <v>21902.919658305338</v>
      </c>
      <c r="F71" s="1485">
        <v>22079.647506046556</v>
      </c>
      <c r="G71" s="1486">
        <v>-0.80041063922248312</v>
      </c>
      <c r="H71" s="1487">
        <v>271.7098585512216</v>
      </c>
      <c r="I71" s="1487">
        <v>-0.66959227806238775</v>
      </c>
      <c r="J71" s="1488">
        <v>5.2797833935018055</v>
      </c>
      <c r="K71" s="1488">
        <v>13.35279304029304</v>
      </c>
      <c r="L71" s="1489">
        <v>0.49523574409344739</v>
      </c>
    </row>
    <row r="72" spans="1:12" s="991" customFormat="1">
      <c r="A72" s="1454" t="s">
        <v>89</v>
      </c>
      <c r="B72" s="1481" t="s">
        <v>28</v>
      </c>
      <c r="C72" s="1284">
        <v>20731.546078431373</v>
      </c>
      <c r="D72" s="1284">
        <v>20921.800980392156</v>
      </c>
      <c r="E72" s="1463">
        <v>21146.177</v>
      </c>
      <c r="F72" s="1463">
        <v>21340.237000000001</v>
      </c>
      <c r="G72" s="1464">
        <v>-0.90936197194061763</v>
      </c>
      <c r="H72" s="1465">
        <v>237.3</v>
      </c>
      <c r="I72" s="1465">
        <v>-1.7391304347826038</v>
      </c>
      <c r="J72" s="1482">
        <v>6.6864784546805351</v>
      </c>
      <c r="K72" s="1482">
        <v>4.1094322344322345</v>
      </c>
      <c r="L72" s="1483">
        <v>0.20458744185898281</v>
      </c>
    </row>
    <row r="73" spans="1:12" s="991" customFormat="1">
      <c r="A73" s="1454" t="s">
        <v>89</v>
      </c>
      <c r="B73" s="1481" t="s">
        <v>29</v>
      </c>
      <c r="C73" s="1284">
        <v>21799.812745098039</v>
      </c>
      <c r="D73" s="1284">
        <v>22040.01470588235</v>
      </c>
      <c r="E73" s="1463">
        <v>22235.809000000001</v>
      </c>
      <c r="F73" s="1463">
        <v>22480.814999999999</v>
      </c>
      <c r="G73" s="1464">
        <v>-1.0898448299138515</v>
      </c>
      <c r="H73" s="1465">
        <v>280.3</v>
      </c>
      <c r="I73" s="1465">
        <v>-0.67328136073705791</v>
      </c>
      <c r="J73" s="1465">
        <v>3.322259136212625</v>
      </c>
      <c r="K73" s="1465">
        <v>7.1199633699633695</v>
      </c>
      <c r="L73" s="1466">
        <v>0.13417862960943783</v>
      </c>
    </row>
    <row r="74" spans="1:12" s="991" customFormat="1" ht="16.5" thickBot="1">
      <c r="A74" s="1509" t="s">
        <v>89</v>
      </c>
      <c r="B74" s="1510" t="s">
        <v>32</v>
      </c>
      <c r="C74" s="1285">
        <v>21583.394117647062</v>
      </c>
      <c r="D74" s="1285">
        <v>21494.7431372549</v>
      </c>
      <c r="E74" s="1469">
        <v>22015.062000000002</v>
      </c>
      <c r="F74" s="1469">
        <v>21924.637999999999</v>
      </c>
      <c r="G74" s="1470">
        <v>0.41243098289697061</v>
      </c>
      <c r="H74" s="1471">
        <v>309.5</v>
      </c>
      <c r="I74" s="1471">
        <v>1.0117493472584931</v>
      </c>
      <c r="J74" s="1471">
        <v>9.4395280235988199</v>
      </c>
      <c r="K74" s="1471">
        <v>2.1233974358974361</v>
      </c>
      <c r="L74" s="1472">
        <v>0.15646967262502542</v>
      </c>
    </row>
    <row r="75" spans="1:12" s="991" customFormat="1">
      <c r="C75" s="1511"/>
      <c r="D75" s="1511"/>
      <c r="E75" s="1511"/>
      <c r="F75" s="1511"/>
      <c r="G75" s="1512"/>
      <c r="H75" s="1512"/>
      <c r="I75" s="1512"/>
      <c r="J75" s="1512"/>
      <c r="K75" s="1512"/>
      <c r="L75" s="1512"/>
    </row>
    <row r="76" spans="1:12" s="991" customFormat="1" ht="16.5" thickBot="1">
      <c r="G76" s="1512"/>
      <c r="H76" s="1512"/>
      <c r="I76" s="1512"/>
      <c r="J76" s="1512"/>
      <c r="K76" s="1512"/>
      <c r="L76" s="1513"/>
    </row>
    <row r="77" spans="1:12" s="991" customFormat="1" ht="16.5" thickBot="1">
      <c r="A77" s="1408" t="s">
        <v>270</v>
      </c>
      <c r="B77" s="1409"/>
      <c r="C77" s="1409"/>
      <c r="D77" s="1409"/>
      <c r="E77" s="1409"/>
      <c r="F77" s="1409"/>
      <c r="G77" s="1514"/>
      <c r="H77" s="1514"/>
      <c r="I77" s="1514"/>
      <c r="J77" s="1514"/>
      <c r="K77" s="1514"/>
      <c r="L77" s="1515"/>
    </row>
    <row r="78" spans="1:12" s="991" customFormat="1">
      <c r="A78" s="1411"/>
      <c r="B78" s="1412"/>
      <c r="C78" s="1413" t="s">
        <v>5</v>
      </c>
      <c r="D78" s="1413" t="s">
        <v>5</v>
      </c>
      <c r="E78" s="1413"/>
      <c r="F78" s="1413"/>
      <c r="G78" s="1414"/>
      <c r="H78" s="1587" t="s">
        <v>6</v>
      </c>
      <c r="I78" s="1588"/>
      <c r="J78" s="1415" t="s">
        <v>7</v>
      </c>
      <c r="K78" s="1416" t="s">
        <v>8</v>
      </c>
      <c r="L78" s="1417"/>
    </row>
    <row r="79" spans="1:12" s="991" customFormat="1">
      <c r="A79" s="1345" t="s">
        <v>9</v>
      </c>
      <c r="B79" s="1346" t="s">
        <v>10</v>
      </c>
      <c r="C79" s="1418" t="s">
        <v>36</v>
      </c>
      <c r="D79" s="1418" t="s">
        <v>36</v>
      </c>
      <c r="E79" s="1419" t="s">
        <v>37</v>
      </c>
      <c r="F79" s="1420"/>
      <c r="G79" s="1421"/>
      <c r="H79" s="1589" t="s">
        <v>11</v>
      </c>
      <c r="I79" s="1590"/>
      <c r="J79" s="1422" t="s">
        <v>12</v>
      </c>
      <c r="K79" s="1423" t="s">
        <v>13</v>
      </c>
      <c r="L79" s="1424"/>
    </row>
    <row r="80" spans="1:12" s="991" customFormat="1" ht="48" thickBot="1">
      <c r="A80" s="1347" t="s">
        <v>14</v>
      </c>
      <c r="B80" s="1348" t="s">
        <v>15</v>
      </c>
      <c r="C80" s="998" t="s">
        <v>528</v>
      </c>
      <c r="D80" s="1283" t="s">
        <v>525</v>
      </c>
      <c r="E80" s="1425" t="s">
        <v>528</v>
      </c>
      <c r="F80" s="1426" t="s">
        <v>525</v>
      </c>
      <c r="G80" s="1427" t="s">
        <v>16</v>
      </c>
      <c r="H80" s="1428" t="s">
        <v>528</v>
      </c>
      <c r="I80" s="1429" t="s">
        <v>16</v>
      </c>
      <c r="J80" s="1430" t="s">
        <v>16</v>
      </c>
      <c r="K80" s="1431" t="s">
        <v>528</v>
      </c>
      <c r="L80" s="1432" t="s">
        <v>17</v>
      </c>
    </row>
    <row r="81" spans="1:12" s="991" customFormat="1" ht="16.5" thickBot="1">
      <c r="A81" s="1433" t="s">
        <v>18</v>
      </c>
      <c r="B81" s="1434" t="s">
        <v>19</v>
      </c>
      <c r="C81" s="1435">
        <v>21101.641622171741</v>
      </c>
      <c r="D81" s="1435">
        <v>21245.536429061103</v>
      </c>
      <c r="E81" s="1436">
        <v>21523.674454615175</v>
      </c>
      <c r="F81" s="1437">
        <v>21670.447157642324</v>
      </c>
      <c r="G81" s="1438">
        <v>-0.67729429835686583</v>
      </c>
      <c r="H81" s="1439">
        <v>323.22606409614423</v>
      </c>
      <c r="I81" s="1439">
        <v>-0.14026426503473155</v>
      </c>
      <c r="J81" s="1440">
        <v>-1.4313919052319843</v>
      </c>
      <c r="K81" s="1439">
        <v>100</v>
      </c>
      <c r="L81" s="1441" t="s">
        <v>19</v>
      </c>
    </row>
    <row r="82" spans="1:12" s="991" customFormat="1" ht="16.5" thickBot="1">
      <c r="A82" s="1442"/>
      <c r="B82" s="1443"/>
      <c r="C82" s="1444"/>
      <c r="D82" s="1444"/>
      <c r="E82" s="1444"/>
      <c r="F82" s="1444"/>
      <c r="G82" s="1445"/>
      <c r="H82" s="1440"/>
      <c r="I82" s="1440"/>
      <c r="J82" s="1440"/>
      <c r="K82" s="1440"/>
      <c r="L82" s="1446"/>
    </row>
    <row r="83" spans="1:12" s="991" customFormat="1">
      <c r="A83" s="1447" t="s">
        <v>80</v>
      </c>
      <c r="B83" s="1448" t="s">
        <v>19</v>
      </c>
      <c r="C83" s="1449">
        <v>20015.85607210626</v>
      </c>
      <c r="D83" s="1449">
        <v>17007.352941176472</v>
      </c>
      <c r="E83" s="1450">
        <v>20416.173193548388</v>
      </c>
      <c r="F83" s="1450">
        <v>17347.5</v>
      </c>
      <c r="G83" s="1451">
        <v>17.68942610490496</v>
      </c>
      <c r="H83" s="1452">
        <v>265.7285714285714</v>
      </c>
      <c r="I83" s="1452">
        <v>87.132796780684089</v>
      </c>
      <c r="J83" s="1452">
        <v>40</v>
      </c>
      <c r="K83" s="1452">
        <v>8.7631447170756133E-2</v>
      </c>
      <c r="L83" s="1453">
        <v>2.5933520221101646E-2</v>
      </c>
    </row>
    <row r="84" spans="1:12" s="991" customFormat="1">
      <c r="A84" s="1454" t="s">
        <v>81</v>
      </c>
      <c r="B84" s="1455" t="s">
        <v>19</v>
      </c>
      <c r="C84" s="1456">
        <v>21717.136857815876</v>
      </c>
      <c r="D84" s="1456">
        <v>22151.988070926687</v>
      </c>
      <c r="E84" s="1457">
        <v>22151.479594972196</v>
      </c>
      <c r="F84" s="1457">
        <v>22595.027832345222</v>
      </c>
      <c r="G84" s="1458">
        <v>-1.9630347024316499</v>
      </c>
      <c r="H84" s="1459">
        <v>354.69063502245035</v>
      </c>
      <c r="I84" s="1459">
        <v>0.29736344240380208</v>
      </c>
      <c r="J84" s="1459">
        <v>5.9463132857628267</v>
      </c>
      <c r="K84" s="1459">
        <v>39.033550325488228</v>
      </c>
      <c r="L84" s="1460">
        <v>2.7181505229215972</v>
      </c>
    </row>
    <row r="85" spans="1:12" s="991" customFormat="1">
      <c r="A85" s="1461" t="s">
        <v>82</v>
      </c>
      <c r="B85" s="1462" t="s">
        <v>19</v>
      </c>
      <c r="C85" s="1284">
        <v>21853.736807445097</v>
      </c>
      <c r="D85" s="1284">
        <v>21654.74445707741</v>
      </c>
      <c r="E85" s="1463">
        <v>22290.811543593998</v>
      </c>
      <c r="F85" s="1463">
        <v>22087.83934621896</v>
      </c>
      <c r="G85" s="1464">
        <v>0.91893188008805204</v>
      </c>
      <c r="H85" s="1465">
        <v>400.08699861687415</v>
      </c>
      <c r="I85" s="1465">
        <v>-0.89950858496125119</v>
      </c>
      <c r="J85" s="1465">
        <v>-8.4810126582278471</v>
      </c>
      <c r="K85" s="1465">
        <v>9.0510766149223834</v>
      </c>
      <c r="L85" s="1466">
        <v>-0.69719584312302629</v>
      </c>
    </row>
    <row r="86" spans="1:12" s="991" customFormat="1">
      <c r="A86" s="1461" t="s">
        <v>83</v>
      </c>
      <c r="B86" s="1462" t="s">
        <v>19</v>
      </c>
      <c r="C86" s="1284" t="s">
        <v>73</v>
      </c>
      <c r="D86" s="1284" t="s">
        <v>73</v>
      </c>
      <c r="E86" s="1463" t="s">
        <v>73</v>
      </c>
      <c r="F86" s="1463" t="s">
        <v>73</v>
      </c>
      <c r="G86" s="1464" t="s">
        <v>73</v>
      </c>
      <c r="H86" s="1465" t="s">
        <v>73</v>
      </c>
      <c r="I86" s="1465" t="s">
        <v>73</v>
      </c>
      <c r="J86" s="1465" t="s">
        <v>73</v>
      </c>
      <c r="K86" s="1465" t="s">
        <v>73</v>
      </c>
      <c r="L86" s="1466" t="s">
        <v>73</v>
      </c>
    </row>
    <row r="87" spans="1:12" s="991" customFormat="1">
      <c r="A87" s="1461" t="s">
        <v>71</v>
      </c>
      <c r="B87" s="1462" t="s">
        <v>19</v>
      </c>
      <c r="C87" s="1284">
        <v>18097.147746510338</v>
      </c>
      <c r="D87" s="1284">
        <v>18185.710645632153</v>
      </c>
      <c r="E87" s="1463">
        <v>18459.090701440546</v>
      </c>
      <c r="F87" s="1463">
        <v>18549.424858544797</v>
      </c>
      <c r="G87" s="1464">
        <v>-0.48699168730635123</v>
      </c>
      <c r="H87" s="1465">
        <v>279.38160162189558</v>
      </c>
      <c r="I87" s="1465">
        <v>-0.82325960096468664</v>
      </c>
      <c r="J87" s="1465">
        <v>-9.9908759124087592</v>
      </c>
      <c r="K87" s="1465">
        <v>24.699549323985977</v>
      </c>
      <c r="L87" s="1466">
        <v>-2.3488218507425529</v>
      </c>
    </row>
    <row r="88" spans="1:12" s="991" customFormat="1" ht="16.5" thickBot="1">
      <c r="A88" s="1467" t="s">
        <v>84</v>
      </c>
      <c r="B88" s="1468" t="s">
        <v>19</v>
      </c>
      <c r="C88" s="1285">
        <v>22300.770549168756</v>
      </c>
      <c r="D88" s="1285">
        <v>22514.30246901705</v>
      </c>
      <c r="E88" s="1469">
        <v>22746.78596015213</v>
      </c>
      <c r="F88" s="1469">
        <v>22964.588518397391</v>
      </c>
      <c r="G88" s="1470">
        <v>-0.94842787220321867</v>
      </c>
      <c r="H88" s="1471">
        <v>292.41416705122288</v>
      </c>
      <c r="I88" s="1471">
        <v>-1.472331531946516</v>
      </c>
      <c r="J88" s="1471">
        <v>-0.32198712051517941</v>
      </c>
      <c r="K88" s="1471">
        <v>27.128192288432651</v>
      </c>
      <c r="L88" s="1472">
        <v>0.30193365072288003</v>
      </c>
    </row>
    <row r="89" spans="1:12" s="991" customFormat="1" ht="16.5" thickBot="1">
      <c r="A89" s="1442"/>
      <c r="B89" s="1473"/>
      <c r="C89" s="1444"/>
      <c r="D89" s="1444"/>
      <c r="E89" s="1444"/>
      <c r="F89" s="1444"/>
      <c r="G89" s="1445"/>
      <c r="H89" s="1440"/>
      <c r="I89" s="1440"/>
      <c r="J89" s="1440"/>
      <c r="K89" s="1440"/>
      <c r="L89" s="1446"/>
    </row>
    <row r="90" spans="1:12" s="991" customFormat="1">
      <c r="A90" s="1474" t="s">
        <v>85</v>
      </c>
      <c r="B90" s="1475" t="s">
        <v>21</v>
      </c>
      <c r="C90" s="1286" t="s">
        <v>73</v>
      </c>
      <c r="D90" s="1286" t="s">
        <v>73</v>
      </c>
      <c r="E90" s="1476" t="s">
        <v>73</v>
      </c>
      <c r="F90" s="1476" t="s">
        <v>73</v>
      </c>
      <c r="G90" s="1477" t="s">
        <v>73</v>
      </c>
      <c r="H90" s="1478" t="s">
        <v>73</v>
      </c>
      <c r="I90" s="1478" t="s">
        <v>73</v>
      </c>
      <c r="J90" s="1479" t="s">
        <v>73</v>
      </c>
      <c r="K90" s="1479" t="s">
        <v>73</v>
      </c>
      <c r="L90" s="1480" t="s">
        <v>73</v>
      </c>
    </row>
    <row r="91" spans="1:12" s="991" customFormat="1">
      <c r="A91" s="1454" t="s">
        <v>85</v>
      </c>
      <c r="B91" s="1481" t="s">
        <v>22</v>
      </c>
      <c r="C91" s="1284" t="s">
        <v>73</v>
      </c>
      <c r="D91" s="1284" t="s">
        <v>73</v>
      </c>
      <c r="E91" s="1463" t="s">
        <v>73</v>
      </c>
      <c r="F91" s="1463" t="s">
        <v>73</v>
      </c>
      <c r="G91" s="1464" t="s">
        <v>73</v>
      </c>
      <c r="H91" s="1465" t="s">
        <v>73</v>
      </c>
      <c r="I91" s="1465" t="s">
        <v>73</v>
      </c>
      <c r="J91" s="1482" t="s">
        <v>73</v>
      </c>
      <c r="K91" s="1482" t="s">
        <v>73</v>
      </c>
      <c r="L91" s="1483" t="s">
        <v>73</v>
      </c>
    </row>
    <row r="92" spans="1:12" s="991" customFormat="1">
      <c r="A92" s="1454" t="s">
        <v>85</v>
      </c>
      <c r="B92" s="1481" t="s">
        <v>23</v>
      </c>
      <c r="C92" s="1284" t="s">
        <v>73</v>
      </c>
      <c r="D92" s="1284" t="s">
        <v>73</v>
      </c>
      <c r="E92" s="1463" t="s">
        <v>73</v>
      </c>
      <c r="F92" s="1463" t="s">
        <v>73</v>
      </c>
      <c r="G92" s="1464" t="s">
        <v>73</v>
      </c>
      <c r="H92" s="1465" t="s">
        <v>73</v>
      </c>
      <c r="I92" s="1465" t="s">
        <v>73</v>
      </c>
      <c r="J92" s="1482" t="s">
        <v>73</v>
      </c>
      <c r="K92" s="1482" t="s">
        <v>73</v>
      </c>
      <c r="L92" s="1483" t="s">
        <v>73</v>
      </c>
    </row>
    <row r="93" spans="1:12" s="991" customFormat="1">
      <c r="A93" s="1474" t="s">
        <v>85</v>
      </c>
      <c r="B93" s="1484" t="s">
        <v>24</v>
      </c>
      <c r="C93" s="1287" t="s">
        <v>200</v>
      </c>
      <c r="D93" s="1287" t="s">
        <v>73</v>
      </c>
      <c r="E93" s="1485" t="s">
        <v>200</v>
      </c>
      <c r="F93" s="1485" t="s">
        <v>73</v>
      </c>
      <c r="G93" s="1486" t="s">
        <v>73</v>
      </c>
      <c r="H93" s="1487" t="s">
        <v>200</v>
      </c>
      <c r="I93" s="1487" t="s">
        <v>73</v>
      </c>
      <c r="J93" s="1488" t="s">
        <v>73</v>
      </c>
      <c r="K93" s="1488" t="s">
        <v>73</v>
      </c>
      <c r="L93" s="1489" t="s">
        <v>73</v>
      </c>
    </row>
    <row r="94" spans="1:12" s="991" customFormat="1">
      <c r="A94" s="1454" t="s">
        <v>85</v>
      </c>
      <c r="B94" s="1481" t="s">
        <v>25</v>
      </c>
      <c r="C94" s="1284" t="s">
        <v>200</v>
      </c>
      <c r="D94" s="1284" t="s">
        <v>73</v>
      </c>
      <c r="E94" s="1463" t="s">
        <v>200</v>
      </c>
      <c r="F94" s="1463" t="s">
        <v>73</v>
      </c>
      <c r="G94" s="1464" t="s">
        <v>73</v>
      </c>
      <c r="H94" s="1465" t="s">
        <v>200</v>
      </c>
      <c r="I94" s="1465" t="s">
        <v>73</v>
      </c>
      <c r="J94" s="1482" t="s">
        <v>73</v>
      </c>
      <c r="K94" s="1482" t="s">
        <v>73</v>
      </c>
      <c r="L94" s="1483" t="s">
        <v>73</v>
      </c>
    </row>
    <row r="95" spans="1:12" s="991" customFormat="1">
      <c r="A95" s="1454" t="s">
        <v>85</v>
      </c>
      <c r="B95" s="1481" t="s">
        <v>26</v>
      </c>
      <c r="C95" s="1284" t="s">
        <v>73</v>
      </c>
      <c r="D95" s="1284" t="s">
        <v>73</v>
      </c>
      <c r="E95" s="1463" t="s">
        <v>73</v>
      </c>
      <c r="F95" s="1463" t="s">
        <v>73</v>
      </c>
      <c r="G95" s="1464" t="s">
        <v>73</v>
      </c>
      <c r="H95" s="1465" t="s">
        <v>73</v>
      </c>
      <c r="I95" s="1465" t="s">
        <v>73</v>
      </c>
      <c r="J95" s="1482" t="s">
        <v>73</v>
      </c>
      <c r="K95" s="1482" t="s">
        <v>73</v>
      </c>
      <c r="L95" s="1483" t="s">
        <v>73</v>
      </c>
    </row>
    <row r="96" spans="1:12" s="991" customFormat="1">
      <c r="A96" s="1474" t="s">
        <v>85</v>
      </c>
      <c r="B96" s="1484" t="s">
        <v>27</v>
      </c>
      <c r="C96" s="1287">
        <v>16861.658229352346</v>
      </c>
      <c r="D96" s="1287">
        <v>17007.352941176472</v>
      </c>
      <c r="E96" s="1485">
        <v>17198.891393939393</v>
      </c>
      <c r="F96" s="1485">
        <v>17347.5</v>
      </c>
      <c r="G96" s="1486">
        <v>-0.85665719014616926</v>
      </c>
      <c r="H96" s="1487">
        <v>247.52499999999998</v>
      </c>
      <c r="I96" s="1487">
        <v>74.313380281690115</v>
      </c>
      <c r="J96" s="1488">
        <v>-20</v>
      </c>
      <c r="K96" s="1488">
        <v>5.0075112669003496E-2</v>
      </c>
      <c r="L96" s="1489">
        <v>-1.1622814280650991E-2</v>
      </c>
    </row>
    <row r="97" spans="1:12" s="991" customFormat="1">
      <c r="A97" s="1454" t="s">
        <v>85</v>
      </c>
      <c r="B97" s="1481" t="s">
        <v>28</v>
      </c>
      <c r="C97" s="1284" t="s">
        <v>200</v>
      </c>
      <c r="D97" s="1284">
        <v>17007.352941176472</v>
      </c>
      <c r="E97" s="1463" t="s">
        <v>200</v>
      </c>
      <c r="F97" s="1463">
        <v>17347.5</v>
      </c>
      <c r="G97" s="1464" t="s">
        <v>73</v>
      </c>
      <c r="H97" s="1465" t="s">
        <v>200</v>
      </c>
      <c r="I97" s="1465" t="s">
        <v>73</v>
      </c>
      <c r="J97" s="1482" t="s">
        <v>73</v>
      </c>
      <c r="K97" s="1482">
        <v>3.7556334501752629E-2</v>
      </c>
      <c r="L97" s="1483" t="s">
        <v>73</v>
      </c>
    </row>
    <row r="98" spans="1:12" s="991" customFormat="1" ht="16.5" thickBot="1">
      <c r="A98" s="1490" t="s">
        <v>85</v>
      </c>
      <c r="B98" s="1491" t="s">
        <v>29</v>
      </c>
      <c r="C98" s="1492" t="s">
        <v>200</v>
      </c>
      <c r="D98" s="1492" t="s">
        <v>73</v>
      </c>
      <c r="E98" s="1493" t="s">
        <v>200</v>
      </c>
      <c r="F98" s="1493" t="s">
        <v>73</v>
      </c>
      <c r="G98" s="1494" t="s">
        <v>73</v>
      </c>
      <c r="H98" s="1482" t="s">
        <v>200</v>
      </c>
      <c r="I98" s="1482" t="s">
        <v>73</v>
      </c>
      <c r="J98" s="1482" t="s">
        <v>73</v>
      </c>
      <c r="K98" s="1482">
        <v>1.2518778167250874E-2</v>
      </c>
      <c r="L98" s="1483" t="s">
        <v>73</v>
      </c>
    </row>
    <row r="99" spans="1:12" s="991" customFormat="1" ht="16.5" thickBot="1">
      <c r="A99" s="1442"/>
      <c r="B99" s="1473"/>
      <c r="C99" s="1444"/>
      <c r="D99" s="1444"/>
      <c r="E99" s="1444"/>
      <c r="F99" s="1444"/>
      <c r="G99" s="1445"/>
      <c r="H99" s="1440"/>
      <c r="I99" s="1440"/>
      <c r="J99" s="1440"/>
      <c r="K99" s="1440"/>
      <c r="L99" s="1446"/>
    </row>
    <row r="100" spans="1:12" s="991" customFormat="1">
      <c r="A100" s="1474" t="s">
        <v>86</v>
      </c>
      <c r="B100" s="1475" t="s">
        <v>21</v>
      </c>
      <c r="C100" s="1286">
        <v>22432.926313214251</v>
      </c>
      <c r="D100" s="1286">
        <v>22737.258593584698</v>
      </c>
      <c r="E100" s="1476">
        <v>22881.584839478535</v>
      </c>
      <c r="F100" s="1476">
        <v>23192.003765456393</v>
      </c>
      <c r="G100" s="1477">
        <v>-1.3384739374707024</v>
      </c>
      <c r="H100" s="1478">
        <v>423.09052924791087</v>
      </c>
      <c r="I100" s="1478">
        <v>0.49806324680030256</v>
      </c>
      <c r="J100" s="1479">
        <v>2.5714285714285712</v>
      </c>
      <c r="K100" s="1479">
        <v>4.4942413620430646</v>
      </c>
      <c r="L100" s="1480">
        <v>0.17538647556725007</v>
      </c>
    </row>
    <row r="101" spans="1:12" s="991" customFormat="1">
      <c r="A101" s="1454" t="s">
        <v>86</v>
      </c>
      <c r="B101" s="1481" t="s">
        <v>22</v>
      </c>
      <c r="C101" s="1284">
        <v>22494.02843137255</v>
      </c>
      <c r="D101" s="1284">
        <v>23063.835294117649</v>
      </c>
      <c r="E101" s="1463">
        <v>22943.909</v>
      </c>
      <c r="F101" s="1463">
        <v>23525.112000000001</v>
      </c>
      <c r="G101" s="1464">
        <v>-2.4705642209057337</v>
      </c>
      <c r="H101" s="1465">
        <v>416.5</v>
      </c>
      <c r="I101" s="1465">
        <v>0.7255139056831923</v>
      </c>
      <c r="J101" s="1482">
        <v>-1.0416666666666665</v>
      </c>
      <c r="K101" s="1482">
        <v>2.3785678517776665</v>
      </c>
      <c r="L101" s="1483">
        <v>9.3674569109341022E-3</v>
      </c>
    </row>
    <row r="102" spans="1:12" s="991" customFormat="1">
      <c r="A102" s="1454" t="s">
        <v>86</v>
      </c>
      <c r="B102" s="1481" t="s">
        <v>23</v>
      </c>
      <c r="C102" s="1284">
        <v>22366.465686274507</v>
      </c>
      <c r="D102" s="1284">
        <v>22355.75588235294</v>
      </c>
      <c r="E102" s="1463">
        <v>22813.794999999998</v>
      </c>
      <c r="F102" s="1463">
        <v>22802.870999999999</v>
      </c>
      <c r="G102" s="1464">
        <v>4.7906248296537175E-2</v>
      </c>
      <c r="H102" s="1465">
        <v>430.5</v>
      </c>
      <c r="I102" s="1465">
        <v>9.300162752847646E-2</v>
      </c>
      <c r="J102" s="1482">
        <v>6.962025316455696</v>
      </c>
      <c r="K102" s="1482">
        <v>2.1156735102653981</v>
      </c>
      <c r="L102" s="1483">
        <v>0.16601901865631619</v>
      </c>
    </row>
    <row r="103" spans="1:12" s="991" customFormat="1">
      <c r="A103" s="1474" t="s">
        <v>86</v>
      </c>
      <c r="B103" s="1484" t="s">
        <v>24</v>
      </c>
      <c r="C103" s="1287">
        <v>21216.631269405021</v>
      </c>
      <c r="D103" s="1287">
        <v>22497.123278432282</v>
      </c>
      <c r="E103" s="1485">
        <v>21640.963894793123</v>
      </c>
      <c r="F103" s="1485">
        <v>22947.065744000927</v>
      </c>
      <c r="G103" s="1486">
        <v>-5.6918033171594464</v>
      </c>
      <c r="H103" s="1487">
        <v>371.20518191841239</v>
      </c>
      <c r="I103" s="1487">
        <v>0.28334995445792416</v>
      </c>
      <c r="J103" s="1488">
        <v>-2.4731182795698925</v>
      </c>
      <c r="K103" s="1488">
        <v>11.354531797696545</v>
      </c>
      <c r="L103" s="1489">
        <v>-0.12128261493919013</v>
      </c>
    </row>
    <row r="104" spans="1:12" s="991" customFormat="1">
      <c r="A104" s="1454" t="s">
        <v>86</v>
      </c>
      <c r="B104" s="1481" t="s">
        <v>25</v>
      </c>
      <c r="C104" s="1284">
        <v>20576.203921568627</v>
      </c>
      <c r="D104" s="1284">
        <v>22648.892156862745</v>
      </c>
      <c r="E104" s="1463">
        <v>20987.727999999999</v>
      </c>
      <c r="F104" s="1463">
        <v>23101.87</v>
      </c>
      <c r="G104" s="1464">
        <v>-9.1513890433977849</v>
      </c>
      <c r="H104" s="1465">
        <v>360.1</v>
      </c>
      <c r="I104" s="1465">
        <v>-0.19401330376939818</v>
      </c>
      <c r="J104" s="1482">
        <v>-6.595092024539877</v>
      </c>
      <c r="K104" s="1482">
        <v>7.6239359038557826</v>
      </c>
      <c r="L104" s="1483">
        <v>-0.42147377037916378</v>
      </c>
    </row>
    <row r="105" spans="1:12" s="991" customFormat="1">
      <c r="A105" s="1454" t="s">
        <v>86</v>
      </c>
      <c r="B105" s="1481" t="s">
        <v>26</v>
      </c>
      <c r="C105" s="1284">
        <v>22413.081372549019</v>
      </c>
      <c r="D105" s="1284">
        <v>22169.608823529412</v>
      </c>
      <c r="E105" s="1463">
        <v>22861.343000000001</v>
      </c>
      <c r="F105" s="1463">
        <v>22613.001</v>
      </c>
      <c r="G105" s="1464">
        <v>1.0982266351998151</v>
      </c>
      <c r="H105" s="1465">
        <v>393.9</v>
      </c>
      <c r="I105" s="1465">
        <v>0.45906656465186291</v>
      </c>
      <c r="J105" s="1482">
        <v>7.1942446043165464</v>
      </c>
      <c r="K105" s="1482">
        <v>3.7305958938407611</v>
      </c>
      <c r="L105" s="1483">
        <v>0.30019115543997099</v>
      </c>
    </row>
    <row r="106" spans="1:12" s="991" customFormat="1">
      <c r="A106" s="1474" t="s">
        <v>86</v>
      </c>
      <c r="B106" s="1484" t="s">
        <v>27</v>
      </c>
      <c r="C106" s="1287">
        <v>21813.995944101924</v>
      </c>
      <c r="D106" s="1287">
        <v>21778.600496462561</v>
      </c>
      <c r="E106" s="1485">
        <v>22250.275862983963</v>
      </c>
      <c r="F106" s="1485">
        <v>22214.172506391813</v>
      </c>
      <c r="G106" s="1486">
        <v>0.16252397689700829</v>
      </c>
      <c r="H106" s="1487">
        <v>333.34384449244061</v>
      </c>
      <c r="I106" s="1487">
        <v>0.94403307392726377</v>
      </c>
      <c r="J106" s="1488">
        <v>11.365003006614552</v>
      </c>
      <c r="K106" s="1488">
        <v>23.184777165748624</v>
      </c>
      <c r="L106" s="1489">
        <v>2.6640466622935399</v>
      </c>
    </row>
    <row r="107" spans="1:12" s="991" customFormat="1">
      <c r="A107" s="1454" t="s">
        <v>86</v>
      </c>
      <c r="B107" s="1481" t="s">
        <v>28</v>
      </c>
      <c r="C107" s="1284">
        <v>21945.904901960785</v>
      </c>
      <c r="D107" s="1284">
        <v>21740.095098039215</v>
      </c>
      <c r="E107" s="1463">
        <v>22384.823</v>
      </c>
      <c r="F107" s="1463">
        <v>22174.897000000001</v>
      </c>
      <c r="G107" s="1464">
        <v>0.94668308944117974</v>
      </c>
      <c r="H107" s="1465">
        <v>324.2</v>
      </c>
      <c r="I107" s="1465">
        <v>2.0459553037456719</v>
      </c>
      <c r="J107" s="1482">
        <v>14.821124361158432</v>
      </c>
      <c r="K107" s="1482">
        <v>16.875312969454182</v>
      </c>
      <c r="L107" s="1483">
        <v>2.3886397216753075</v>
      </c>
    </row>
    <row r="108" spans="1:12" s="991" customFormat="1" ht="16.5" thickBot="1">
      <c r="A108" s="1490" t="s">
        <v>86</v>
      </c>
      <c r="B108" s="1491" t="s">
        <v>29</v>
      </c>
      <c r="C108" s="1492">
        <v>21494.383333333335</v>
      </c>
      <c r="D108" s="1492">
        <v>21860.093137254898</v>
      </c>
      <c r="E108" s="1493">
        <v>21924.271000000001</v>
      </c>
      <c r="F108" s="1493">
        <v>22297.294999999998</v>
      </c>
      <c r="G108" s="1494">
        <v>-1.6729562935773046</v>
      </c>
      <c r="H108" s="1482">
        <v>357.8</v>
      </c>
      <c r="I108" s="1482">
        <v>-0.69386622259228425</v>
      </c>
      <c r="J108" s="1482">
        <v>3.0674846625766872</v>
      </c>
      <c r="K108" s="1482">
        <v>6.3094641962944413</v>
      </c>
      <c r="L108" s="1483">
        <v>0.27540694061823245</v>
      </c>
    </row>
    <row r="109" spans="1:12" s="991" customFormat="1" ht="16.5" thickBot="1">
      <c r="A109" s="1495"/>
      <c r="B109" s="1496"/>
      <c r="C109" s="1497"/>
      <c r="D109" s="1497"/>
      <c r="E109" s="1497"/>
      <c r="F109" s="1497"/>
      <c r="G109" s="1498"/>
      <c r="H109" s="1499"/>
      <c r="I109" s="1499"/>
      <c r="J109" s="1499"/>
      <c r="K109" s="1499"/>
      <c r="L109" s="1500"/>
    </row>
    <row r="110" spans="1:12" s="991" customFormat="1">
      <c r="A110" s="1454" t="s">
        <v>87</v>
      </c>
      <c r="B110" s="1501" t="s">
        <v>26</v>
      </c>
      <c r="C110" s="1502">
        <v>21963.649999999998</v>
      </c>
      <c r="D110" s="1502">
        <v>21821.108823529412</v>
      </c>
      <c r="E110" s="1503">
        <v>22402.922999999999</v>
      </c>
      <c r="F110" s="1503">
        <v>22257.530999999999</v>
      </c>
      <c r="G110" s="1504">
        <v>0.65322609232802964</v>
      </c>
      <c r="H110" s="1505">
        <v>410.4</v>
      </c>
      <c r="I110" s="1505">
        <v>-1.7476657888436706</v>
      </c>
      <c r="J110" s="1505">
        <v>-14.369501466275661</v>
      </c>
      <c r="K110" s="1505">
        <v>3.6554832248372562</v>
      </c>
      <c r="L110" s="1506">
        <v>-0.55231539312918043</v>
      </c>
    </row>
    <row r="111" spans="1:12" s="991" customFormat="1" ht="16.5" thickBot="1">
      <c r="A111" s="1490" t="s">
        <v>87</v>
      </c>
      <c r="B111" s="1491" t="s">
        <v>29</v>
      </c>
      <c r="C111" s="1492">
        <v>21775.989215686273</v>
      </c>
      <c r="D111" s="1492">
        <v>21520.482352941177</v>
      </c>
      <c r="E111" s="1493">
        <v>22211.508999999998</v>
      </c>
      <c r="F111" s="1493">
        <v>21950.892</v>
      </c>
      <c r="G111" s="1494">
        <v>1.187272936334425</v>
      </c>
      <c r="H111" s="1482">
        <v>393.1</v>
      </c>
      <c r="I111" s="1482">
        <v>0</v>
      </c>
      <c r="J111" s="1482">
        <v>-4.0089086859688194</v>
      </c>
      <c r="K111" s="1482">
        <v>5.3955933900851276</v>
      </c>
      <c r="L111" s="1483">
        <v>-0.14488044999384631</v>
      </c>
    </row>
    <row r="112" spans="1:12" s="991" customFormat="1" ht="16.5" thickBot="1">
      <c r="A112" s="1495"/>
      <c r="B112" s="1496"/>
      <c r="C112" s="1497"/>
      <c r="D112" s="1497"/>
      <c r="E112" s="1497"/>
      <c r="F112" s="1497"/>
      <c r="G112" s="1498"/>
      <c r="H112" s="1499"/>
      <c r="I112" s="1499"/>
      <c r="J112" s="1499"/>
      <c r="K112" s="1499"/>
      <c r="L112" s="1500"/>
    </row>
    <row r="113" spans="1:12" s="991" customFormat="1">
      <c r="A113" s="1474" t="s">
        <v>88</v>
      </c>
      <c r="B113" s="1475" t="s">
        <v>21</v>
      </c>
      <c r="C113" s="1286" t="s">
        <v>73</v>
      </c>
      <c r="D113" s="1286" t="s">
        <v>73</v>
      </c>
      <c r="E113" s="1476" t="s">
        <v>73</v>
      </c>
      <c r="F113" s="1476" t="s">
        <v>73</v>
      </c>
      <c r="G113" s="1477" t="s">
        <v>73</v>
      </c>
      <c r="H113" s="1478" t="s">
        <v>73</v>
      </c>
      <c r="I113" s="1478" t="s">
        <v>73</v>
      </c>
      <c r="J113" s="1479" t="s">
        <v>73</v>
      </c>
      <c r="K113" s="1479" t="s">
        <v>73</v>
      </c>
      <c r="L113" s="1480" t="s">
        <v>73</v>
      </c>
    </row>
    <row r="114" spans="1:12" s="991" customFormat="1">
      <c r="A114" s="1461" t="s">
        <v>88</v>
      </c>
      <c r="B114" s="1481" t="s">
        <v>22</v>
      </c>
      <c r="C114" s="1284" t="s">
        <v>73</v>
      </c>
      <c r="D114" s="1284" t="s">
        <v>73</v>
      </c>
      <c r="E114" s="1463" t="s">
        <v>73</v>
      </c>
      <c r="F114" s="1463" t="s">
        <v>73</v>
      </c>
      <c r="G114" s="1464" t="s">
        <v>73</v>
      </c>
      <c r="H114" s="1465" t="s">
        <v>73</v>
      </c>
      <c r="I114" s="1465" t="s">
        <v>73</v>
      </c>
      <c r="J114" s="1482" t="s">
        <v>73</v>
      </c>
      <c r="K114" s="1482" t="s">
        <v>73</v>
      </c>
      <c r="L114" s="1483" t="s">
        <v>73</v>
      </c>
    </row>
    <row r="115" spans="1:12" s="991" customFormat="1">
      <c r="A115" s="1461" t="s">
        <v>88</v>
      </c>
      <c r="B115" s="1481" t="s">
        <v>23</v>
      </c>
      <c r="C115" s="1284" t="s">
        <v>73</v>
      </c>
      <c r="D115" s="1284" t="s">
        <v>73</v>
      </c>
      <c r="E115" s="1463" t="s">
        <v>73</v>
      </c>
      <c r="F115" s="1463" t="s">
        <v>73</v>
      </c>
      <c r="G115" s="1464" t="s">
        <v>73</v>
      </c>
      <c r="H115" s="1465" t="s">
        <v>73</v>
      </c>
      <c r="I115" s="1465" t="s">
        <v>73</v>
      </c>
      <c r="J115" s="1482" t="s">
        <v>73</v>
      </c>
      <c r="K115" s="1482" t="s">
        <v>73</v>
      </c>
      <c r="L115" s="1483" t="s">
        <v>73</v>
      </c>
    </row>
    <row r="116" spans="1:12" s="991" customFormat="1">
      <c r="A116" s="1461" t="s">
        <v>88</v>
      </c>
      <c r="B116" s="1481" t="s">
        <v>30</v>
      </c>
      <c r="C116" s="1284" t="s">
        <v>73</v>
      </c>
      <c r="D116" s="1284" t="s">
        <v>73</v>
      </c>
      <c r="E116" s="1463" t="s">
        <v>73</v>
      </c>
      <c r="F116" s="1463" t="s">
        <v>73</v>
      </c>
      <c r="G116" s="1464" t="s">
        <v>73</v>
      </c>
      <c r="H116" s="1465" t="s">
        <v>73</v>
      </c>
      <c r="I116" s="1465" t="s">
        <v>73</v>
      </c>
      <c r="J116" s="1482" t="s">
        <v>73</v>
      </c>
      <c r="K116" s="1482" t="s">
        <v>73</v>
      </c>
      <c r="L116" s="1483" t="s">
        <v>73</v>
      </c>
    </row>
    <row r="117" spans="1:12" s="991" customFormat="1">
      <c r="A117" s="1507" t="s">
        <v>88</v>
      </c>
      <c r="B117" s="1484" t="s">
        <v>24</v>
      </c>
      <c r="C117" s="1287" t="s">
        <v>73</v>
      </c>
      <c r="D117" s="1287" t="s">
        <v>73</v>
      </c>
      <c r="E117" s="1485" t="s">
        <v>73</v>
      </c>
      <c r="F117" s="1485" t="s">
        <v>73</v>
      </c>
      <c r="G117" s="1486" t="s">
        <v>73</v>
      </c>
      <c r="H117" s="1487" t="s">
        <v>73</v>
      </c>
      <c r="I117" s="1487" t="s">
        <v>73</v>
      </c>
      <c r="J117" s="1488" t="s">
        <v>73</v>
      </c>
      <c r="K117" s="1488" t="s">
        <v>73</v>
      </c>
      <c r="L117" s="1489" t="s">
        <v>73</v>
      </c>
    </row>
    <row r="118" spans="1:12" s="991" customFormat="1">
      <c r="A118" s="1461" t="s">
        <v>88</v>
      </c>
      <c r="B118" s="1481" t="s">
        <v>26</v>
      </c>
      <c r="C118" s="1284" t="s">
        <v>73</v>
      </c>
      <c r="D118" s="1284" t="s">
        <v>73</v>
      </c>
      <c r="E118" s="1463" t="s">
        <v>73</v>
      </c>
      <c r="F118" s="1463" t="s">
        <v>73</v>
      </c>
      <c r="G118" s="1464" t="s">
        <v>73</v>
      </c>
      <c r="H118" s="1465" t="s">
        <v>73</v>
      </c>
      <c r="I118" s="1465" t="s">
        <v>73</v>
      </c>
      <c r="J118" s="1482" t="s">
        <v>73</v>
      </c>
      <c r="K118" s="1482" t="s">
        <v>73</v>
      </c>
      <c r="L118" s="1483" t="s">
        <v>73</v>
      </c>
    </row>
    <row r="119" spans="1:12" s="991" customFormat="1">
      <c r="A119" s="1461" t="s">
        <v>88</v>
      </c>
      <c r="B119" s="1481" t="s">
        <v>31</v>
      </c>
      <c r="C119" s="1284" t="s">
        <v>73</v>
      </c>
      <c r="D119" s="1284" t="s">
        <v>73</v>
      </c>
      <c r="E119" s="1463" t="s">
        <v>73</v>
      </c>
      <c r="F119" s="1463" t="s">
        <v>73</v>
      </c>
      <c r="G119" s="1464" t="s">
        <v>73</v>
      </c>
      <c r="H119" s="1465" t="s">
        <v>73</v>
      </c>
      <c r="I119" s="1465" t="s">
        <v>73</v>
      </c>
      <c r="J119" s="1482" t="s">
        <v>73</v>
      </c>
      <c r="K119" s="1482" t="s">
        <v>73</v>
      </c>
      <c r="L119" s="1483" t="s">
        <v>73</v>
      </c>
    </row>
    <row r="120" spans="1:12" s="991" customFormat="1">
      <c r="A120" s="1507" t="s">
        <v>88</v>
      </c>
      <c r="B120" s="1484" t="s">
        <v>27</v>
      </c>
      <c r="C120" s="1287" t="s">
        <v>73</v>
      </c>
      <c r="D120" s="1287" t="s">
        <v>73</v>
      </c>
      <c r="E120" s="1485" t="s">
        <v>73</v>
      </c>
      <c r="F120" s="1485" t="s">
        <v>73</v>
      </c>
      <c r="G120" s="1486" t="s">
        <v>73</v>
      </c>
      <c r="H120" s="1487" t="s">
        <v>73</v>
      </c>
      <c r="I120" s="1487" t="s">
        <v>73</v>
      </c>
      <c r="J120" s="1488" t="s">
        <v>73</v>
      </c>
      <c r="K120" s="1488" t="s">
        <v>73</v>
      </c>
      <c r="L120" s="1489" t="s">
        <v>73</v>
      </c>
    </row>
    <row r="121" spans="1:12" s="991" customFormat="1">
      <c r="A121" s="1461" t="s">
        <v>88</v>
      </c>
      <c r="B121" s="1481" t="s">
        <v>29</v>
      </c>
      <c r="C121" s="1284" t="s">
        <v>73</v>
      </c>
      <c r="D121" s="1284" t="s">
        <v>73</v>
      </c>
      <c r="E121" s="1463" t="s">
        <v>73</v>
      </c>
      <c r="F121" s="1463" t="s">
        <v>73</v>
      </c>
      <c r="G121" s="1464" t="s">
        <v>73</v>
      </c>
      <c r="H121" s="1465" t="s">
        <v>73</v>
      </c>
      <c r="I121" s="1465" t="s">
        <v>73</v>
      </c>
      <c r="J121" s="1482" t="s">
        <v>73</v>
      </c>
      <c r="K121" s="1482" t="s">
        <v>73</v>
      </c>
      <c r="L121" s="1483" t="s">
        <v>73</v>
      </c>
    </row>
    <row r="122" spans="1:12" s="991" customFormat="1" ht="16.5" thickBot="1">
      <c r="A122" s="1508" t="s">
        <v>88</v>
      </c>
      <c r="B122" s="1481" t="s">
        <v>32</v>
      </c>
      <c r="C122" s="1492" t="s">
        <v>73</v>
      </c>
      <c r="D122" s="1492" t="s">
        <v>73</v>
      </c>
      <c r="E122" s="1493" t="s">
        <v>73</v>
      </c>
      <c r="F122" s="1493" t="s">
        <v>73</v>
      </c>
      <c r="G122" s="1494" t="s">
        <v>73</v>
      </c>
      <c r="H122" s="1482" t="s">
        <v>73</v>
      </c>
      <c r="I122" s="1482" t="s">
        <v>73</v>
      </c>
      <c r="J122" s="1482" t="s">
        <v>73</v>
      </c>
      <c r="K122" s="1482" t="s">
        <v>73</v>
      </c>
      <c r="L122" s="1483" t="s">
        <v>73</v>
      </c>
    </row>
    <row r="123" spans="1:12" s="991" customFormat="1" ht="16.5" thickBot="1">
      <c r="A123" s="1495"/>
      <c r="B123" s="1496"/>
      <c r="C123" s="1497"/>
      <c r="D123" s="1497"/>
      <c r="E123" s="1497"/>
      <c r="F123" s="1497"/>
      <c r="G123" s="1498"/>
      <c r="H123" s="1499"/>
      <c r="I123" s="1499"/>
      <c r="J123" s="1499"/>
      <c r="K123" s="1499"/>
      <c r="L123" s="1500"/>
    </row>
    <row r="124" spans="1:12" s="991" customFormat="1">
      <c r="A124" s="1474" t="s">
        <v>20</v>
      </c>
      <c r="B124" s="1475" t="s">
        <v>24</v>
      </c>
      <c r="C124" s="1286">
        <v>19732.917438608529</v>
      </c>
      <c r="D124" s="1286">
        <v>19695.491766422434</v>
      </c>
      <c r="E124" s="1476">
        <v>20127.575787380698</v>
      </c>
      <c r="F124" s="1476">
        <v>20089.401601750884</v>
      </c>
      <c r="G124" s="1477">
        <v>0.19002151675083725</v>
      </c>
      <c r="H124" s="1478">
        <v>339.80450450450451</v>
      </c>
      <c r="I124" s="1478">
        <v>-2.9310407161835843</v>
      </c>
      <c r="J124" s="1479">
        <v>19.35483870967742</v>
      </c>
      <c r="K124" s="1479">
        <v>2.7791687531296945</v>
      </c>
      <c r="L124" s="1480">
        <v>0.48400587060254718</v>
      </c>
    </row>
    <row r="125" spans="1:12" s="991" customFormat="1">
      <c r="A125" s="1454" t="s">
        <v>20</v>
      </c>
      <c r="B125" s="1481" t="s">
        <v>25</v>
      </c>
      <c r="C125" s="1284">
        <v>19469.227450980394</v>
      </c>
      <c r="D125" s="1284">
        <v>19753.934313725487</v>
      </c>
      <c r="E125" s="1463">
        <v>19858.612000000001</v>
      </c>
      <c r="F125" s="1463">
        <v>20149.012999999999</v>
      </c>
      <c r="G125" s="1464">
        <v>-1.4412666268069707</v>
      </c>
      <c r="H125" s="1465">
        <v>305.39999999999998</v>
      </c>
      <c r="I125" s="1465">
        <v>-2.1467478372316711</v>
      </c>
      <c r="J125" s="1482">
        <v>142.10526315789474</v>
      </c>
      <c r="K125" s="1482">
        <v>0.57586379569354029</v>
      </c>
      <c r="L125" s="1483">
        <v>0.34141167328485322</v>
      </c>
    </row>
    <row r="126" spans="1:12" s="991" customFormat="1">
      <c r="A126" s="1454" t="s">
        <v>20</v>
      </c>
      <c r="B126" s="1481" t="s">
        <v>26</v>
      </c>
      <c r="C126" s="1284">
        <v>20174.784313725489</v>
      </c>
      <c r="D126" s="1284">
        <v>19640.077450980392</v>
      </c>
      <c r="E126" s="1463">
        <v>20578.28</v>
      </c>
      <c r="F126" s="1463">
        <v>20032.879000000001</v>
      </c>
      <c r="G126" s="1464">
        <v>2.7225292979606075</v>
      </c>
      <c r="H126" s="1465">
        <v>341.2</v>
      </c>
      <c r="I126" s="1465">
        <v>-2.5421308197657906</v>
      </c>
      <c r="J126" s="1482">
        <v>15.573770491803279</v>
      </c>
      <c r="K126" s="1482">
        <v>1.7651477215823737</v>
      </c>
      <c r="L126" s="1483">
        <v>0.25971830401080398</v>
      </c>
    </row>
    <row r="127" spans="1:12" s="991" customFormat="1">
      <c r="A127" s="1454" t="s">
        <v>20</v>
      </c>
      <c r="B127" s="1481" t="s">
        <v>31</v>
      </c>
      <c r="C127" s="1284">
        <v>18411.127450980392</v>
      </c>
      <c r="D127" s="1284">
        <v>19818.149999999998</v>
      </c>
      <c r="E127" s="1463">
        <v>18779.349999999999</v>
      </c>
      <c r="F127" s="1463">
        <v>20214.512999999999</v>
      </c>
      <c r="G127" s="1464">
        <v>-7.0996664624074821</v>
      </c>
      <c r="H127" s="1465">
        <v>379.4</v>
      </c>
      <c r="I127" s="1465">
        <v>3.6612021857923436</v>
      </c>
      <c r="J127" s="1482">
        <v>-22.222222222222221</v>
      </c>
      <c r="K127" s="1482">
        <v>0.43815723585378064</v>
      </c>
      <c r="L127" s="1483">
        <v>-0.1171241066931098</v>
      </c>
    </row>
    <row r="128" spans="1:12" s="991" customFormat="1">
      <c r="A128" s="1474" t="s">
        <v>20</v>
      </c>
      <c r="B128" s="1484" t="s">
        <v>27</v>
      </c>
      <c r="C128" s="1287">
        <v>18333.846667774113</v>
      </c>
      <c r="D128" s="1287">
        <v>18532.473829253689</v>
      </c>
      <c r="E128" s="1485">
        <v>18700.523601129596</v>
      </c>
      <c r="F128" s="1485">
        <v>18903.123305838762</v>
      </c>
      <c r="G128" s="1486">
        <v>-1.071778993509434</v>
      </c>
      <c r="H128" s="1487">
        <v>293.41624072547398</v>
      </c>
      <c r="I128" s="1487">
        <v>-2.1500030183126952</v>
      </c>
      <c r="J128" s="1488">
        <v>-9.5451155853840408</v>
      </c>
      <c r="K128" s="1488">
        <v>15.185277916875311</v>
      </c>
      <c r="L128" s="1489">
        <v>-1.3621060910220244</v>
      </c>
    </row>
    <row r="129" spans="1:12" s="991" customFormat="1">
      <c r="A129" s="1454" t="s">
        <v>20</v>
      </c>
      <c r="B129" s="1481" t="s">
        <v>28</v>
      </c>
      <c r="C129" s="1284">
        <v>18206.465686274511</v>
      </c>
      <c r="D129" s="1284">
        <v>18333.682352941178</v>
      </c>
      <c r="E129" s="1463">
        <v>18570.595000000001</v>
      </c>
      <c r="F129" s="1463">
        <v>18700.356</v>
      </c>
      <c r="G129" s="1464">
        <v>-0.69389588091263399</v>
      </c>
      <c r="H129" s="1465">
        <v>270.89999999999998</v>
      </c>
      <c r="I129" s="1465">
        <v>-1.8833755885548877</v>
      </c>
      <c r="J129" s="1482">
        <v>10.163339382940109</v>
      </c>
      <c r="K129" s="1482">
        <v>7.5988983475212821</v>
      </c>
      <c r="L129" s="1483">
        <v>0.79978679766935734</v>
      </c>
    </row>
    <row r="130" spans="1:12" s="991" customFormat="1">
      <c r="A130" s="1454" t="s">
        <v>20</v>
      </c>
      <c r="B130" s="1481" t="s">
        <v>29</v>
      </c>
      <c r="C130" s="1284">
        <v>18468.212745098041</v>
      </c>
      <c r="D130" s="1284">
        <v>18610.401960784315</v>
      </c>
      <c r="E130" s="1463">
        <v>18837.577000000001</v>
      </c>
      <c r="F130" s="1463">
        <v>18982.61</v>
      </c>
      <c r="G130" s="1464">
        <v>-0.76403086825257138</v>
      </c>
      <c r="H130" s="1465">
        <v>311.89999999999998</v>
      </c>
      <c r="I130" s="1465">
        <v>-0.22392834293027686</v>
      </c>
      <c r="J130" s="1482">
        <v>-20.029239766081872</v>
      </c>
      <c r="K130" s="1482">
        <v>6.8477716574862288</v>
      </c>
      <c r="L130" s="1483">
        <v>-1.5925047492265065</v>
      </c>
    </row>
    <row r="131" spans="1:12" s="991" customFormat="1">
      <c r="A131" s="1454" t="s">
        <v>20</v>
      </c>
      <c r="B131" s="1481" t="s">
        <v>32</v>
      </c>
      <c r="C131" s="1284">
        <v>18238.966666666667</v>
      </c>
      <c r="D131" s="1284">
        <v>18907.79117647059</v>
      </c>
      <c r="E131" s="1463">
        <v>18603.745999999999</v>
      </c>
      <c r="F131" s="1463">
        <v>19285.947</v>
      </c>
      <c r="G131" s="1464">
        <v>-3.5372958351487793</v>
      </c>
      <c r="H131" s="1465">
        <v>353.7</v>
      </c>
      <c r="I131" s="1465">
        <v>3.6635404454865181</v>
      </c>
      <c r="J131" s="1482">
        <v>-44.339622641509436</v>
      </c>
      <c r="K131" s="1482">
        <v>0.73860791186780173</v>
      </c>
      <c r="L131" s="1483">
        <v>-0.56938813946487343</v>
      </c>
    </row>
    <row r="132" spans="1:12" s="991" customFormat="1">
      <c r="A132" s="1474" t="s">
        <v>20</v>
      </c>
      <c r="B132" s="1484" t="s">
        <v>33</v>
      </c>
      <c r="C132" s="1287">
        <v>16364.802696691891</v>
      </c>
      <c r="D132" s="1287">
        <v>16603.458579638427</v>
      </c>
      <c r="E132" s="1485">
        <v>16692.09875062573</v>
      </c>
      <c r="F132" s="1485">
        <v>16935.527751231195</v>
      </c>
      <c r="G132" s="1486">
        <v>-1.4373865649847744</v>
      </c>
      <c r="H132" s="1487">
        <v>222.80557620817845</v>
      </c>
      <c r="I132" s="1487">
        <v>-1.3932536720289679</v>
      </c>
      <c r="J132" s="1488">
        <v>-19.097744360902254</v>
      </c>
      <c r="K132" s="1488">
        <v>6.735102653980972</v>
      </c>
      <c r="L132" s="1489">
        <v>-1.4707216303230748</v>
      </c>
    </row>
    <row r="133" spans="1:12" s="991" customFormat="1">
      <c r="A133" s="1454" t="s">
        <v>20</v>
      </c>
      <c r="B133" s="1481" t="s">
        <v>74</v>
      </c>
      <c r="C133" s="1284">
        <v>16328.655882352939</v>
      </c>
      <c r="D133" s="1284">
        <v>16203.563725490194</v>
      </c>
      <c r="E133" s="1463">
        <v>16655.228999999999</v>
      </c>
      <c r="F133" s="1463">
        <v>16527.634999999998</v>
      </c>
      <c r="G133" s="1464">
        <v>0.7720039800007743</v>
      </c>
      <c r="H133" s="1465">
        <v>207.6</v>
      </c>
      <c r="I133" s="1465">
        <v>-2.0292590844738134</v>
      </c>
      <c r="J133" s="1482">
        <v>1.3966480446927374</v>
      </c>
      <c r="K133" s="1482">
        <v>4.5443164747120681</v>
      </c>
      <c r="L133" s="1483">
        <v>0.12674490511680592</v>
      </c>
    </row>
    <row r="134" spans="1:12" s="991" customFormat="1">
      <c r="A134" s="1454" t="s">
        <v>20</v>
      </c>
      <c r="B134" s="1481" t="s">
        <v>34</v>
      </c>
      <c r="C134" s="1284">
        <v>16653.574509803922</v>
      </c>
      <c r="D134" s="1284">
        <v>17295.547058823529</v>
      </c>
      <c r="E134" s="1463">
        <v>16986.646000000001</v>
      </c>
      <c r="F134" s="1463">
        <v>17641.457999999999</v>
      </c>
      <c r="G134" s="1464">
        <v>-3.7117793778722721</v>
      </c>
      <c r="H134" s="1465">
        <v>245.9</v>
      </c>
      <c r="I134" s="1465">
        <v>5.0854700854700878</v>
      </c>
      <c r="J134" s="1482">
        <v>-43.801652892561982</v>
      </c>
      <c r="K134" s="1482">
        <v>1.7025538307461192</v>
      </c>
      <c r="L134" s="1483">
        <v>-1.2836258336171584</v>
      </c>
    </row>
    <row r="135" spans="1:12" s="991" customFormat="1" ht="16.5" thickBot="1">
      <c r="A135" s="1454" t="s">
        <v>20</v>
      </c>
      <c r="B135" s="1481" t="s">
        <v>35</v>
      </c>
      <c r="C135" s="1284">
        <v>15738.527450980393</v>
      </c>
      <c r="D135" s="1284">
        <v>16105.037254901959</v>
      </c>
      <c r="E135" s="1463">
        <v>16053.298000000001</v>
      </c>
      <c r="F135" s="1463">
        <v>16427.137999999999</v>
      </c>
      <c r="G135" s="1464">
        <v>-2.2757463899067405</v>
      </c>
      <c r="H135" s="1465">
        <v>283.8</v>
      </c>
      <c r="I135" s="1465">
        <v>3.8039502560351259</v>
      </c>
      <c r="J135" s="1482">
        <v>-40</v>
      </c>
      <c r="K135" s="1482">
        <v>0.48823234852278413</v>
      </c>
      <c r="L135" s="1483">
        <v>-0.31384070182272422</v>
      </c>
    </row>
    <row r="136" spans="1:12" s="991" customFormat="1" ht="16.5" thickBot="1">
      <c r="A136" s="1495"/>
      <c r="B136" s="1496"/>
      <c r="C136" s="1497"/>
      <c r="D136" s="1497"/>
      <c r="E136" s="1497"/>
      <c r="F136" s="1497"/>
      <c r="G136" s="1498"/>
      <c r="H136" s="1499"/>
      <c r="I136" s="1499"/>
      <c r="J136" s="1499"/>
      <c r="K136" s="1499"/>
      <c r="L136" s="1500"/>
    </row>
    <row r="137" spans="1:12" s="991" customFormat="1">
      <c r="A137" s="1474" t="s">
        <v>89</v>
      </c>
      <c r="B137" s="1484" t="s">
        <v>21</v>
      </c>
      <c r="C137" s="1287">
        <v>22829.904570667193</v>
      </c>
      <c r="D137" s="1287">
        <v>23232.500697465355</v>
      </c>
      <c r="E137" s="1485">
        <v>23286.502662080537</v>
      </c>
      <c r="F137" s="1485">
        <v>23697.150711414663</v>
      </c>
      <c r="G137" s="1486">
        <v>-1.7329005260380153</v>
      </c>
      <c r="H137" s="1487">
        <v>348.53567251461993</v>
      </c>
      <c r="I137" s="1487">
        <v>-0.40899865346685216</v>
      </c>
      <c r="J137" s="1488">
        <v>-6.0439560439560438</v>
      </c>
      <c r="K137" s="1488">
        <v>2.1407110665998998</v>
      </c>
      <c r="L137" s="1489">
        <v>-0.10509347436752359</v>
      </c>
    </row>
    <row r="138" spans="1:12" s="991" customFormat="1">
      <c r="A138" s="1454" t="s">
        <v>89</v>
      </c>
      <c r="B138" s="1481" t="s">
        <v>22</v>
      </c>
      <c r="C138" s="1284" t="s">
        <v>200</v>
      </c>
      <c r="D138" s="1284">
        <v>23580.000980392157</v>
      </c>
      <c r="E138" s="1463" t="s">
        <v>200</v>
      </c>
      <c r="F138" s="1463">
        <v>24051.600999999999</v>
      </c>
      <c r="G138" s="1464" t="s">
        <v>73</v>
      </c>
      <c r="H138" s="1465" t="s">
        <v>200</v>
      </c>
      <c r="I138" s="1465" t="s">
        <v>73</v>
      </c>
      <c r="J138" s="1482" t="s">
        <v>73</v>
      </c>
      <c r="K138" s="1482">
        <v>0.41311967951927892</v>
      </c>
      <c r="L138" s="1483" t="s">
        <v>73</v>
      </c>
    </row>
    <row r="139" spans="1:12" s="991" customFormat="1">
      <c r="A139" s="1454" t="s">
        <v>89</v>
      </c>
      <c r="B139" s="1481" t="s">
        <v>23</v>
      </c>
      <c r="C139" s="1284">
        <v>23290.949019607844</v>
      </c>
      <c r="D139" s="1284">
        <v>23046.938235294117</v>
      </c>
      <c r="E139" s="1463">
        <v>23756.768</v>
      </c>
      <c r="F139" s="1463">
        <v>23507.877</v>
      </c>
      <c r="G139" s="1464">
        <v>1.0587557523803601</v>
      </c>
      <c r="H139" s="1465">
        <v>340.1</v>
      </c>
      <c r="I139" s="1465">
        <v>-3.5177304964538942</v>
      </c>
      <c r="J139" s="1482">
        <v>-1.834862385321101</v>
      </c>
      <c r="K139" s="1482">
        <v>1.3395092638958437</v>
      </c>
      <c r="L139" s="1483">
        <v>-5.5055436066242525E-3</v>
      </c>
    </row>
    <row r="140" spans="1:12" s="991" customFormat="1">
      <c r="A140" s="1454" t="s">
        <v>89</v>
      </c>
      <c r="B140" s="1481" t="s">
        <v>30</v>
      </c>
      <c r="C140" s="1284">
        <v>23348.994117647057</v>
      </c>
      <c r="D140" s="1284">
        <v>23462.836274509806</v>
      </c>
      <c r="E140" s="1463">
        <v>23815.973999999998</v>
      </c>
      <c r="F140" s="1463">
        <v>23932.093000000001</v>
      </c>
      <c r="G140" s="1464">
        <v>-0.48520202558130793</v>
      </c>
      <c r="H140" s="1465">
        <v>386.1</v>
      </c>
      <c r="I140" s="1465">
        <v>1.3119916032537391</v>
      </c>
      <c r="J140" s="1482">
        <v>-16.216216216216218</v>
      </c>
      <c r="K140" s="1482">
        <v>0.38808212318477714</v>
      </c>
      <c r="L140" s="1483">
        <v>-6.8482536242666092E-2</v>
      </c>
    </row>
    <row r="141" spans="1:12" s="991" customFormat="1">
      <c r="A141" s="1474" t="s">
        <v>89</v>
      </c>
      <c r="B141" s="1484" t="s">
        <v>24</v>
      </c>
      <c r="C141" s="1287">
        <v>23007.56042104102</v>
      </c>
      <c r="D141" s="1287">
        <v>23055.760009669164</v>
      </c>
      <c r="E141" s="1485">
        <v>23467.711629461843</v>
      </c>
      <c r="F141" s="1485">
        <v>23516.875209862548</v>
      </c>
      <c r="G141" s="1486">
        <v>-0.20905660280957408</v>
      </c>
      <c r="H141" s="1487">
        <v>308.9435665914221</v>
      </c>
      <c r="I141" s="1487">
        <v>-1.1631367661647969</v>
      </c>
      <c r="J141" s="1488">
        <v>-1.8826135105204873</v>
      </c>
      <c r="K141" s="1488">
        <v>11.091637456184277</v>
      </c>
      <c r="L141" s="1489">
        <v>-5.1008150923324891E-2</v>
      </c>
    </row>
    <row r="142" spans="1:12" s="991" customFormat="1">
      <c r="A142" s="1454" t="s">
        <v>89</v>
      </c>
      <c r="B142" s="1481" t="s">
        <v>25</v>
      </c>
      <c r="C142" s="1284">
        <v>22802.476470588237</v>
      </c>
      <c r="D142" s="1284">
        <v>22902.285294117646</v>
      </c>
      <c r="E142" s="1463">
        <v>23258.526000000002</v>
      </c>
      <c r="F142" s="1463">
        <v>23360.330999999998</v>
      </c>
      <c r="G142" s="1464">
        <v>-0.43580290022430185</v>
      </c>
      <c r="H142" s="1465">
        <v>283.5</v>
      </c>
      <c r="I142" s="1465">
        <v>2.457535236718472</v>
      </c>
      <c r="J142" s="1482">
        <v>-1.4563106796116505</v>
      </c>
      <c r="K142" s="1482">
        <v>2.5413119679519278</v>
      </c>
      <c r="L142" s="1483">
        <v>-6.4262237383738707E-4</v>
      </c>
    </row>
    <row r="143" spans="1:12" s="991" customFormat="1">
      <c r="A143" s="1454" t="s">
        <v>89</v>
      </c>
      <c r="B143" s="1481" t="s">
        <v>26</v>
      </c>
      <c r="C143" s="1284">
        <v>23075.047058823529</v>
      </c>
      <c r="D143" s="1284">
        <v>23168.873529411765</v>
      </c>
      <c r="E143" s="1463">
        <v>23536.547999999999</v>
      </c>
      <c r="F143" s="1463">
        <v>23632.251</v>
      </c>
      <c r="G143" s="1464">
        <v>-0.40496777052681665</v>
      </c>
      <c r="H143" s="1465">
        <v>311.89999999999998</v>
      </c>
      <c r="I143" s="1465">
        <v>-1.8565135305223517</v>
      </c>
      <c r="J143" s="1482">
        <v>6.666666666666667</v>
      </c>
      <c r="K143" s="1482">
        <v>7.2108162243365053</v>
      </c>
      <c r="L143" s="1483">
        <v>0.54744011377381963</v>
      </c>
    </row>
    <row r="144" spans="1:12" s="991" customFormat="1">
      <c r="A144" s="1454" t="s">
        <v>89</v>
      </c>
      <c r="B144" s="1481" t="s">
        <v>31</v>
      </c>
      <c r="C144" s="1284">
        <v>22998.77843137255</v>
      </c>
      <c r="D144" s="1284">
        <v>22856.901960784315</v>
      </c>
      <c r="E144" s="1463">
        <v>23458.754000000001</v>
      </c>
      <c r="F144" s="1463">
        <v>23314.04</v>
      </c>
      <c r="G144" s="1464">
        <v>0.6207161006843942</v>
      </c>
      <c r="H144" s="1465">
        <v>341.3</v>
      </c>
      <c r="I144" s="1465">
        <v>-0.11706175007315693</v>
      </c>
      <c r="J144" s="1482">
        <v>-31.847133757961782</v>
      </c>
      <c r="K144" s="1482">
        <v>1.3395092638958437</v>
      </c>
      <c r="L144" s="1483">
        <v>-0.59780564232330757</v>
      </c>
    </row>
    <row r="145" spans="1:12" s="991" customFormat="1">
      <c r="A145" s="1474" t="s">
        <v>89</v>
      </c>
      <c r="B145" s="1484" t="s">
        <v>27</v>
      </c>
      <c r="C145" s="1287">
        <v>21551.671686137415</v>
      </c>
      <c r="D145" s="1287">
        <v>21850.650162279257</v>
      </c>
      <c r="E145" s="1485">
        <v>21982.705119860162</v>
      </c>
      <c r="F145" s="1485">
        <v>22287.663165524842</v>
      </c>
      <c r="G145" s="1486">
        <v>-1.3682818310732427</v>
      </c>
      <c r="H145" s="1487">
        <v>270.57468468468471</v>
      </c>
      <c r="I145" s="1487">
        <v>-1.5368397905525673</v>
      </c>
      <c r="J145" s="1488">
        <v>1.9283746556473829</v>
      </c>
      <c r="K145" s="1488">
        <v>13.895843765648472</v>
      </c>
      <c r="L145" s="1489">
        <v>0.45803527601372451</v>
      </c>
    </row>
    <row r="146" spans="1:12" s="991" customFormat="1">
      <c r="A146" s="1454" t="s">
        <v>89</v>
      </c>
      <c r="B146" s="1481" t="s">
        <v>28</v>
      </c>
      <c r="C146" s="1284">
        <v>21121.99019607843</v>
      </c>
      <c r="D146" s="1284">
        <v>21112.661764705881</v>
      </c>
      <c r="E146" s="1463">
        <v>21544.43</v>
      </c>
      <c r="F146" s="1463">
        <v>21534.915000000001</v>
      </c>
      <c r="G146" s="1464">
        <v>4.4184061093342684E-2</v>
      </c>
      <c r="H146" s="1465">
        <v>240.7</v>
      </c>
      <c r="I146" s="1465">
        <v>-1.3928717738631733</v>
      </c>
      <c r="J146" s="1482">
        <v>14.560439560439562</v>
      </c>
      <c r="K146" s="1482">
        <v>5.2203304957436156</v>
      </c>
      <c r="L146" s="1483">
        <v>0.72872141380876876</v>
      </c>
    </row>
    <row r="147" spans="1:12" s="991" customFormat="1">
      <c r="A147" s="1454" t="s">
        <v>89</v>
      </c>
      <c r="B147" s="1481" t="s">
        <v>29</v>
      </c>
      <c r="C147" s="1284">
        <v>21916.847058823529</v>
      </c>
      <c r="D147" s="1284">
        <v>22315.917647058825</v>
      </c>
      <c r="E147" s="1463">
        <v>22355.184000000001</v>
      </c>
      <c r="F147" s="1463">
        <v>22762.236000000001</v>
      </c>
      <c r="G147" s="1464">
        <v>-1.7882777421339435</v>
      </c>
      <c r="H147" s="1465">
        <v>284</v>
      </c>
      <c r="I147" s="1465">
        <v>-1.0108051585918361</v>
      </c>
      <c r="J147" s="1465">
        <v>-5.4263565891472867</v>
      </c>
      <c r="K147" s="1465">
        <v>7.636454682023035</v>
      </c>
      <c r="L147" s="1466">
        <v>-0.32257789448239382</v>
      </c>
    </row>
    <row r="148" spans="1:12" s="991" customFormat="1" ht="16.5" thickBot="1">
      <c r="A148" s="1509" t="s">
        <v>89</v>
      </c>
      <c r="B148" s="1510" t="s">
        <v>32</v>
      </c>
      <c r="C148" s="1285">
        <v>20798.824509803922</v>
      </c>
      <c r="D148" s="1285">
        <v>21041.729411764703</v>
      </c>
      <c r="E148" s="1469">
        <v>21214.800999999999</v>
      </c>
      <c r="F148" s="1469">
        <v>21462.563999999998</v>
      </c>
      <c r="G148" s="1470">
        <v>-1.1543960917251035</v>
      </c>
      <c r="H148" s="1471">
        <v>322</v>
      </c>
      <c r="I148" s="1471">
        <v>1.6093404859577227</v>
      </c>
      <c r="J148" s="1471">
        <v>3.75</v>
      </c>
      <c r="K148" s="1471">
        <v>1.0390585878818228</v>
      </c>
      <c r="L148" s="1472">
        <v>5.1891756687351021E-2</v>
      </c>
    </row>
    <row r="149" spans="1:12" s="991" customFormat="1">
      <c r="G149" s="1512"/>
      <c r="H149" s="1512"/>
      <c r="I149" s="1512"/>
      <c r="J149" s="1512"/>
      <c r="K149" s="1512"/>
      <c r="L149" s="1512"/>
    </row>
    <row r="150" spans="1:12" s="991" customFormat="1" ht="16.5" thickBot="1">
      <c r="G150" s="1512"/>
      <c r="H150" s="1512"/>
      <c r="I150" s="1512"/>
      <c r="J150" s="1512"/>
      <c r="K150" s="1512"/>
      <c r="L150" s="1513"/>
    </row>
    <row r="151" spans="1:12" s="991" customFormat="1" ht="16.5" thickBot="1">
      <c r="A151" s="1408" t="s">
        <v>271</v>
      </c>
      <c r="B151" s="1409"/>
      <c r="C151" s="1409"/>
      <c r="D151" s="1409"/>
      <c r="E151" s="1409"/>
      <c r="F151" s="1409"/>
      <c r="G151" s="1514"/>
      <c r="H151" s="1514"/>
      <c r="I151" s="1514"/>
      <c r="J151" s="1514"/>
      <c r="K151" s="1514"/>
      <c r="L151" s="1515"/>
    </row>
    <row r="152" spans="1:12" s="991" customFormat="1">
      <c r="A152" s="1411"/>
      <c r="B152" s="1412"/>
      <c r="C152" s="1413" t="s">
        <v>5</v>
      </c>
      <c r="D152" s="1413" t="s">
        <v>5</v>
      </c>
      <c r="E152" s="1413"/>
      <c r="F152" s="1413"/>
      <c r="G152" s="1414"/>
      <c r="H152" s="1587" t="s">
        <v>6</v>
      </c>
      <c r="I152" s="1588"/>
      <c r="J152" s="1415" t="s">
        <v>7</v>
      </c>
      <c r="K152" s="1416" t="s">
        <v>8</v>
      </c>
      <c r="L152" s="1417"/>
    </row>
    <row r="153" spans="1:12" s="991" customFormat="1">
      <c r="A153" s="1345" t="s">
        <v>9</v>
      </c>
      <c r="B153" s="1346" t="s">
        <v>10</v>
      </c>
      <c r="C153" s="1418" t="s">
        <v>36</v>
      </c>
      <c r="D153" s="1418" t="s">
        <v>36</v>
      </c>
      <c r="E153" s="1419" t="s">
        <v>37</v>
      </c>
      <c r="F153" s="1420"/>
      <c r="G153" s="1421"/>
      <c r="H153" s="1589" t="s">
        <v>11</v>
      </c>
      <c r="I153" s="1590"/>
      <c r="J153" s="1422" t="s">
        <v>12</v>
      </c>
      <c r="K153" s="1423" t="s">
        <v>13</v>
      </c>
      <c r="L153" s="1424"/>
    </row>
    <row r="154" spans="1:12" s="991" customFormat="1" ht="48" thickBot="1">
      <c r="A154" s="1347" t="s">
        <v>14</v>
      </c>
      <c r="B154" s="1348" t="s">
        <v>15</v>
      </c>
      <c r="C154" s="998" t="s">
        <v>528</v>
      </c>
      <c r="D154" s="1283" t="s">
        <v>525</v>
      </c>
      <c r="E154" s="1425" t="s">
        <v>528</v>
      </c>
      <c r="F154" s="1426" t="s">
        <v>525</v>
      </c>
      <c r="G154" s="1427" t="s">
        <v>16</v>
      </c>
      <c r="H154" s="1428" t="s">
        <v>528</v>
      </c>
      <c r="I154" s="1429" t="s">
        <v>16</v>
      </c>
      <c r="J154" s="1430" t="s">
        <v>16</v>
      </c>
      <c r="K154" s="1431" t="s">
        <v>528</v>
      </c>
      <c r="L154" s="1432" t="s">
        <v>17</v>
      </c>
    </row>
    <row r="155" spans="1:12" s="991" customFormat="1" ht="16.5" thickBot="1">
      <c r="A155" s="1433" t="s">
        <v>18</v>
      </c>
      <c r="B155" s="1434" t="s">
        <v>19</v>
      </c>
      <c r="C155" s="1435">
        <v>21114.011819643296</v>
      </c>
      <c r="D155" s="1435">
        <v>21113.796141386749</v>
      </c>
      <c r="E155" s="1436">
        <v>21536.292056036164</v>
      </c>
      <c r="F155" s="1437">
        <v>21536.072064214484</v>
      </c>
      <c r="G155" s="1438">
        <v>1.0215039261724848E-3</v>
      </c>
      <c r="H155" s="1439">
        <v>320.94596785272699</v>
      </c>
      <c r="I155" s="1439">
        <v>0.61957563743592026</v>
      </c>
      <c r="J155" s="1440">
        <v>5.2943729205844061</v>
      </c>
      <c r="K155" s="1439">
        <v>100</v>
      </c>
      <c r="L155" s="1441" t="s">
        <v>19</v>
      </c>
    </row>
    <row r="156" spans="1:12" s="991" customFormat="1" ht="16.5" thickBot="1">
      <c r="A156" s="1442"/>
      <c r="B156" s="1443"/>
      <c r="C156" s="1444"/>
      <c r="D156" s="1444"/>
      <c r="E156" s="1444"/>
      <c r="F156" s="1444"/>
      <c r="G156" s="1445"/>
      <c r="H156" s="1440"/>
      <c r="I156" s="1440"/>
      <c r="J156" s="1440"/>
      <c r="K156" s="1440"/>
      <c r="L156" s="1446"/>
    </row>
    <row r="157" spans="1:12" s="991" customFormat="1">
      <c r="A157" s="1447" t="s">
        <v>80</v>
      </c>
      <c r="B157" s="1448" t="s">
        <v>19</v>
      </c>
      <c r="C157" s="1449">
        <v>21009.20348164907</v>
      </c>
      <c r="D157" s="1449">
        <v>20846.031669540782</v>
      </c>
      <c r="E157" s="1450">
        <v>21429.387551282052</v>
      </c>
      <c r="F157" s="1450">
        <v>21262.952302931597</v>
      </c>
      <c r="G157" s="1451">
        <v>0.78274759769605629</v>
      </c>
      <c r="H157" s="1452">
        <v>260.01666666666665</v>
      </c>
      <c r="I157" s="1452">
        <v>1.638489853089687</v>
      </c>
      <c r="J157" s="1452">
        <v>-50</v>
      </c>
      <c r="K157" s="1452">
        <v>8.2428905069377667E-2</v>
      </c>
      <c r="L157" s="1453">
        <v>-9.1157092326832362E-2</v>
      </c>
    </row>
    <row r="158" spans="1:12" s="991" customFormat="1">
      <c r="A158" s="1454" t="s">
        <v>81</v>
      </c>
      <c r="B158" s="1455" t="s">
        <v>19</v>
      </c>
      <c r="C158" s="1456">
        <v>22130.307519051854</v>
      </c>
      <c r="D158" s="1456">
        <v>22255.847636250346</v>
      </c>
      <c r="E158" s="1457">
        <v>22572.913669432892</v>
      </c>
      <c r="F158" s="1457">
        <v>22700.964588975352</v>
      </c>
      <c r="G158" s="1458">
        <v>-0.5640769978763267</v>
      </c>
      <c r="H158" s="1459">
        <v>355.63996254681643</v>
      </c>
      <c r="I158" s="1459">
        <v>0.43977530302697432</v>
      </c>
      <c r="J158" s="1459">
        <v>13.713798977853491</v>
      </c>
      <c r="K158" s="1459">
        <v>36.680862755873065</v>
      </c>
      <c r="L158" s="1460">
        <v>2.715869265347969</v>
      </c>
    </row>
    <row r="159" spans="1:12" s="991" customFormat="1">
      <c r="A159" s="1461" t="s">
        <v>82</v>
      </c>
      <c r="B159" s="1462" t="s">
        <v>19</v>
      </c>
      <c r="C159" s="1284">
        <v>21952.267546836287</v>
      </c>
      <c r="D159" s="1284">
        <v>22085.261206772546</v>
      </c>
      <c r="E159" s="1463">
        <v>22391.312897773012</v>
      </c>
      <c r="F159" s="1463">
        <v>22526.966430907996</v>
      </c>
      <c r="G159" s="1464">
        <v>-0.6021828706987441</v>
      </c>
      <c r="H159" s="1465">
        <v>398.59411764705885</v>
      </c>
      <c r="I159" s="1465">
        <v>6.1868083541487131</v>
      </c>
      <c r="J159" s="1465">
        <v>-15.575620767494355</v>
      </c>
      <c r="K159" s="1465">
        <v>5.1380684159912073</v>
      </c>
      <c r="L159" s="1466">
        <v>-1.2701479878855464</v>
      </c>
    </row>
    <row r="160" spans="1:12" s="991" customFormat="1">
      <c r="A160" s="1461" t="s">
        <v>83</v>
      </c>
      <c r="B160" s="1462" t="s">
        <v>19</v>
      </c>
      <c r="C160" s="1284" t="s">
        <v>200</v>
      </c>
      <c r="D160" s="1284" t="s">
        <v>200</v>
      </c>
      <c r="E160" s="1463" t="s">
        <v>200</v>
      </c>
      <c r="F160" s="1463" t="s">
        <v>200</v>
      </c>
      <c r="G160" s="1464" t="s">
        <v>73</v>
      </c>
      <c r="H160" s="1465" t="s">
        <v>200</v>
      </c>
      <c r="I160" s="1465" t="s">
        <v>73</v>
      </c>
      <c r="J160" s="1465" t="s">
        <v>73</v>
      </c>
      <c r="K160" s="1465">
        <v>0.2335485643632367</v>
      </c>
      <c r="L160" s="1466" t="s">
        <v>73</v>
      </c>
    </row>
    <row r="161" spans="1:12" s="991" customFormat="1">
      <c r="A161" s="1461" t="s">
        <v>71</v>
      </c>
      <c r="B161" s="1462" t="s">
        <v>19</v>
      </c>
      <c r="C161" s="1284">
        <v>18468.656739089412</v>
      </c>
      <c r="D161" s="1284">
        <v>18455.735434111721</v>
      </c>
      <c r="E161" s="1463">
        <v>18838.029873871201</v>
      </c>
      <c r="F161" s="1463">
        <v>18824.850142793955</v>
      </c>
      <c r="G161" s="1464">
        <v>7.001240900868741E-2</v>
      </c>
      <c r="H161" s="1465">
        <v>292.40930735930738</v>
      </c>
      <c r="I161" s="1465">
        <v>-0.49323073841892973</v>
      </c>
      <c r="J161" s="1465">
        <v>8.6655112651646438E-2</v>
      </c>
      <c r="K161" s="1465">
        <v>31.735128451710398</v>
      </c>
      <c r="L161" s="1466">
        <v>-1.6512450474939975</v>
      </c>
    </row>
    <row r="162" spans="1:12" s="991" customFormat="1" ht="16.5" thickBot="1">
      <c r="A162" s="1467" t="s">
        <v>84</v>
      </c>
      <c r="B162" s="1468" t="s">
        <v>19</v>
      </c>
      <c r="C162" s="1285">
        <v>22355.472031683603</v>
      </c>
      <c r="D162" s="1285">
        <v>22428.759610600024</v>
      </c>
      <c r="E162" s="1469">
        <v>22802.581472317277</v>
      </c>
      <c r="F162" s="1469">
        <v>22877.334802812024</v>
      </c>
      <c r="G162" s="1470">
        <v>-0.3267571644121674</v>
      </c>
      <c r="H162" s="1471">
        <v>291.92828601472132</v>
      </c>
      <c r="I162" s="1471">
        <v>0.14217972943010079</v>
      </c>
      <c r="J162" s="1471">
        <v>6.7939359910162826</v>
      </c>
      <c r="K162" s="1471">
        <v>26.12996290699272</v>
      </c>
      <c r="L162" s="1472">
        <v>0.36690779343854629</v>
      </c>
    </row>
    <row r="163" spans="1:12" s="991" customFormat="1" ht="16.5" thickBot="1">
      <c r="A163" s="1442"/>
      <c r="B163" s="1473"/>
      <c r="C163" s="1444"/>
      <c r="D163" s="1444"/>
      <c r="E163" s="1444"/>
      <c r="F163" s="1444"/>
      <c r="G163" s="1445"/>
      <c r="H163" s="1440"/>
      <c r="I163" s="1440"/>
      <c r="J163" s="1440"/>
      <c r="K163" s="1440"/>
      <c r="L163" s="1446"/>
    </row>
    <row r="164" spans="1:12" s="991" customFormat="1">
      <c r="A164" s="1474" t="s">
        <v>85</v>
      </c>
      <c r="B164" s="1475" t="s">
        <v>21</v>
      </c>
      <c r="C164" s="1286" t="s">
        <v>73</v>
      </c>
      <c r="D164" s="1286" t="s">
        <v>73</v>
      </c>
      <c r="E164" s="1476" t="s">
        <v>73</v>
      </c>
      <c r="F164" s="1476" t="s">
        <v>73</v>
      </c>
      <c r="G164" s="1477" t="s">
        <v>73</v>
      </c>
      <c r="H164" s="1478" t="s">
        <v>73</v>
      </c>
      <c r="I164" s="1478" t="s">
        <v>73</v>
      </c>
      <c r="J164" s="1479" t="s">
        <v>73</v>
      </c>
      <c r="K164" s="1479" t="s">
        <v>73</v>
      </c>
      <c r="L164" s="1480" t="s">
        <v>73</v>
      </c>
    </row>
    <row r="165" spans="1:12" s="991" customFormat="1">
      <c r="A165" s="1454" t="s">
        <v>85</v>
      </c>
      <c r="B165" s="1481" t="s">
        <v>22</v>
      </c>
      <c r="C165" s="1284" t="s">
        <v>73</v>
      </c>
      <c r="D165" s="1284" t="s">
        <v>73</v>
      </c>
      <c r="E165" s="1463" t="s">
        <v>73</v>
      </c>
      <c r="F165" s="1463" t="s">
        <v>73</v>
      </c>
      <c r="G165" s="1464" t="s">
        <v>73</v>
      </c>
      <c r="H165" s="1465" t="s">
        <v>73</v>
      </c>
      <c r="I165" s="1465" t="s">
        <v>73</v>
      </c>
      <c r="J165" s="1482" t="s">
        <v>73</v>
      </c>
      <c r="K165" s="1482" t="s">
        <v>73</v>
      </c>
      <c r="L165" s="1483" t="s">
        <v>73</v>
      </c>
    </row>
    <row r="166" spans="1:12" s="991" customFormat="1">
      <c r="A166" s="1454" t="s">
        <v>85</v>
      </c>
      <c r="B166" s="1481" t="s">
        <v>23</v>
      </c>
      <c r="C166" s="1284" t="s">
        <v>73</v>
      </c>
      <c r="D166" s="1284" t="s">
        <v>73</v>
      </c>
      <c r="E166" s="1463" t="s">
        <v>73</v>
      </c>
      <c r="F166" s="1463" t="s">
        <v>73</v>
      </c>
      <c r="G166" s="1464" t="s">
        <v>73</v>
      </c>
      <c r="H166" s="1465" t="s">
        <v>73</v>
      </c>
      <c r="I166" s="1465" t="s">
        <v>73</v>
      </c>
      <c r="J166" s="1482" t="s">
        <v>73</v>
      </c>
      <c r="K166" s="1482" t="s">
        <v>73</v>
      </c>
      <c r="L166" s="1483" t="s">
        <v>73</v>
      </c>
    </row>
    <row r="167" spans="1:12" s="991" customFormat="1">
      <c r="A167" s="1474" t="s">
        <v>85</v>
      </c>
      <c r="B167" s="1484" t="s">
        <v>24</v>
      </c>
      <c r="C167" s="1287" t="s">
        <v>200</v>
      </c>
      <c r="D167" s="1287">
        <v>21651.723771483899</v>
      </c>
      <c r="E167" s="1485" t="s">
        <v>200</v>
      </c>
      <c r="F167" s="1485">
        <v>22084.758246913578</v>
      </c>
      <c r="G167" s="1486" t="s">
        <v>73</v>
      </c>
      <c r="H167" s="1487" t="s">
        <v>200</v>
      </c>
      <c r="I167" s="1487" t="s">
        <v>73</v>
      </c>
      <c r="J167" s="1488" t="s">
        <v>73</v>
      </c>
      <c r="K167" s="1488">
        <v>2.7476301689792551E-2</v>
      </c>
      <c r="L167" s="1489" t="s">
        <v>73</v>
      </c>
    </row>
    <row r="168" spans="1:12" s="991" customFormat="1">
      <c r="A168" s="1454" t="s">
        <v>85</v>
      </c>
      <c r="B168" s="1481" t="s">
        <v>25</v>
      </c>
      <c r="C168" s="1284" t="s">
        <v>73</v>
      </c>
      <c r="D168" s="1284" t="s">
        <v>200</v>
      </c>
      <c r="E168" s="1463" t="s">
        <v>73</v>
      </c>
      <c r="F168" s="1463" t="s">
        <v>200</v>
      </c>
      <c r="G168" s="1464" t="s">
        <v>73</v>
      </c>
      <c r="H168" s="1787" t="s">
        <v>73</v>
      </c>
      <c r="I168" s="1465" t="s">
        <v>73</v>
      </c>
      <c r="J168" s="1482" t="s">
        <v>73</v>
      </c>
      <c r="K168" s="1482" t="s">
        <v>73</v>
      </c>
      <c r="L168" s="1483" t="s">
        <v>73</v>
      </c>
    </row>
    <row r="169" spans="1:12" s="991" customFormat="1">
      <c r="A169" s="1454" t="s">
        <v>85</v>
      </c>
      <c r="B169" s="1481" t="s">
        <v>26</v>
      </c>
      <c r="C169" s="1284" t="s">
        <v>200</v>
      </c>
      <c r="D169" s="1284" t="s">
        <v>200</v>
      </c>
      <c r="E169" s="1463" t="s">
        <v>200</v>
      </c>
      <c r="F169" s="1463" t="s">
        <v>200</v>
      </c>
      <c r="G169" s="1464" t="s">
        <v>73</v>
      </c>
      <c r="H169" s="1465" t="s">
        <v>200</v>
      </c>
      <c r="I169" s="1465" t="s">
        <v>73</v>
      </c>
      <c r="J169" s="1482" t="s">
        <v>73</v>
      </c>
      <c r="K169" s="1482">
        <v>2.7476301689792551E-2</v>
      </c>
      <c r="L169" s="1483" t="s">
        <v>73</v>
      </c>
    </row>
    <row r="170" spans="1:12" s="991" customFormat="1">
      <c r="A170" s="1474" t="s">
        <v>85</v>
      </c>
      <c r="B170" s="1484" t="s">
        <v>27</v>
      </c>
      <c r="C170" s="1287" t="s">
        <v>200</v>
      </c>
      <c r="D170" s="1287">
        <v>20557.265916189484</v>
      </c>
      <c r="E170" s="1485" t="s">
        <v>200</v>
      </c>
      <c r="F170" s="1485">
        <v>20968.411234513274</v>
      </c>
      <c r="G170" s="1486" t="s">
        <v>73</v>
      </c>
      <c r="H170" s="1487" t="s">
        <v>200</v>
      </c>
      <c r="I170" s="1487" t="s">
        <v>73</v>
      </c>
      <c r="J170" s="1488" t="s">
        <v>73</v>
      </c>
      <c r="K170" s="1488">
        <v>5.4952603379585102E-2</v>
      </c>
      <c r="L170" s="1489" t="s">
        <v>73</v>
      </c>
    </row>
    <row r="171" spans="1:12" s="991" customFormat="1">
      <c r="A171" s="1454" t="s">
        <v>85</v>
      </c>
      <c r="B171" s="1481" t="s">
        <v>28</v>
      </c>
      <c r="C171" s="1284" t="s">
        <v>200</v>
      </c>
      <c r="D171" s="1284">
        <v>20637.687254901961</v>
      </c>
      <c r="E171" s="1463" t="s">
        <v>200</v>
      </c>
      <c r="F171" s="1463">
        <v>21050.440999999999</v>
      </c>
      <c r="G171" s="1464" t="s">
        <v>73</v>
      </c>
      <c r="H171" s="1465" t="s">
        <v>200</v>
      </c>
      <c r="I171" s="1465" t="s">
        <v>73</v>
      </c>
      <c r="J171" s="1482" t="s">
        <v>73</v>
      </c>
      <c r="K171" s="1482">
        <v>1.3738150844896276E-2</v>
      </c>
      <c r="L171" s="1483" t="s">
        <v>73</v>
      </c>
    </row>
    <row r="172" spans="1:12" s="991" customFormat="1" ht="16.5" thickBot="1">
      <c r="A172" s="1490" t="s">
        <v>85</v>
      </c>
      <c r="B172" s="1491" t="s">
        <v>29</v>
      </c>
      <c r="C172" s="1492" t="s">
        <v>200</v>
      </c>
      <c r="D172" s="1492" t="s">
        <v>200</v>
      </c>
      <c r="E172" s="1493" t="s">
        <v>200</v>
      </c>
      <c r="F172" s="1493" t="s">
        <v>200</v>
      </c>
      <c r="G172" s="1494" t="s">
        <v>73</v>
      </c>
      <c r="H172" s="1482" t="s">
        <v>200</v>
      </c>
      <c r="I172" s="1482" t="s">
        <v>73</v>
      </c>
      <c r="J172" s="1482" t="s">
        <v>73</v>
      </c>
      <c r="K172" s="1482">
        <v>4.1214452534688834E-2</v>
      </c>
      <c r="L172" s="1483" t="s">
        <v>73</v>
      </c>
    </row>
    <row r="173" spans="1:12" s="991" customFormat="1" ht="16.5" thickBot="1">
      <c r="A173" s="1442"/>
      <c r="B173" s="1473"/>
      <c r="C173" s="1444"/>
      <c r="D173" s="1444"/>
      <c r="E173" s="1444"/>
      <c r="F173" s="1444"/>
      <c r="G173" s="1445"/>
      <c r="H173" s="1440"/>
      <c r="I173" s="1440"/>
      <c r="J173" s="1440"/>
      <c r="K173" s="1440"/>
      <c r="L173" s="1446"/>
    </row>
    <row r="174" spans="1:12" s="991" customFormat="1">
      <c r="A174" s="1474" t="s">
        <v>86</v>
      </c>
      <c r="B174" s="1475" t="s">
        <v>21</v>
      </c>
      <c r="C174" s="1286">
        <v>22961.419087185135</v>
      </c>
      <c r="D174" s="1286">
        <v>22996.204924372287</v>
      </c>
      <c r="E174" s="1476">
        <v>23420.647468928837</v>
      </c>
      <c r="F174" s="1476">
        <v>23456.129022859732</v>
      </c>
      <c r="G174" s="1477">
        <v>-0.15126773005177171</v>
      </c>
      <c r="H174" s="1478">
        <v>418.87239709443094</v>
      </c>
      <c r="I174" s="1478">
        <v>-0.98810540774921085</v>
      </c>
      <c r="J174" s="1479">
        <v>13.150684931506849</v>
      </c>
      <c r="K174" s="1479">
        <v>5.6738562989421624</v>
      </c>
      <c r="L174" s="1480">
        <v>0.39394887814077428</v>
      </c>
    </row>
    <row r="175" spans="1:12" s="991" customFormat="1">
      <c r="A175" s="1454" t="s">
        <v>86</v>
      </c>
      <c r="B175" s="1481" t="s">
        <v>22</v>
      </c>
      <c r="C175" s="1284">
        <v>23227.232352941173</v>
      </c>
      <c r="D175" s="1284">
        <v>23179.437254901961</v>
      </c>
      <c r="E175" s="1463">
        <v>23691.776999999998</v>
      </c>
      <c r="F175" s="1463">
        <v>23643.026000000002</v>
      </c>
      <c r="G175" s="1464">
        <v>0.20619611043018166</v>
      </c>
      <c r="H175" s="1465">
        <v>411.4</v>
      </c>
      <c r="I175" s="1465">
        <v>-2.1408182683158898</v>
      </c>
      <c r="J175" s="1482">
        <v>9.1603053435114496</v>
      </c>
      <c r="K175" s="1482">
        <v>3.9291111416403353</v>
      </c>
      <c r="L175" s="1483">
        <v>0.13915019848974941</v>
      </c>
    </row>
    <row r="176" spans="1:12" s="991" customFormat="1">
      <c r="A176" s="1454" t="s">
        <v>86</v>
      </c>
      <c r="B176" s="1481" t="s">
        <v>23</v>
      </c>
      <c r="C176" s="1284">
        <v>22396.313725490196</v>
      </c>
      <c r="D176" s="1284">
        <v>22540.297058823529</v>
      </c>
      <c r="E176" s="1463">
        <v>22844.240000000002</v>
      </c>
      <c r="F176" s="1463">
        <v>22991.102999999999</v>
      </c>
      <c r="G176" s="1464">
        <v>-0.63878188010378434</v>
      </c>
      <c r="H176" s="1465">
        <v>435.7</v>
      </c>
      <c r="I176" s="1465">
        <v>1.3727315030246574</v>
      </c>
      <c r="J176" s="1482">
        <v>23.300970873786408</v>
      </c>
      <c r="K176" s="1482">
        <v>1.7447451573018271</v>
      </c>
      <c r="L176" s="1483">
        <v>0.25479867965102421</v>
      </c>
    </row>
    <row r="177" spans="1:12" s="991" customFormat="1">
      <c r="A177" s="1474" t="s">
        <v>86</v>
      </c>
      <c r="B177" s="1484" t="s">
        <v>24</v>
      </c>
      <c r="C177" s="1287">
        <v>22455.491258169935</v>
      </c>
      <c r="D177" s="1287">
        <v>22738.363275149935</v>
      </c>
      <c r="E177" s="1485">
        <v>22904.601083333335</v>
      </c>
      <c r="F177" s="1485">
        <v>23193.130540652935</v>
      </c>
      <c r="G177" s="1486">
        <v>-1.244029807937596</v>
      </c>
      <c r="H177" s="1487">
        <v>370.855462184874</v>
      </c>
      <c r="I177" s="1487">
        <v>-0.65634191744052328</v>
      </c>
      <c r="J177" s="1488">
        <v>16.381418092909534</v>
      </c>
      <c r="K177" s="1488">
        <v>13.078719604341254</v>
      </c>
      <c r="L177" s="1489">
        <v>1.2459407818329353</v>
      </c>
    </row>
    <row r="178" spans="1:12" s="991" customFormat="1">
      <c r="A178" s="1454" t="s">
        <v>86</v>
      </c>
      <c r="B178" s="1481" t="s">
        <v>25</v>
      </c>
      <c r="C178" s="1284">
        <v>22552.079411764706</v>
      </c>
      <c r="D178" s="1284">
        <v>22969.175490196078</v>
      </c>
      <c r="E178" s="1463">
        <v>23003.120999999999</v>
      </c>
      <c r="F178" s="1463">
        <v>23428.559000000001</v>
      </c>
      <c r="G178" s="1464">
        <v>-1.8158948657491136</v>
      </c>
      <c r="H178" s="1465">
        <v>361.1</v>
      </c>
      <c r="I178" s="1465">
        <v>-3.1384120171673788</v>
      </c>
      <c r="J178" s="1482">
        <v>30.316742081447963</v>
      </c>
      <c r="K178" s="1482">
        <v>7.9131748866602551</v>
      </c>
      <c r="L178" s="1483">
        <v>1.5194239825665186</v>
      </c>
    </row>
    <row r="179" spans="1:12" s="991" customFormat="1">
      <c r="A179" s="1454" t="s">
        <v>86</v>
      </c>
      <c r="B179" s="1481" t="s">
        <v>26</v>
      </c>
      <c r="C179" s="1284">
        <v>22317.007843137257</v>
      </c>
      <c r="D179" s="1284">
        <v>22467.840196078432</v>
      </c>
      <c r="E179" s="1463">
        <v>22763.348000000002</v>
      </c>
      <c r="F179" s="1463">
        <v>22917.197</v>
      </c>
      <c r="G179" s="1464">
        <v>-0.67132555521514403</v>
      </c>
      <c r="H179" s="1465">
        <v>385.8</v>
      </c>
      <c r="I179" s="1465">
        <v>3.1826691628777839</v>
      </c>
      <c r="J179" s="1482">
        <v>0</v>
      </c>
      <c r="K179" s="1482">
        <v>5.1655447176810005</v>
      </c>
      <c r="L179" s="1483">
        <v>-0.27348320073358057</v>
      </c>
    </row>
    <row r="180" spans="1:12" s="991" customFormat="1">
      <c r="A180" s="1474" t="s">
        <v>86</v>
      </c>
      <c r="B180" s="1484" t="s">
        <v>27</v>
      </c>
      <c r="C180" s="1287">
        <v>21519.765260292825</v>
      </c>
      <c r="D180" s="1287">
        <v>21551.645743367313</v>
      </c>
      <c r="E180" s="1485">
        <v>21950.160565498682</v>
      </c>
      <c r="F180" s="1485">
        <v>21982.678658234661</v>
      </c>
      <c r="G180" s="1486">
        <v>-0.14792597954753131</v>
      </c>
      <c r="H180" s="1487">
        <v>324.5287356321839</v>
      </c>
      <c r="I180" s="1487">
        <v>1.7404828557319889</v>
      </c>
      <c r="J180" s="1488">
        <v>12.017167381974248</v>
      </c>
      <c r="K180" s="1488">
        <v>17.928286852589643</v>
      </c>
      <c r="L180" s="1489">
        <v>1.0759796053742505</v>
      </c>
    </row>
    <row r="181" spans="1:12" s="991" customFormat="1">
      <c r="A181" s="1454" t="s">
        <v>86</v>
      </c>
      <c r="B181" s="1481" t="s">
        <v>28</v>
      </c>
      <c r="C181" s="1284">
        <v>21513.006862745096</v>
      </c>
      <c r="D181" s="1284">
        <v>21521.557843137256</v>
      </c>
      <c r="E181" s="1463">
        <v>21943.267</v>
      </c>
      <c r="F181" s="1463">
        <v>21951.989000000001</v>
      </c>
      <c r="G181" s="1464">
        <v>-3.9732162766670354E-2</v>
      </c>
      <c r="H181" s="1465">
        <v>316.8</v>
      </c>
      <c r="I181" s="1465">
        <v>1.8322082931533232</v>
      </c>
      <c r="J181" s="1482">
        <v>36.018237082066868</v>
      </c>
      <c r="K181" s="1482">
        <v>12.295645006182168</v>
      </c>
      <c r="L181" s="1483">
        <v>2.7773461489566511</v>
      </c>
    </row>
    <row r="182" spans="1:12" s="991" customFormat="1" ht="16.5" thickBot="1">
      <c r="A182" s="1490" t="s">
        <v>86</v>
      </c>
      <c r="B182" s="1491" t="s">
        <v>29</v>
      </c>
      <c r="C182" s="1492">
        <v>21533.454901960784</v>
      </c>
      <c r="D182" s="1492">
        <v>21588.548039215686</v>
      </c>
      <c r="E182" s="1493">
        <v>21964.124</v>
      </c>
      <c r="F182" s="1493">
        <v>22020.319</v>
      </c>
      <c r="G182" s="1494">
        <v>-0.2551961213640897</v>
      </c>
      <c r="H182" s="1482">
        <v>341.4</v>
      </c>
      <c r="I182" s="1482">
        <v>3.7059538274605073</v>
      </c>
      <c r="J182" s="1482">
        <v>-19.132149901380672</v>
      </c>
      <c r="K182" s="1482">
        <v>5.6326418464074735</v>
      </c>
      <c r="L182" s="1483">
        <v>-1.7013665435824006</v>
      </c>
    </row>
    <row r="183" spans="1:12" s="991" customFormat="1" ht="16.5" thickBot="1">
      <c r="A183" s="1495"/>
      <c r="B183" s="1496"/>
      <c r="C183" s="1497"/>
      <c r="D183" s="1497"/>
      <c r="E183" s="1497"/>
      <c r="F183" s="1497"/>
      <c r="G183" s="1498"/>
      <c r="H183" s="1499"/>
      <c r="I183" s="1499"/>
      <c r="J183" s="1499"/>
      <c r="K183" s="1499"/>
      <c r="L183" s="1500"/>
    </row>
    <row r="184" spans="1:12" s="991" customFormat="1">
      <c r="A184" s="1454" t="s">
        <v>87</v>
      </c>
      <c r="B184" s="1501" t="s">
        <v>26</v>
      </c>
      <c r="C184" s="1502">
        <v>22339.326470588236</v>
      </c>
      <c r="D184" s="1502">
        <v>22742.042156862746</v>
      </c>
      <c r="E184" s="1503">
        <v>22786.113000000001</v>
      </c>
      <c r="F184" s="1503">
        <v>23196.883000000002</v>
      </c>
      <c r="G184" s="1504">
        <v>-1.7707982576797083</v>
      </c>
      <c r="H184" s="1505">
        <v>413.3</v>
      </c>
      <c r="I184" s="1505">
        <v>3.2217782217782305</v>
      </c>
      <c r="J184" s="1505">
        <v>12.258064516129032</v>
      </c>
      <c r="K184" s="1505">
        <v>2.3904382470119523</v>
      </c>
      <c r="L184" s="1506">
        <v>0.14828578064423947</v>
      </c>
    </row>
    <row r="185" spans="1:12" s="991" customFormat="1" ht="16.5" thickBot="1">
      <c r="A185" s="1490" t="s">
        <v>87</v>
      </c>
      <c r="B185" s="1491" t="s">
        <v>29</v>
      </c>
      <c r="C185" s="1492">
        <v>21591.49411764706</v>
      </c>
      <c r="D185" s="1492">
        <v>21694.242156862747</v>
      </c>
      <c r="E185" s="1493">
        <v>22023.324000000001</v>
      </c>
      <c r="F185" s="1493">
        <v>22128.127</v>
      </c>
      <c r="G185" s="1494">
        <v>-0.47361893756303863</v>
      </c>
      <c r="H185" s="1482">
        <v>385.8</v>
      </c>
      <c r="I185" s="1482">
        <v>6.6040342636087424</v>
      </c>
      <c r="J185" s="1482">
        <v>-30.555555555555557</v>
      </c>
      <c r="K185" s="1482">
        <v>2.7476301689792555</v>
      </c>
      <c r="L185" s="1483">
        <v>-1.4184337685297859</v>
      </c>
    </row>
    <row r="186" spans="1:12" s="991" customFormat="1" ht="16.5" thickBot="1">
      <c r="A186" s="1495"/>
      <c r="B186" s="1496"/>
      <c r="C186" s="1497"/>
      <c r="D186" s="1497"/>
      <c r="E186" s="1497"/>
      <c r="F186" s="1497"/>
      <c r="G186" s="1498"/>
      <c r="H186" s="1499"/>
      <c r="I186" s="1499"/>
      <c r="J186" s="1499"/>
      <c r="K186" s="1499"/>
      <c r="L186" s="1500"/>
    </row>
    <row r="187" spans="1:12" s="991" customFormat="1">
      <c r="A187" s="1474" t="s">
        <v>88</v>
      </c>
      <c r="B187" s="1475" t="s">
        <v>21</v>
      </c>
      <c r="C187" s="1286" t="s">
        <v>73</v>
      </c>
      <c r="D187" s="1286" t="s">
        <v>200</v>
      </c>
      <c r="E187" s="1476" t="s">
        <v>73</v>
      </c>
      <c r="F187" s="1476" t="s">
        <v>200</v>
      </c>
      <c r="G187" s="1477" t="s">
        <v>73</v>
      </c>
      <c r="H187" s="1478" t="s">
        <v>73</v>
      </c>
      <c r="I187" s="1478" t="s">
        <v>73</v>
      </c>
      <c r="J187" s="1479" t="s">
        <v>73</v>
      </c>
      <c r="K187" s="1479">
        <v>0</v>
      </c>
      <c r="L187" s="1480" t="s">
        <v>73</v>
      </c>
    </row>
    <row r="188" spans="1:12" s="991" customFormat="1">
      <c r="A188" s="1461" t="s">
        <v>88</v>
      </c>
      <c r="B188" s="1481" t="s">
        <v>22</v>
      </c>
      <c r="C188" s="1284" t="s">
        <v>73</v>
      </c>
      <c r="D188" s="1284" t="s">
        <v>73</v>
      </c>
      <c r="E188" s="1463" t="s">
        <v>73</v>
      </c>
      <c r="F188" s="1463" t="s">
        <v>73</v>
      </c>
      <c r="G188" s="1464" t="s">
        <v>73</v>
      </c>
      <c r="H188" s="1465" t="s">
        <v>73</v>
      </c>
      <c r="I188" s="1465" t="s">
        <v>73</v>
      </c>
      <c r="J188" s="1482" t="s">
        <v>73</v>
      </c>
      <c r="K188" s="1482" t="s">
        <v>73</v>
      </c>
      <c r="L188" s="1483" t="s">
        <v>73</v>
      </c>
    </row>
    <row r="189" spans="1:12" s="991" customFormat="1">
      <c r="A189" s="1461" t="s">
        <v>88</v>
      </c>
      <c r="B189" s="1481" t="s">
        <v>23</v>
      </c>
      <c r="C189" s="1284" t="s">
        <v>73</v>
      </c>
      <c r="D189" s="1284" t="s">
        <v>73</v>
      </c>
      <c r="E189" s="1463" t="s">
        <v>73</v>
      </c>
      <c r="F189" s="1463" t="s">
        <v>73</v>
      </c>
      <c r="G189" s="1464" t="s">
        <v>73</v>
      </c>
      <c r="H189" s="1465" t="s">
        <v>73</v>
      </c>
      <c r="I189" s="1465" t="s">
        <v>73</v>
      </c>
      <c r="J189" s="1482" t="s">
        <v>73</v>
      </c>
      <c r="K189" s="1482" t="s">
        <v>73</v>
      </c>
      <c r="L189" s="1483" t="s">
        <v>73</v>
      </c>
    </row>
    <row r="190" spans="1:12" s="991" customFormat="1">
      <c r="A190" s="1461" t="s">
        <v>88</v>
      </c>
      <c r="B190" s="1481" t="s">
        <v>30</v>
      </c>
      <c r="C190" s="1284" t="s">
        <v>73</v>
      </c>
      <c r="D190" s="1284" t="s">
        <v>200</v>
      </c>
      <c r="E190" s="1463" t="s">
        <v>73</v>
      </c>
      <c r="F190" s="1463" t="s">
        <v>200</v>
      </c>
      <c r="G190" s="1464" t="s">
        <v>73</v>
      </c>
      <c r="H190" s="1465" t="s">
        <v>73</v>
      </c>
      <c r="I190" s="1465" t="s">
        <v>73</v>
      </c>
      <c r="J190" s="1482" t="s">
        <v>73</v>
      </c>
      <c r="K190" s="1482" t="s">
        <v>73</v>
      </c>
      <c r="L190" s="1483" t="s">
        <v>73</v>
      </c>
    </row>
    <row r="191" spans="1:12" s="991" customFormat="1">
      <c r="A191" s="1507" t="s">
        <v>88</v>
      </c>
      <c r="B191" s="1484" t="s">
        <v>24</v>
      </c>
      <c r="C191" s="1287" t="s">
        <v>200</v>
      </c>
      <c r="D191" s="1287" t="s">
        <v>200</v>
      </c>
      <c r="E191" s="1485" t="s">
        <v>200</v>
      </c>
      <c r="F191" s="1485" t="s">
        <v>200</v>
      </c>
      <c r="G191" s="1486" t="s">
        <v>73</v>
      </c>
      <c r="H191" s="1487" t="s">
        <v>200</v>
      </c>
      <c r="I191" s="1487" t="s">
        <v>73</v>
      </c>
      <c r="J191" s="1488" t="s">
        <v>73</v>
      </c>
      <c r="K191" s="1488">
        <v>5.4952603379585102E-2</v>
      </c>
      <c r="L191" s="1489" t="s">
        <v>73</v>
      </c>
    </row>
    <row r="192" spans="1:12" s="991" customFormat="1">
      <c r="A192" s="1461" t="s">
        <v>88</v>
      </c>
      <c r="B192" s="1481" t="s">
        <v>26</v>
      </c>
      <c r="C192" s="1284" t="s">
        <v>200</v>
      </c>
      <c r="D192" s="1284" t="s">
        <v>200</v>
      </c>
      <c r="E192" s="1463" t="s">
        <v>200</v>
      </c>
      <c r="F192" s="1463" t="s">
        <v>200</v>
      </c>
      <c r="G192" s="1464" t="s">
        <v>73</v>
      </c>
      <c r="H192" s="1465" t="s">
        <v>200</v>
      </c>
      <c r="I192" s="1465" t="s">
        <v>73</v>
      </c>
      <c r="J192" s="1482" t="s">
        <v>73</v>
      </c>
      <c r="K192" s="1482">
        <v>1.3738150844896276E-2</v>
      </c>
      <c r="L192" s="1483" t="s">
        <v>73</v>
      </c>
    </row>
    <row r="193" spans="1:12" s="991" customFormat="1">
      <c r="A193" s="1461" t="s">
        <v>88</v>
      </c>
      <c r="B193" s="1481" t="s">
        <v>31</v>
      </c>
      <c r="C193" s="1284" t="s">
        <v>200</v>
      </c>
      <c r="D193" s="1284" t="s">
        <v>200</v>
      </c>
      <c r="E193" s="1463" t="s">
        <v>200</v>
      </c>
      <c r="F193" s="1463" t="s">
        <v>200</v>
      </c>
      <c r="G193" s="1464" t="s">
        <v>73</v>
      </c>
      <c r="H193" s="1465" t="s">
        <v>200</v>
      </c>
      <c r="I193" s="1465" t="s">
        <v>73</v>
      </c>
      <c r="J193" s="1482" t="s">
        <v>73</v>
      </c>
      <c r="K193" s="1482">
        <v>4.1214452534688834E-2</v>
      </c>
      <c r="L193" s="1483" t="s">
        <v>73</v>
      </c>
    </row>
    <row r="194" spans="1:12" s="991" customFormat="1">
      <c r="A194" s="1507" t="s">
        <v>88</v>
      </c>
      <c r="B194" s="1484" t="s">
        <v>27</v>
      </c>
      <c r="C194" s="1287" t="s">
        <v>200</v>
      </c>
      <c r="D194" s="1287" t="s">
        <v>200</v>
      </c>
      <c r="E194" s="1485" t="s">
        <v>200</v>
      </c>
      <c r="F194" s="1485" t="s">
        <v>200</v>
      </c>
      <c r="G194" s="1486" t="s">
        <v>73</v>
      </c>
      <c r="H194" s="1487" t="s">
        <v>200</v>
      </c>
      <c r="I194" s="1487" t="s">
        <v>73</v>
      </c>
      <c r="J194" s="1488" t="s">
        <v>73</v>
      </c>
      <c r="K194" s="1488">
        <v>0.1785959609836516</v>
      </c>
      <c r="L194" s="1489" t="s">
        <v>73</v>
      </c>
    </row>
    <row r="195" spans="1:12" s="991" customFormat="1">
      <c r="A195" s="1461" t="s">
        <v>88</v>
      </c>
      <c r="B195" s="1481" t="s">
        <v>29</v>
      </c>
      <c r="C195" s="1284" t="s">
        <v>200</v>
      </c>
      <c r="D195" s="1284" t="s">
        <v>200</v>
      </c>
      <c r="E195" s="1463" t="s">
        <v>200</v>
      </c>
      <c r="F195" s="1463" t="s">
        <v>200</v>
      </c>
      <c r="G195" s="1464" t="s">
        <v>73</v>
      </c>
      <c r="H195" s="1465" t="s">
        <v>200</v>
      </c>
      <c r="I195" s="1465" t="s">
        <v>73</v>
      </c>
      <c r="J195" s="1482" t="s">
        <v>73</v>
      </c>
      <c r="K195" s="1482">
        <v>0.16485781013875533</v>
      </c>
      <c r="L195" s="1483" t="s">
        <v>73</v>
      </c>
    </row>
    <row r="196" spans="1:12" s="991" customFormat="1" ht="16.5" thickBot="1">
      <c r="A196" s="1508" t="s">
        <v>88</v>
      </c>
      <c r="B196" s="1481" t="s">
        <v>32</v>
      </c>
      <c r="C196" s="1492" t="s">
        <v>200</v>
      </c>
      <c r="D196" s="1492" t="s">
        <v>200</v>
      </c>
      <c r="E196" s="1493" t="s">
        <v>200</v>
      </c>
      <c r="F196" s="1493" t="s">
        <v>200</v>
      </c>
      <c r="G196" s="1494" t="s">
        <v>73</v>
      </c>
      <c r="H196" s="1482" t="s">
        <v>200</v>
      </c>
      <c r="I196" s="1482" t="s">
        <v>73</v>
      </c>
      <c r="J196" s="1482" t="s">
        <v>73</v>
      </c>
      <c r="K196" s="1482">
        <v>1.3738150844896276E-2</v>
      </c>
      <c r="L196" s="1483" t="s">
        <v>73</v>
      </c>
    </row>
    <row r="197" spans="1:12" s="991" customFormat="1" ht="16.5" thickBot="1">
      <c r="A197" s="1495"/>
      <c r="B197" s="1496"/>
      <c r="C197" s="1497"/>
      <c r="D197" s="1497"/>
      <c r="E197" s="1497"/>
      <c r="F197" s="1497"/>
      <c r="G197" s="1498"/>
      <c r="H197" s="1499"/>
      <c r="I197" s="1499"/>
      <c r="J197" s="1499"/>
      <c r="K197" s="1499"/>
      <c r="L197" s="1500"/>
    </row>
    <row r="198" spans="1:12" s="991" customFormat="1">
      <c r="A198" s="1474" t="s">
        <v>20</v>
      </c>
      <c r="B198" s="1475" t="s">
        <v>24</v>
      </c>
      <c r="C198" s="1286">
        <v>19507.930446209051</v>
      </c>
      <c r="D198" s="1286">
        <v>19684.073668565296</v>
      </c>
      <c r="E198" s="1476">
        <v>19898.089055133234</v>
      </c>
      <c r="F198" s="1476">
        <v>20077.755141936603</v>
      </c>
      <c r="G198" s="1477">
        <v>-0.89485146886814237</v>
      </c>
      <c r="H198" s="1478">
        <v>355.03835227272725</v>
      </c>
      <c r="I198" s="1478">
        <v>-0.7500648100338807</v>
      </c>
      <c r="J198" s="1479">
        <v>9.657320872274143</v>
      </c>
      <c r="K198" s="1479">
        <v>4.8358290974034892</v>
      </c>
      <c r="L198" s="1480">
        <v>0.19240366705487055</v>
      </c>
    </row>
    <row r="199" spans="1:12" s="991" customFormat="1">
      <c r="A199" s="1454" t="s">
        <v>20</v>
      </c>
      <c r="B199" s="1481" t="s">
        <v>25</v>
      </c>
      <c r="C199" s="1284">
        <v>19239.465686274511</v>
      </c>
      <c r="D199" s="1284">
        <v>19282.946078431371</v>
      </c>
      <c r="E199" s="1463">
        <v>19624.255000000001</v>
      </c>
      <c r="F199" s="1463">
        <v>19668.605</v>
      </c>
      <c r="G199" s="1464">
        <v>-0.22548625080425658</v>
      </c>
      <c r="H199" s="1465">
        <v>329.9</v>
      </c>
      <c r="I199" s="1465">
        <v>1.5701970443349649</v>
      </c>
      <c r="J199" s="1482">
        <v>46.296296296296298</v>
      </c>
      <c r="K199" s="1482">
        <v>1.0853139167468058</v>
      </c>
      <c r="L199" s="1483">
        <v>0.30417692846386069</v>
      </c>
    </row>
    <row r="200" spans="1:12" s="991" customFormat="1">
      <c r="A200" s="1454" t="s">
        <v>20</v>
      </c>
      <c r="B200" s="1481" t="s">
        <v>26</v>
      </c>
      <c r="C200" s="1284">
        <v>19376.470588235294</v>
      </c>
      <c r="D200" s="1284">
        <v>19688.423529411764</v>
      </c>
      <c r="E200" s="1463">
        <v>19764</v>
      </c>
      <c r="F200" s="1463">
        <v>20082.191999999999</v>
      </c>
      <c r="G200" s="1464">
        <v>-1.5844485502379375</v>
      </c>
      <c r="H200" s="1465">
        <v>342.4</v>
      </c>
      <c r="I200" s="1465">
        <v>-0.55184432181238285</v>
      </c>
      <c r="J200" s="1482">
        <v>12.264150943396226</v>
      </c>
      <c r="K200" s="1482">
        <v>1.6348399505426567</v>
      </c>
      <c r="L200" s="1483">
        <v>0.10149697354280129</v>
      </c>
    </row>
    <row r="201" spans="1:12" s="991" customFormat="1">
      <c r="A201" s="1454" t="s">
        <v>20</v>
      </c>
      <c r="B201" s="1481" t="s">
        <v>31</v>
      </c>
      <c r="C201" s="1284">
        <v>19720.330392156862</v>
      </c>
      <c r="D201" s="1284">
        <v>19797.182352941178</v>
      </c>
      <c r="E201" s="1463">
        <v>20114.737000000001</v>
      </c>
      <c r="F201" s="1463">
        <v>20193.126</v>
      </c>
      <c r="G201" s="1464">
        <v>-0.38819645853742119</v>
      </c>
      <c r="H201" s="1465">
        <v>377.7</v>
      </c>
      <c r="I201" s="1465">
        <v>2.6483050847448595E-2</v>
      </c>
      <c r="J201" s="1482">
        <v>-4.3478260869565215</v>
      </c>
      <c r="K201" s="1482">
        <v>2.1156752301140265</v>
      </c>
      <c r="L201" s="1483">
        <v>-0.21327023495179143</v>
      </c>
    </row>
    <row r="202" spans="1:12" s="991" customFormat="1">
      <c r="A202" s="1474" t="s">
        <v>20</v>
      </c>
      <c r="B202" s="1484" t="s">
        <v>27</v>
      </c>
      <c r="C202" s="1287">
        <v>19002.24047786709</v>
      </c>
      <c r="D202" s="1287">
        <v>19058.835476136679</v>
      </c>
      <c r="E202" s="1485">
        <v>19382.285287424431</v>
      </c>
      <c r="F202" s="1485">
        <v>19440.012185659412</v>
      </c>
      <c r="G202" s="1486">
        <v>-0.29694887885700866</v>
      </c>
      <c r="H202" s="1487">
        <v>304.33920000000001</v>
      </c>
      <c r="I202" s="1487">
        <v>-0.56092706234166811</v>
      </c>
      <c r="J202" s="1488">
        <v>-0.21770682148040638</v>
      </c>
      <c r="K202" s="1488">
        <v>18.889957411732379</v>
      </c>
      <c r="L202" s="1489">
        <v>-1.0435012892657411</v>
      </c>
    </row>
    <row r="203" spans="1:12" s="991" customFormat="1">
      <c r="A203" s="1454" t="s">
        <v>20</v>
      </c>
      <c r="B203" s="1481" t="s">
        <v>28</v>
      </c>
      <c r="C203" s="1284">
        <v>18551.642156862745</v>
      </c>
      <c r="D203" s="1284">
        <v>18515.599019607842</v>
      </c>
      <c r="E203" s="1463">
        <v>18922.674999999999</v>
      </c>
      <c r="F203" s="1463">
        <v>18885.911</v>
      </c>
      <c r="G203" s="1464">
        <v>0.19466363047035015</v>
      </c>
      <c r="H203" s="1465">
        <v>272.2</v>
      </c>
      <c r="I203" s="1465">
        <v>-1.0901162790697674</v>
      </c>
      <c r="J203" s="1482">
        <v>5.938242280285035</v>
      </c>
      <c r="K203" s="1482">
        <v>6.1272152768237396</v>
      </c>
      <c r="L203" s="1483">
        <v>3.7239868173370994E-2</v>
      </c>
    </row>
    <row r="204" spans="1:12" s="991" customFormat="1">
      <c r="A204" s="1454" t="s">
        <v>20</v>
      </c>
      <c r="B204" s="1481" t="s">
        <v>29</v>
      </c>
      <c r="C204" s="1284">
        <v>19093.865686274508</v>
      </c>
      <c r="D204" s="1284">
        <v>19185.270588235293</v>
      </c>
      <c r="E204" s="1463">
        <v>19475.742999999999</v>
      </c>
      <c r="F204" s="1463">
        <v>19568.975999999999</v>
      </c>
      <c r="G204" s="1464">
        <v>-0.47643269632504109</v>
      </c>
      <c r="H204" s="1465">
        <v>303.2</v>
      </c>
      <c r="I204" s="1465">
        <v>-0.49228749589760423</v>
      </c>
      <c r="J204" s="1482">
        <v>-5.0259965337954942</v>
      </c>
      <c r="K204" s="1482">
        <v>7.5285066630031592</v>
      </c>
      <c r="L204" s="1483">
        <v>-0.81808671179793979</v>
      </c>
    </row>
    <row r="205" spans="1:12" s="991" customFormat="1">
      <c r="A205" s="1454" t="s">
        <v>20</v>
      </c>
      <c r="B205" s="1481" t="s">
        <v>32</v>
      </c>
      <c r="C205" s="1284">
        <v>19303.862745098038</v>
      </c>
      <c r="D205" s="1284">
        <v>19371.812745098039</v>
      </c>
      <c r="E205" s="1463">
        <v>19689.939999999999</v>
      </c>
      <c r="F205" s="1463">
        <v>19759.249</v>
      </c>
      <c r="G205" s="1464">
        <v>-0.35076737987360301</v>
      </c>
      <c r="H205" s="1465">
        <v>343.6</v>
      </c>
      <c r="I205" s="1465">
        <v>0.3797838153666408</v>
      </c>
      <c r="J205" s="1482">
        <v>0.26315789473684209</v>
      </c>
      <c r="K205" s="1482">
        <v>5.2342354719054818</v>
      </c>
      <c r="L205" s="1483">
        <v>-0.26265444564116969</v>
      </c>
    </row>
    <row r="206" spans="1:12" s="991" customFormat="1">
      <c r="A206" s="1474" t="s">
        <v>20</v>
      </c>
      <c r="B206" s="1484" t="s">
        <v>33</v>
      </c>
      <c r="C206" s="1287">
        <v>15793.39415997576</v>
      </c>
      <c r="D206" s="1287">
        <v>15664.6450510507</v>
      </c>
      <c r="E206" s="1485">
        <v>16109.262043175275</v>
      </c>
      <c r="F206" s="1485">
        <v>15977.937952071714</v>
      </c>
      <c r="G206" s="1486">
        <v>0.82190888146823315</v>
      </c>
      <c r="H206" s="1487">
        <v>226.45900514579762</v>
      </c>
      <c r="I206" s="1487">
        <v>-2.6393277804433852</v>
      </c>
      <c r="J206" s="1488">
        <v>-4.2692939244663384</v>
      </c>
      <c r="K206" s="1488">
        <v>8.0093419425745296</v>
      </c>
      <c r="L206" s="1489">
        <v>-0.80014742528312865</v>
      </c>
    </row>
    <row r="207" spans="1:12" s="991" customFormat="1">
      <c r="A207" s="1454" t="s">
        <v>20</v>
      </c>
      <c r="B207" s="1481" t="s">
        <v>74</v>
      </c>
      <c r="C207" s="1284">
        <v>15467.679411764706</v>
      </c>
      <c r="D207" s="1284">
        <v>15466.106862745099</v>
      </c>
      <c r="E207" s="1463">
        <v>15777.032999999999</v>
      </c>
      <c r="F207" s="1463">
        <v>15775.429</v>
      </c>
      <c r="G207" s="1464">
        <v>1.0167710811537105E-2</v>
      </c>
      <c r="H207" s="1465">
        <v>215.5</v>
      </c>
      <c r="I207" s="1465">
        <v>-2.3118766999093356</v>
      </c>
      <c r="J207" s="1482">
        <v>3.4120734908136483</v>
      </c>
      <c r="K207" s="1482">
        <v>5.4128314328891332</v>
      </c>
      <c r="L207" s="1483">
        <v>-9.852398444053545E-2</v>
      </c>
    </row>
    <row r="208" spans="1:12" s="991" customFormat="1">
      <c r="A208" s="1454" t="s">
        <v>20</v>
      </c>
      <c r="B208" s="1481" t="s">
        <v>34</v>
      </c>
      <c r="C208" s="1284">
        <v>16375.101960784314</v>
      </c>
      <c r="D208" s="1284">
        <v>15894.131372549018</v>
      </c>
      <c r="E208" s="1463">
        <v>16702.603999999999</v>
      </c>
      <c r="F208" s="1463">
        <v>16212.013999999999</v>
      </c>
      <c r="G208" s="1464">
        <v>3.0260891706607222</v>
      </c>
      <c r="H208" s="1465">
        <v>242</v>
      </c>
      <c r="I208" s="1465">
        <v>-2.3799919322307406</v>
      </c>
      <c r="J208" s="1482">
        <v>-18.478260869565215</v>
      </c>
      <c r="K208" s="1482">
        <v>2.0607226267344418</v>
      </c>
      <c r="L208" s="1483">
        <v>-0.6009293333407788</v>
      </c>
    </row>
    <row r="209" spans="1:12" s="991" customFormat="1" ht="16.5" thickBot="1">
      <c r="A209" s="1454" t="s">
        <v>20</v>
      </c>
      <c r="B209" s="1481" t="s">
        <v>35</v>
      </c>
      <c r="C209" s="1284">
        <v>16397.570588235296</v>
      </c>
      <c r="D209" s="1284">
        <v>16183.406862745098</v>
      </c>
      <c r="E209" s="1463">
        <v>16725.522000000001</v>
      </c>
      <c r="F209" s="1463">
        <v>16507.075000000001</v>
      </c>
      <c r="G209" s="1464">
        <v>1.3233537740635462</v>
      </c>
      <c r="H209" s="1465">
        <v>277.39999999999998</v>
      </c>
      <c r="I209" s="1465">
        <v>1.7981651376146706</v>
      </c>
      <c r="J209" s="1482">
        <v>-11.363636363636363</v>
      </c>
      <c r="K209" s="1482">
        <v>0.53578788295095481</v>
      </c>
      <c r="L209" s="1483">
        <v>-0.1006941075018154</v>
      </c>
    </row>
    <row r="210" spans="1:12" s="991" customFormat="1" ht="16.5" thickBot="1">
      <c r="A210" s="1495"/>
      <c r="B210" s="1496"/>
      <c r="C210" s="1497"/>
      <c r="D210" s="1497"/>
      <c r="E210" s="1497"/>
      <c r="F210" s="1497"/>
      <c r="G210" s="1498"/>
      <c r="H210" s="1499"/>
      <c r="I210" s="1499"/>
      <c r="J210" s="1499"/>
      <c r="K210" s="1499"/>
      <c r="L210" s="1500"/>
    </row>
    <row r="211" spans="1:12" s="991" customFormat="1">
      <c r="A211" s="1474" t="s">
        <v>89</v>
      </c>
      <c r="B211" s="1484" t="s">
        <v>21</v>
      </c>
      <c r="C211" s="1287">
        <v>23436.755602994577</v>
      </c>
      <c r="D211" s="1287">
        <v>23236.0038906503</v>
      </c>
      <c r="E211" s="1485">
        <v>23905.490715054468</v>
      </c>
      <c r="F211" s="1485">
        <v>23700.723968463306</v>
      </c>
      <c r="G211" s="1486">
        <v>0.8639683195485035</v>
      </c>
      <c r="H211" s="1487">
        <v>346.34181818181816</v>
      </c>
      <c r="I211" s="1487">
        <v>3.7599623866151406</v>
      </c>
      <c r="J211" s="1488">
        <v>5.2631578947368416</v>
      </c>
      <c r="K211" s="1488">
        <v>3.0223931858771809</v>
      </c>
      <c r="L211" s="1489">
        <v>-8.9626877347726008E-4</v>
      </c>
    </row>
    <row r="212" spans="1:12" s="991" customFormat="1">
      <c r="A212" s="1454" t="s">
        <v>89</v>
      </c>
      <c r="B212" s="1481" t="s">
        <v>22</v>
      </c>
      <c r="C212" s="1284">
        <v>23315.784313725489</v>
      </c>
      <c r="D212" s="1284">
        <v>23289.308823529413</v>
      </c>
      <c r="E212" s="1463">
        <v>23782.1</v>
      </c>
      <c r="F212" s="1463">
        <v>23755.095000000001</v>
      </c>
      <c r="G212" s="1464">
        <v>0.11368087561846156</v>
      </c>
      <c r="H212" s="1465">
        <v>317.3</v>
      </c>
      <c r="I212" s="1465">
        <v>-1.0910224438902743</v>
      </c>
      <c r="J212" s="1482">
        <v>8.1081081081081088</v>
      </c>
      <c r="K212" s="1482">
        <v>0.54952603379585108</v>
      </c>
      <c r="L212" s="1483">
        <v>1.430254182420343E-2</v>
      </c>
    </row>
    <row r="213" spans="1:12" s="991" customFormat="1">
      <c r="A213" s="1454" t="s">
        <v>89</v>
      </c>
      <c r="B213" s="1481" t="s">
        <v>23</v>
      </c>
      <c r="C213" s="1284">
        <v>23658.034313725489</v>
      </c>
      <c r="D213" s="1284">
        <v>23004.136274509805</v>
      </c>
      <c r="E213" s="1463">
        <v>24131.195</v>
      </c>
      <c r="F213" s="1463">
        <v>23464.219000000001</v>
      </c>
      <c r="G213" s="1464">
        <v>2.8425237592608501</v>
      </c>
      <c r="H213" s="1465">
        <v>337.2</v>
      </c>
      <c r="I213" s="1465">
        <v>2.6796589524969585</v>
      </c>
      <c r="J213" s="1482">
        <v>0</v>
      </c>
      <c r="K213" s="1482">
        <v>1.2639098777304574</v>
      </c>
      <c r="L213" s="1483">
        <v>-6.6916102307152947E-2</v>
      </c>
    </row>
    <row r="214" spans="1:12" s="991" customFormat="1">
      <c r="A214" s="1454" t="s">
        <v>89</v>
      </c>
      <c r="B214" s="1481" t="s">
        <v>30</v>
      </c>
      <c r="C214" s="1284">
        <v>23272.687254901961</v>
      </c>
      <c r="D214" s="1284">
        <v>23466.205882352941</v>
      </c>
      <c r="E214" s="1463">
        <v>23738.141</v>
      </c>
      <c r="F214" s="1463">
        <v>23935.53</v>
      </c>
      <c r="G214" s="1464">
        <v>-0.82466943493626088</v>
      </c>
      <c r="H214" s="1465">
        <v>369.1</v>
      </c>
      <c r="I214" s="1465">
        <v>6.676300578034688</v>
      </c>
      <c r="J214" s="1482">
        <v>10</v>
      </c>
      <c r="K214" s="1482">
        <v>1.2089572743508723</v>
      </c>
      <c r="L214" s="1483">
        <v>5.1717291709472146E-2</v>
      </c>
    </row>
    <row r="215" spans="1:12" s="991" customFormat="1">
      <c r="A215" s="1474" t="s">
        <v>89</v>
      </c>
      <c r="B215" s="1484" t="s">
        <v>24</v>
      </c>
      <c r="C215" s="1287">
        <v>23000.847291361901</v>
      </c>
      <c r="D215" s="1287">
        <v>23018.310091324201</v>
      </c>
      <c r="E215" s="1485">
        <v>23460.86423718914</v>
      </c>
      <c r="F215" s="1485">
        <v>23478.676293150686</v>
      </c>
      <c r="G215" s="1486">
        <v>-7.586482193096053E-2</v>
      </c>
      <c r="H215" s="1487">
        <v>306.92941176470583</v>
      </c>
      <c r="I215" s="1487">
        <v>-4.8455125926926711E-2</v>
      </c>
      <c r="J215" s="1488">
        <v>-1.5172413793103448</v>
      </c>
      <c r="K215" s="1488">
        <v>9.8090397032559427</v>
      </c>
      <c r="L215" s="1489">
        <v>-0.67844763943174691</v>
      </c>
    </row>
    <row r="216" spans="1:12" s="991" customFormat="1">
      <c r="A216" s="1454" t="s">
        <v>89</v>
      </c>
      <c r="B216" s="1481" t="s">
        <v>25</v>
      </c>
      <c r="C216" s="1284">
        <v>22517.532352941176</v>
      </c>
      <c r="D216" s="1284">
        <v>22833.975490196077</v>
      </c>
      <c r="E216" s="1463">
        <v>22967.883000000002</v>
      </c>
      <c r="F216" s="1463">
        <v>23290.654999999999</v>
      </c>
      <c r="G216" s="1464">
        <v>-1.3858433779556532</v>
      </c>
      <c r="H216" s="1465">
        <v>278.5</v>
      </c>
      <c r="I216" s="1465">
        <v>2.0894428152492628</v>
      </c>
      <c r="J216" s="1482">
        <v>8.0459770114942533</v>
      </c>
      <c r="K216" s="1482">
        <v>1.2913861794202501</v>
      </c>
      <c r="L216" s="1483">
        <v>3.2887698297727308E-2</v>
      </c>
    </row>
    <row r="217" spans="1:12" s="991" customFormat="1">
      <c r="A217" s="1454" t="s">
        <v>89</v>
      </c>
      <c r="B217" s="1481" t="s">
        <v>26</v>
      </c>
      <c r="C217" s="1284">
        <v>23109.516666666666</v>
      </c>
      <c r="D217" s="1284">
        <v>23116.77843137255</v>
      </c>
      <c r="E217" s="1463">
        <v>23571.706999999999</v>
      </c>
      <c r="F217" s="1463">
        <v>23579.114000000001</v>
      </c>
      <c r="G217" s="1464">
        <v>-3.1413394074106774E-2</v>
      </c>
      <c r="H217" s="1465">
        <v>300.89999999999998</v>
      </c>
      <c r="I217" s="1465">
        <v>-0.43017868960953387</v>
      </c>
      <c r="J217" s="1482">
        <v>-7.5718015665796345</v>
      </c>
      <c r="K217" s="1482">
        <v>4.8633053990932815</v>
      </c>
      <c r="L217" s="1483">
        <v>-0.67698101780242226</v>
      </c>
    </row>
    <row r="218" spans="1:12" s="991" customFormat="1">
      <c r="A218" s="1454" t="s">
        <v>89</v>
      </c>
      <c r="B218" s="1481" t="s">
        <v>31</v>
      </c>
      <c r="C218" s="1284">
        <v>23013.313725490196</v>
      </c>
      <c r="D218" s="1284">
        <v>22933.841176470589</v>
      </c>
      <c r="E218" s="1463">
        <v>23473.58</v>
      </c>
      <c r="F218" s="1463">
        <v>23392.518</v>
      </c>
      <c r="G218" s="1464">
        <v>0.34652960403835842</v>
      </c>
      <c r="H218" s="1465">
        <v>325</v>
      </c>
      <c r="I218" s="1465">
        <v>-0.3373198405397187</v>
      </c>
      <c r="J218" s="1482">
        <v>4.3137254901960782</v>
      </c>
      <c r="K218" s="1482">
        <v>3.6543481247424099</v>
      </c>
      <c r="L218" s="1483">
        <v>-3.435431992705329E-2</v>
      </c>
    </row>
    <row r="219" spans="1:12" s="991" customFormat="1">
      <c r="A219" s="1474" t="s">
        <v>89</v>
      </c>
      <c r="B219" s="1484" t="s">
        <v>27</v>
      </c>
      <c r="C219" s="1287">
        <v>21494.239988214773</v>
      </c>
      <c r="D219" s="1287">
        <v>21601.665049510259</v>
      </c>
      <c r="E219" s="1485">
        <v>21924.124787979068</v>
      </c>
      <c r="F219" s="1485">
        <v>22033.698350500465</v>
      </c>
      <c r="G219" s="1486">
        <v>-0.4972999120635947</v>
      </c>
      <c r="H219" s="1487">
        <v>268.49669421487602</v>
      </c>
      <c r="I219" s="1487">
        <v>0.27545063317928659</v>
      </c>
      <c r="J219" s="1488">
        <v>14.285714285714285</v>
      </c>
      <c r="K219" s="1488">
        <v>13.298530017859598</v>
      </c>
      <c r="L219" s="1489">
        <v>1.0462517016437722</v>
      </c>
    </row>
    <row r="220" spans="1:12" s="991" customFormat="1">
      <c r="A220" s="1454" t="s">
        <v>89</v>
      </c>
      <c r="B220" s="1481" t="s">
        <v>28</v>
      </c>
      <c r="C220" s="1284">
        <v>20254.358823529412</v>
      </c>
      <c r="D220" s="1284">
        <v>20895.779411764706</v>
      </c>
      <c r="E220" s="1463">
        <v>20659.446</v>
      </c>
      <c r="F220" s="1463">
        <v>21313.695</v>
      </c>
      <c r="G220" s="1464">
        <v>-3.0696179146788007</v>
      </c>
      <c r="H220" s="1465">
        <v>230.3</v>
      </c>
      <c r="I220" s="1465">
        <v>-4.0416666666666625</v>
      </c>
      <c r="J220" s="1482">
        <v>-4.7445255474452548</v>
      </c>
      <c r="K220" s="1482">
        <v>3.5856573705179287</v>
      </c>
      <c r="L220" s="1483">
        <v>-0.37788957002886692</v>
      </c>
    </row>
    <row r="221" spans="1:12" s="991" customFormat="1">
      <c r="A221" s="1454" t="s">
        <v>89</v>
      </c>
      <c r="B221" s="1481" t="s">
        <v>29</v>
      </c>
      <c r="C221" s="1284">
        <v>21844.385294117648</v>
      </c>
      <c r="D221" s="1284">
        <v>21916.111764705882</v>
      </c>
      <c r="E221" s="1463">
        <v>22281.273000000001</v>
      </c>
      <c r="F221" s="1463">
        <v>22354.434000000001</v>
      </c>
      <c r="G221" s="1464">
        <v>-0.32727735356663495</v>
      </c>
      <c r="H221" s="1465">
        <v>272.5</v>
      </c>
      <c r="I221" s="1465">
        <v>-0.25622254758418328</v>
      </c>
      <c r="J221" s="1465">
        <v>23.342175066312997</v>
      </c>
      <c r="K221" s="1465">
        <v>6.3882401428767697</v>
      </c>
      <c r="L221" s="1466">
        <v>0.93474672467917053</v>
      </c>
    </row>
    <row r="222" spans="1:12" s="991" customFormat="1" ht="16.5" thickBot="1">
      <c r="A222" s="1509" t="s">
        <v>89</v>
      </c>
      <c r="B222" s="1510" t="s">
        <v>32</v>
      </c>
      <c r="C222" s="1285">
        <v>21906.840196078429</v>
      </c>
      <c r="D222" s="1285">
        <v>21843.27843137255</v>
      </c>
      <c r="E222" s="1469">
        <v>22344.976999999999</v>
      </c>
      <c r="F222" s="1469">
        <v>22280.144</v>
      </c>
      <c r="G222" s="1470">
        <v>0.29099004027980568</v>
      </c>
      <c r="H222" s="1471">
        <v>302</v>
      </c>
      <c r="I222" s="1471">
        <v>1.9925700776764528</v>
      </c>
      <c r="J222" s="1471">
        <v>23.469387755102041</v>
      </c>
      <c r="K222" s="1471">
        <v>3.3246325044648994</v>
      </c>
      <c r="L222" s="1472">
        <v>0.48939454699346863</v>
      </c>
    </row>
    <row r="223" spans="1:12" s="991" customFormat="1">
      <c r="G223" s="1512"/>
      <c r="H223" s="1512"/>
      <c r="I223" s="1512"/>
      <c r="J223" s="1512"/>
      <c r="K223" s="1512"/>
      <c r="L223" s="1512"/>
    </row>
    <row r="224" spans="1:12" s="991" customFormat="1">
      <c r="G224" s="1512"/>
      <c r="H224" s="1512"/>
      <c r="I224" s="1512"/>
      <c r="J224" s="1512"/>
      <c r="K224" s="1512"/>
      <c r="L224" s="1516"/>
    </row>
    <row r="225" spans="1:12" s="991" customFormat="1" ht="16.5" thickBot="1">
      <c r="G225" s="1512"/>
      <c r="H225" s="1512"/>
      <c r="I225" s="1512"/>
      <c r="J225" s="1512"/>
      <c r="K225" s="1512"/>
      <c r="L225" s="1513"/>
    </row>
    <row r="226" spans="1:12" s="991" customFormat="1" ht="16.5" thickBot="1">
      <c r="A226" s="1408" t="s">
        <v>260</v>
      </c>
      <c r="B226" s="1409"/>
      <c r="C226" s="1409"/>
      <c r="D226" s="1409"/>
      <c r="E226" s="1409"/>
      <c r="F226" s="1409"/>
      <c r="G226" s="1514"/>
      <c r="H226" s="1514"/>
      <c r="I226" s="1514"/>
      <c r="J226" s="1514"/>
      <c r="K226" s="1514"/>
      <c r="L226" s="1515"/>
    </row>
    <row r="227" spans="1:12" s="991" customFormat="1">
      <c r="A227" s="1411"/>
      <c r="B227" s="1412"/>
      <c r="C227" s="1413" t="s">
        <v>5</v>
      </c>
      <c r="D227" s="1413" t="s">
        <v>5</v>
      </c>
      <c r="E227" s="1413"/>
      <c r="F227" s="1413"/>
      <c r="G227" s="1414"/>
      <c r="H227" s="1587" t="s">
        <v>6</v>
      </c>
      <c r="I227" s="1588"/>
      <c r="J227" s="1415" t="s">
        <v>7</v>
      </c>
      <c r="K227" s="1416" t="s">
        <v>8</v>
      </c>
      <c r="L227" s="1417"/>
    </row>
    <row r="228" spans="1:12" s="991" customFormat="1">
      <c r="A228" s="1345" t="s">
        <v>9</v>
      </c>
      <c r="B228" s="1346" t="s">
        <v>10</v>
      </c>
      <c r="C228" s="1418" t="s">
        <v>36</v>
      </c>
      <c r="D228" s="1418" t="s">
        <v>36</v>
      </c>
      <c r="E228" s="1419" t="s">
        <v>37</v>
      </c>
      <c r="F228" s="1420"/>
      <c r="G228" s="1421"/>
      <c r="H228" s="1589" t="s">
        <v>11</v>
      </c>
      <c r="I228" s="1590"/>
      <c r="J228" s="1422" t="s">
        <v>12</v>
      </c>
      <c r="K228" s="1423" t="s">
        <v>13</v>
      </c>
      <c r="L228" s="1424"/>
    </row>
    <row r="229" spans="1:12" s="991" customFormat="1" ht="48" thickBot="1">
      <c r="A229" s="1347" t="s">
        <v>14</v>
      </c>
      <c r="B229" s="1348" t="s">
        <v>15</v>
      </c>
      <c r="C229" s="998" t="s">
        <v>528</v>
      </c>
      <c r="D229" s="1283" t="s">
        <v>525</v>
      </c>
      <c r="E229" s="1425" t="s">
        <v>528</v>
      </c>
      <c r="F229" s="1426" t="s">
        <v>525</v>
      </c>
      <c r="G229" s="1427" t="s">
        <v>16</v>
      </c>
      <c r="H229" s="1428" t="s">
        <v>528</v>
      </c>
      <c r="I229" s="1429" t="s">
        <v>16</v>
      </c>
      <c r="J229" s="1430" t="s">
        <v>16</v>
      </c>
      <c r="K229" s="1431" t="s">
        <v>528</v>
      </c>
      <c r="L229" s="1432" t="s">
        <v>17</v>
      </c>
    </row>
    <row r="230" spans="1:12" s="991" customFormat="1" ht="16.5" thickBot="1">
      <c r="A230" s="1433" t="s">
        <v>18</v>
      </c>
      <c r="B230" s="1434" t="s">
        <v>19</v>
      </c>
      <c r="C230" s="1435">
        <v>20402.18434285769</v>
      </c>
      <c r="D230" s="1435">
        <v>20269.299811934077</v>
      </c>
      <c r="E230" s="1436">
        <v>20810.228029714846</v>
      </c>
      <c r="F230" s="1437">
        <v>20692.04296449494</v>
      </c>
      <c r="G230" s="1438">
        <v>0.57116189746318313</v>
      </c>
      <c r="H230" s="1439">
        <v>308.82533150434386</v>
      </c>
      <c r="I230" s="1439">
        <v>-0.6961144187679188</v>
      </c>
      <c r="J230" s="1440">
        <v>0.36714089031665903</v>
      </c>
      <c r="K230" s="1439">
        <v>100</v>
      </c>
      <c r="L230" s="1441" t="s">
        <v>19</v>
      </c>
    </row>
    <row r="231" spans="1:12" s="991" customFormat="1" ht="16.5" thickBot="1">
      <c r="A231" s="1442"/>
      <c r="B231" s="1443"/>
      <c r="C231" s="1444"/>
      <c r="D231" s="1444"/>
      <c r="E231" s="1444"/>
      <c r="F231" s="1444"/>
      <c r="G231" s="1445"/>
      <c r="H231" s="1440"/>
      <c r="I231" s="1440"/>
      <c r="J231" s="1440"/>
      <c r="K231" s="1440"/>
      <c r="L231" s="1446"/>
    </row>
    <row r="232" spans="1:12" s="991" customFormat="1">
      <c r="A232" s="1447" t="s">
        <v>80</v>
      </c>
      <c r="B232" s="1448" t="s">
        <v>19</v>
      </c>
      <c r="C232" s="1449" t="s">
        <v>73</v>
      </c>
      <c r="D232" s="1449" t="s">
        <v>73</v>
      </c>
      <c r="E232" s="1450" t="s">
        <v>73</v>
      </c>
      <c r="F232" s="1450" t="s">
        <v>73</v>
      </c>
      <c r="G232" s="1451" t="s">
        <v>73</v>
      </c>
      <c r="H232" s="1452" t="s">
        <v>73</v>
      </c>
      <c r="I232" s="1452" t="s">
        <v>73</v>
      </c>
      <c r="J232" s="1452" t="s">
        <v>73</v>
      </c>
      <c r="K232" s="1452" t="s">
        <v>73</v>
      </c>
      <c r="L232" s="1453" t="s">
        <v>73</v>
      </c>
    </row>
    <row r="233" spans="1:12" s="991" customFormat="1">
      <c r="A233" s="1454" t="s">
        <v>81</v>
      </c>
      <c r="B233" s="1455" t="s">
        <v>19</v>
      </c>
      <c r="C233" s="1456">
        <v>21897.253730177727</v>
      </c>
      <c r="D233" s="1456">
        <v>22143.448705631741</v>
      </c>
      <c r="E233" s="1457">
        <v>22335.198804781281</v>
      </c>
      <c r="F233" s="1457">
        <v>22586.317679744378</v>
      </c>
      <c r="G233" s="1458">
        <v>-1.1118185731900079</v>
      </c>
      <c r="H233" s="1459">
        <v>352.31541218637994</v>
      </c>
      <c r="I233" s="1459">
        <v>-2.7391302728234455</v>
      </c>
      <c r="J233" s="1459">
        <v>5.8823529411764701</v>
      </c>
      <c r="K233" s="1459">
        <v>25.514403292181072</v>
      </c>
      <c r="L233" s="1460">
        <v>1.3289971425711613</v>
      </c>
    </row>
    <row r="234" spans="1:12" s="991" customFormat="1">
      <c r="A234" s="1461" t="s">
        <v>82</v>
      </c>
      <c r="B234" s="1462" t="s">
        <v>19</v>
      </c>
      <c r="C234" s="1284">
        <v>21996.645358381644</v>
      </c>
      <c r="D234" s="1284">
        <v>22136.729230566154</v>
      </c>
      <c r="E234" s="1463">
        <v>22436.578265549277</v>
      </c>
      <c r="F234" s="1463">
        <v>22579.463815177478</v>
      </c>
      <c r="G234" s="1464">
        <v>-0.63281196930883876</v>
      </c>
      <c r="H234" s="1465">
        <v>389.90393700787405</v>
      </c>
      <c r="I234" s="1465">
        <v>-4.55812079851317</v>
      </c>
      <c r="J234" s="1465">
        <v>58.75</v>
      </c>
      <c r="K234" s="1465">
        <v>5.8070416095107458</v>
      </c>
      <c r="L234" s="1466">
        <v>2.1356327063441554</v>
      </c>
    </row>
    <row r="235" spans="1:12" s="991" customFormat="1">
      <c r="A235" s="1461" t="s">
        <v>83</v>
      </c>
      <c r="B235" s="1462" t="s">
        <v>19</v>
      </c>
      <c r="C235" s="1284" t="s">
        <v>73</v>
      </c>
      <c r="D235" s="1284" t="s">
        <v>73</v>
      </c>
      <c r="E235" s="1463" t="s">
        <v>73</v>
      </c>
      <c r="F235" s="1463" t="s">
        <v>73</v>
      </c>
      <c r="G235" s="1464" t="s">
        <v>73</v>
      </c>
      <c r="H235" s="1465" t="s">
        <v>73</v>
      </c>
      <c r="I235" s="1465" t="s">
        <v>73</v>
      </c>
      <c r="J235" s="1465" t="s">
        <v>73</v>
      </c>
      <c r="K235" s="1465" t="s">
        <v>73</v>
      </c>
      <c r="L235" s="1466" t="s">
        <v>73</v>
      </c>
    </row>
    <row r="236" spans="1:12" s="991" customFormat="1">
      <c r="A236" s="1461" t="s">
        <v>71</v>
      </c>
      <c r="B236" s="1462" t="s">
        <v>19</v>
      </c>
      <c r="C236" s="1284">
        <v>18853.601714111803</v>
      </c>
      <c r="D236" s="1284">
        <v>18573.388713581673</v>
      </c>
      <c r="E236" s="1463">
        <v>19230.673748394038</v>
      </c>
      <c r="F236" s="1463">
        <v>18944.856487853307</v>
      </c>
      <c r="G236" s="1464">
        <v>1.5086799983097552</v>
      </c>
      <c r="H236" s="1465">
        <v>280.48877358490569</v>
      </c>
      <c r="I236" s="1465">
        <v>-2.1860632444388353</v>
      </c>
      <c r="J236" s="1465">
        <v>-5.6939501779359425</v>
      </c>
      <c r="K236" s="1465">
        <v>48.468221307727482</v>
      </c>
      <c r="L236" s="1466">
        <v>-3.1150737817631082</v>
      </c>
    </row>
    <row r="237" spans="1:12" s="991" customFormat="1" ht="16.5" thickBot="1">
      <c r="A237" s="1467" t="s">
        <v>84</v>
      </c>
      <c r="B237" s="1468" t="s">
        <v>19</v>
      </c>
      <c r="C237" s="1285">
        <v>21065.605741426676</v>
      </c>
      <c r="D237" s="1285">
        <v>21230.543586668908</v>
      </c>
      <c r="E237" s="1469">
        <v>21486.917856255212</v>
      </c>
      <c r="F237" s="1469">
        <v>21753.286030891843</v>
      </c>
      <c r="G237" s="1470">
        <v>-1.2244962634995078</v>
      </c>
      <c r="H237" s="1471">
        <v>298.58167420814476</v>
      </c>
      <c r="I237" s="1471">
        <v>1.528329990094087</v>
      </c>
      <c r="J237" s="1471">
        <v>-1.3392857142857142</v>
      </c>
      <c r="K237" s="1471">
        <v>20.210333790580705</v>
      </c>
      <c r="L237" s="1472">
        <v>-0.3495560671522</v>
      </c>
    </row>
    <row r="238" spans="1:12" s="991" customFormat="1" ht="16.5" thickBot="1">
      <c r="A238" s="1442"/>
      <c r="B238" s="1473"/>
      <c r="C238" s="1444"/>
      <c r="D238" s="1444"/>
      <c r="E238" s="1444"/>
      <c r="F238" s="1444"/>
      <c r="G238" s="1445"/>
      <c r="H238" s="1440"/>
      <c r="I238" s="1440"/>
      <c r="J238" s="1440"/>
      <c r="K238" s="1440"/>
      <c r="L238" s="1446"/>
    </row>
    <row r="239" spans="1:12" s="991" customFormat="1">
      <c r="A239" s="1474" t="s">
        <v>85</v>
      </c>
      <c r="B239" s="1475" t="s">
        <v>21</v>
      </c>
      <c r="C239" s="1286" t="s">
        <v>73</v>
      </c>
      <c r="D239" s="1286" t="s">
        <v>73</v>
      </c>
      <c r="E239" s="1476" t="s">
        <v>73</v>
      </c>
      <c r="F239" s="1476" t="s">
        <v>73</v>
      </c>
      <c r="G239" s="1477" t="s">
        <v>73</v>
      </c>
      <c r="H239" s="1478" t="s">
        <v>73</v>
      </c>
      <c r="I239" s="1478" t="s">
        <v>73</v>
      </c>
      <c r="J239" s="1479" t="s">
        <v>73</v>
      </c>
      <c r="K239" s="1479" t="s">
        <v>73</v>
      </c>
      <c r="L239" s="1480" t="s">
        <v>73</v>
      </c>
    </row>
    <row r="240" spans="1:12" s="991" customFormat="1">
      <c r="A240" s="1454" t="s">
        <v>85</v>
      </c>
      <c r="B240" s="1481" t="s">
        <v>22</v>
      </c>
      <c r="C240" s="1284" t="s">
        <v>73</v>
      </c>
      <c r="D240" s="1284" t="s">
        <v>73</v>
      </c>
      <c r="E240" s="1463" t="s">
        <v>73</v>
      </c>
      <c r="F240" s="1463" t="s">
        <v>73</v>
      </c>
      <c r="G240" s="1464" t="s">
        <v>73</v>
      </c>
      <c r="H240" s="1465" t="s">
        <v>73</v>
      </c>
      <c r="I240" s="1465" t="s">
        <v>73</v>
      </c>
      <c r="J240" s="1482" t="s">
        <v>73</v>
      </c>
      <c r="K240" s="1482" t="s">
        <v>73</v>
      </c>
      <c r="L240" s="1483" t="s">
        <v>73</v>
      </c>
    </row>
    <row r="241" spans="1:12" s="991" customFormat="1">
      <c r="A241" s="1454" t="s">
        <v>85</v>
      </c>
      <c r="B241" s="1481" t="s">
        <v>23</v>
      </c>
      <c r="C241" s="1284" t="s">
        <v>73</v>
      </c>
      <c r="D241" s="1284" t="s">
        <v>73</v>
      </c>
      <c r="E241" s="1463" t="s">
        <v>73</v>
      </c>
      <c r="F241" s="1463" t="s">
        <v>73</v>
      </c>
      <c r="G241" s="1464" t="s">
        <v>73</v>
      </c>
      <c r="H241" s="1465" t="s">
        <v>73</v>
      </c>
      <c r="I241" s="1465" t="s">
        <v>73</v>
      </c>
      <c r="J241" s="1482" t="s">
        <v>73</v>
      </c>
      <c r="K241" s="1482" t="s">
        <v>73</v>
      </c>
      <c r="L241" s="1483" t="s">
        <v>73</v>
      </c>
    </row>
    <row r="242" spans="1:12" s="991" customFormat="1">
      <c r="A242" s="1474" t="s">
        <v>85</v>
      </c>
      <c r="B242" s="1484" t="s">
        <v>24</v>
      </c>
      <c r="C242" s="1287" t="s">
        <v>73</v>
      </c>
      <c r="D242" s="1287" t="s">
        <v>73</v>
      </c>
      <c r="E242" s="1485" t="s">
        <v>73</v>
      </c>
      <c r="F242" s="1485" t="s">
        <v>73</v>
      </c>
      <c r="G242" s="1486" t="s">
        <v>73</v>
      </c>
      <c r="H242" s="1487" t="s">
        <v>73</v>
      </c>
      <c r="I242" s="1487" t="s">
        <v>73</v>
      </c>
      <c r="J242" s="1488" t="s">
        <v>73</v>
      </c>
      <c r="K242" s="1488" t="s">
        <v>73</v>
      </c>
      <c r="L242" s="1489" t="s">
        <v>73</v>
      </c>
    </row>
    <row r="243" spans="1:12" s="991" customFormat="1">
      <c r="A243" s="1454" t="s">
        <v>85</v>
      </c>
      <c r="B243" s="1481" t="s">
        <v>25</v>
      </c>
      <c r="C243" s="1284" t="s">
        <v>73</v>
      </c>
      <c r="D243" s="1284" t="s">
        <v>73</v>
      </c>
      <c r="E243" s="1463" t="s">
        <v>73</v>
      </c>
      <c r="F243" s="1463" t="s">
        <v>73</v>
      </c>
      <c r="G243" s="1464" t="s">
        <v>73</v>
      </c>
      <c r="H243" s="1465" t="s">
        <v>73</v>
      </c>
      <c r="I243" s="1465" t="s">
        <v>73</v>
      </c>
      <c r="J243" s="1482" t="s">
        <v>73</v>
      </c>
      <c r="K243" s="1482" t="s">
        <v>73</v>
      </c>
      <c r="L243" s="1483" t="s">
        <v>73</v>
      </c>
    </row>
    <row r="244" spans="1:12" s="991" customFormat="1">
      <c r="A244" s="1454" t="s">
        <v>85</v>
      </c>
      <c r="B244" s="1481" t="s">
        <v>26</v>
      </c>
      <c r="C244" s="1284" t="s">
        <v>73</v>
      </c>
      <c r="D244" s="1284" t="s">
        <v>73</v>
      </c>
      <c r="E244" s="1463" t="s">
        <v>73</v>
      </c>
      <c r="F244" s="1463" t="s">
        <v>73</v>
      </c>
      <c r="G244" s="1464" t="s">
        <v>73</v>
      </c>
      <c r="H244" s="1465" t="s">
        <v>73</v>
      </c>
      <c r="I244" s="1465" t="s">
        <v>73</v>
      </c>
      <c r="J244" s="1482" t="s">
        <v>73</v>
      </c>
      <c r="K244" s="1482" t="s">
        <v>73</v>
      </c>
      <c r="L244" s="1483" t="s">
        <v>73</v>
      </c>
    </row>
    <row r="245" spans="1:12" s="991" customFormat="1">
      <c r="A245" s="1474" t="s">
        <v>85</v>
      </c>
      <c r="B245" s="1484" t="s">
        <v>27</v>
      </c>
      <c r="C245" s="1287" t="s">
        <v>73</v>
      </c>
      <c r="D245" s="1287" t="s">
        <v>73</v>
      </c>
      <c r="E245" s="1485" t="s">
        <v>73</v>
      </c>
      <c r="F245" s="1485" t="s">
        <v>73</v>
      </c>
      <c r="G245" s="1486" t="s">
        <v>73</v>
      </c>
      <c r="H245" s="1487" t="s">
        <v>73</v>
      </c>
      <c r="I245" s="1487" t="s">
        <v>73</v>
      </c>
      <c r="J245" s="1488" t="s">
        <v>73</v>
      </c>
      <c r="K245" s="1488" t="s">
        <v>73</v>
      </c>
      <c r="L245" s="1489" t="s">
        <v>73</v>
      </c>
    </row>
    <row r="246" spans="1:12" s="991" customFormat="1">
      <c r="A246" s="1454" t="s">
        <v>85</v>
      </c>
      <c r="B246" s="1481" t="s">
        <v>28</v>
      </c>
      <c r="C246" s="1284" t="s">
        <v>73</v>
      </c>
      <c r="D246" s="1284" t="s">
        <v>73</v>
      </c>
      <c r="E246" s="1463" t="s">
        <v>73</v>
      </c>
      <c r="F246" s="1463" t="s">
        <v>73</v>
      </c>
      <c r="G246" s="1464" t="s">
        <v>73</v>
      </c>
      <c r="H246" s="1465" t="s">
        <v>73</v>
      </c>
      <c r="I246" s="1465" t="s">
        <v>73</v>
      </c>
      <c r="J246" s="1482" t="s">
        <v>73</v>
      </c>
      <c r="K246" s="1482" t="s">
        <v>73</v>
      </c>
      <c r="L246" s="1483" t="s">
        <v>73</v>
      </c>
    </row>
    <row r="247" spans="1:12" s="991" customFormat="1" ht="16.5" thickBot="1">
      <c r="A247" s="1490" t="s">
        <v>85</v>
      </c>
      <c r="B247" s="1491" t="s">
        <v>29</v>
      </c>
      <c r="C247" s="1492" t="s">
        <v>73</v>
      </c>
      <c r="D247" s="1492" t="s">
        <v>73</v>
      </c>
      <c r="E247" s="1493" t="s">
        <v>73</v>
      </c>
      <c r="F247" s="1493" t="s">
        <v>73</v>
      </c>
      <c r="G247" s="1494" t="s">
        <v>73</v>
      </c>
      <c r="H247" s="1482" t="s">
        <v>73</v>
      </c>
      <c r="I247" s="1482" t="s">
        <v>73</v>
      </c>
      <c r="J247" s="1482" t="s">
        <v>73</v>
      </c>
      <c r="K247" s="1482" t="s">
        <v>73</v>
      </c>
      <c r="L247" s="1483" t="s">
        <v>73</v>
      </c>
    </row>
    <row r="248" spans="1:12" s="991" customFormat="1" ht="16.5" thickBot="1">
      <c r="A248" s="1442"/>
      <c r="B248" s="1473"/>
      <c r="C248" s="1444"/>
      <c r="D248" s="1444"/>
      <c r="E248" s="1444"/>
      <c r="F248" s="1444"/>
      <c r="G248" s="1445"/>
      <c r="H248" s="1440"/>
      <c r="I248" s="1440"/>
      <c r="J248" s="1440"/>
      <c r="K248" s="1440"/>
      <c r="L248" s="1446"/>
    </row>
    <row r="249" spans="1:12" s="991" customFormat="1">
      <c r="A249" s="1474" t="s">
        <v>86</v>
      </c>
      <c r="B249" s="1475" t="s">
        <v>21</v>
      </c>
      <c r="C249" s="1286">
        <v>22842.014618278321</v>
      </c>
      <c r="D249" s="1286">
        <v>23386.904217239739</v>
      </c>
      <c r="E249" s="1476">
        <v>23298.854910643888</v>
      </c>
      <c r="F249" s="1476">
        <v>23854.642301584532</v>
      </c>
      <c r="G249" s="1477">
        <v>-2.3298919510678493</v>
      </c>
      <c r="H249" s="1478">
        <v>407.6875</v>
      </c>
      <c r="I249" s="1478">
        <v>0.10577170899567026</v>
      </c>
      <c r="J249" s="1479">
        <v>-20.567375886524822</v>
      </c>
      <c r="K249" s="1479">
        <v>5.1211705532693186</v>
      </c>
      <c r="L249" s="1480">
        <v>-1.3496876385617966</v>
      </c>
    </row>
    <row r="250" spans="1:12" s="991" customFormat="1">
      <c r="A250" s="1454" t="s">
        <v>86</v>
      </c>
      <c r="B250" s="1481" t="s">
        <v>22</v>
      </c>
      <c r="C250" s="1284">
        <v>22777.23333333333</v>
      </c>
      <c r="D250" s="1284">
        <v>23321.982352941173</v>
      </c>
      <c r="E250" s="1463">
        <v>23232.777999999998</v>
      </c>
      <c r="F250" s="1463">
        <v>23788.421999999999</v>
      </c>
      <c r="G250" s="1464">
        <v>-2.3357749412718518</v>
      </c>
      <c r="H250" s="1465">
        <v>400</v>
      </c>
      <c r="I250" s="1465">
        <v>1.2145748987854281</v>
      </c>
      <c r="J250" s="1482">
        <v>-18.811881188118811</v>
      </c>
      <c r="K250" s="1482">
        <v>3.7494284407864655</v>
      </c>
      <c r="L250" s="1483">
        <v>-0.8857252994613547</v>
      </c>
    </row>
    <row r="251" spans="1:12" s="991" customFormat="1">
      <c r="A251" s="1454" t="s">
        <v>86</v>
      </c>
      <c r="B251" s="1481" t="s">
        <v>23</v>
      </c>
      <c r="C251" s="1284">
        <v>23007.242156862743</v>
      </c>
      <c r="D251" s="1284">
        <v>23534.915686274511</v>
      </c>
      <c r="E251" s="1463">
        <v>23467.386999999999</v>
      </c>
      <c r="F251" s="1463">
        <v>24005.614000000001</v>
      </c>
      <c r="G251" s="1464">
        <v>-2.2420880382397321</v>
      </c>
      <c r="H251" s="1465">
        <v>428.7</v>
      </c>
      <c r="I251" s="1465">
        <v>-2.0562028786840303</v>
      </c>
      <c r="J251" s="1482">
        <v>-25</v>
      </c>
      <c r="K251" s="1482">
        <v>1.3717421124828533</v>
      </c>
      <c r="L251" s="1483">
        <v>-0.46396233910044193</v>
      </c>
    </row>
    <row r="252" spans="1:12" s="991" customFormat="1">
      <c r="A252" s="1474" t="s">
        <v>86</v>
      </c>
      <c r="B252" s="1484" t="s">
        <v>24</v>
      </c>
      <c r="C252" s="1287">
        <v>21992.435684473854</v>
      </c>
      <c r="D252" s="1287">
        <v>22123.681680208436</v>
      </c>
      <c r="E252" s="1485">
        <v>22432.28439816333</v>
      </c>
      <c r="F252" s="1485">
        <v>22566.155313812604</v>
      </c>
      <c r="G252" s="1486">
        <v>-0.59323758871468757</v>
      </c>
      <c r="H252" s="1487">
        <v>362.96785714285716</v>
      </c>
      <c r="I252" s="1487">
        <v>-3.9802477277487229</v>
      </c>
      <c r="J252" s="1488">
        <v>28.244274809160309</v>
      </c>
      <c r="K252" s="1488">
        <v>7.6817558299039783</v>
      </c>
      <c r="L252" s="1489">
        <v>1.6698237509686873</v>
      </c>
    </row>
    <row r="253" spans="1:12" s="991" customFormat="1">
      <c r="A253" s="1454" t="s">
        <v>86</v>
      </c>
      <c r="B253" s="1481" t="s">
        <v>25</v>
      </c>
      <c r="C253" s="1284">
        <v>21931.581372549019</v>
      </c>
      <c r="D253" s="1284">
        <v>22005.844117647059</v>
      </c>
      <c r="E253" s="1463">
        <v>22370.213</v>
      </c>
      <c r="F253" s="1463">
        <v>22445.960999999999</v>
      </c>
      <c r="G253" s="1464">
        <v>-0.33746828661067169</v>
      </c>
      <c r="H253" s="1465">
        <v>352.8</v>
      </c>
      <c r="I253" s="1465">
        <v>-5.2122514777001552</v>
      </c>
      <c r="J253" s="1482">
        <v>41.791044776119399</v>
      </c>
      <c r="K253" s="1482">
        <v>4.3438500228623687</v>
      </c>
      <c r="L253" s="1483">
        <v>1.2690450664603494</v>
      </c>
    </row>
    <row r="254" spans="1:12" s="991" customFormat="1">
      <c r="A254" s="1454" t="s">
        <v>86</v>
      </c>
      <c r="B254" s="1481" t="s">
        <v>26</v>
      </c>
      <c r="C254" s="1284">
        <v>22066.719607843137</v>
      </c>
      <c r="D254" s="1284">
        <v>22243.245098039217</v>
      </c>
      <c r="E254" s="1463">
        <v>22508.054</v>
      </c>
      <c r="F254" s="1463">
        <v>22688.11</v>
      </c>
      <c r="G254" s="1464">
        <v>-0.79361392376888373</v>
      </c>
      <c r="H254" s="1465">
        <v>376.2</v>
      </c>
      <c r="I254" s="1465">
        <v>-2.0567560531111777</v>
      </c>
      <c r="J254" s="1482">
        <v>14.0625</v>
      </c>
      <c r="K254" s="1482">
        <v>3.3379058070416092</v>
      </c>
      <c r="L254" s="1483">
        <v>0.40077868450833698</v>
      </c>
    </row>
    <row r="255" spans="1:12" s="991" customFormat="1">
      <c r="A255" s="1474" t="s">
        <v>86</v>
      </c>
      <c r="B255" s="1484" t="s">
        <v>27</v>
      </c>
      <c r="C255" s="1287">
        <v>21353.212181448831</v>
      </c>
      <c r="D255" s="1287">
        <v>21304.563677848459</v>
      </c>
      <c r="E255" s="1485">
        <v>21780.276425077809</v>
      </c>
      <c r="F255" s="1485">
        <v>21730.654951405428</v>
      </c>
      <c r="G255" s="1486">
        <v>0.22834780536226837</v>
      </c>
      <c r="H255" s="1487">
        <v>323.56978417266185</v>
      </c>
      <c r="I255" s="1487">
        <v>-1.7222135303541959</v>
      </c>
      <c r="J255" s="1488">
        <v>9.0196078431372548</v>
      </c>
      <c r="K255" s="1488">
        <v>12.711476909007773</v>
      </c>
      <c r="L255" s="1489">
        <v>1.0088610301642671</v>
      </c>
    </row>
    <row r="256" spans="1:12" s="991" customFormat="1">
      <c r="A256" s="1454" t="s">
        <v>86</v>
      </c>
      <c r="B256" s="1481" t="s">
        <v>28</v>
      </c>
      <c r="C256" s="1284">
        <v>21159.75980392157</v>
      </c>
      <c r="D256" s="1284">
        <v>21032.143137254901</v>
      </c>
      <c r="E256" s="1463">
        <v>21582.955000000002</v>
      </c>
      <c r="F256" s="1463">
        <v>21452.786</v>
      </c>
      <c r="G256" s="1464">
        <v>0.60676967550975291</v>
      </c>
      <c r="H256" s="1465">
        <v>311.3</v>
      </c>
      <c r="I256" s="1465">
        <v>-1.549652118912074</v>
      </c>
      <c r="J256" s="1482">
        <v>22.875816993464053</v>
      </c>
      <c r="K256" s="1482">
        <v>8.5962505715592137</v>
      </c>
      <c r="L256" s="1483">
        <v>1.5746810442531096</v>
      </c>
    </row>
    <row r="257" spans="1:12" s="991" customFormat="1" ht="16.5" thickBot="1">
      <c r="A257" s="1490" t="s">
        <v>86</v>
      </c>
      <c r="B257" s="1491" t="s">
        <v>29</v>
      </c>
      <c r="C257" s="1492">
        <v>21713.465686274511</v>
      </c>
      <c r="D257" s="1492">
        <v>21674.988235294117</v>
      </c>
      <c r="E257" s="1493">
        <v>22147.735000000001</v>
      </c>
      <c r="F257" s="1493">
        <v>22108.488000000001</v>
      </c>
      <c r="G257" s="1494">
        <v>0.17752005474096366</v>
      </c>
      <c r="H257" s="1482">
        <v>349.2</v>
      </c>
      <c r="I257" s="1482">
        <v>0.11467889908256229</v>
      </c>
      <c r="J257" s="1482">
        <v>-11.76470588235294</v>
      </c>
      <c r="K257" s="1482">
        <v>4.1152263374485596</v>
      </c>
      <c r="L257" s="1483">
        <v>-0.56582001408884253</v>
      </c>
    </row>
    <row r="258" spans="1:12" s="991" customFormat="1" ht="16.5" thickBot="1">
      <c r="A258" s="1495"/>
      <c r="B258" s="1496"/>
      <c r="C258" s="1497"/>
      <c r="D258" s="1497"/>
      <c r="E258" s="1497"/>
      <c r="F258" s="1497"/>
      <c r="G258" s="1498"/>
      <c r="H258" s="1499"/>
      <c r="I258" s="1499"/>
      <c r="J258" s="1499"/>
      <c r="K258" s="1499"/>
      <c r="L258" s="1500"/>
    </row>
    <row r="259" spans="1:12" s="991" customFormat="1">
      <c r="A259" s="1454" t="s">
        <v>87</v>
      </c>
      <c r="B259" s="1501" t="s">
        <v>26</v>
      </c>
      <c r="C259" s="1502">
        <v>22266.429411764708</v>
      </c>
      <c r="D259" s="1502">
        <v>22520.084313725492</v>
      </c>
      <c r="E259" s="1503">
        <v>22711.758000000002</v>
      </c>
      <c r="F259" s="1503">
        <v>22970.486000000001</v>
      </c>
      <c r="G259" s="1504">
        <v>-1.1263496993489783</v>
      </c>
      <c r="H259" s="1505">
        <v>411.4</v>
      </c>
      <c r="I259" s="1505">
        <v>-2.2570681872178664</v>
      </c>
      <c r="J259" s="1505">
        <v>22.857142857142858</v>
      </c>
      <c r="K259" s="1505">
        <v>1.9661636945587562</v>
      </c>
      <c r="L259" s="1506">
        <v>0.35992229942337284</v>
      </c>
    </row>
    <row r="260" spans="1:12" s="991" customFormat="1" ht="16.5" thickBot="1">
      <c r="A260" s="1490" t="s">
        <v>87</v>
      </c>
      <c r="B260" s="1491" t="s">
        <v>29</v>
      </c>
      <c r="C260" s="1492">
        <v>21846.70882352941</v>
      </c>
      <c r="D260" s="1492">
        <v>21822.143137254901</v>
      </c>
      <c r="E260" s="1493">
        <v>22283.643</v>
      </c>
      <c r="F260" s="1493">
        <v>22258.585999999999</v>
      </c>
      <c r="G260" s="1494">
        <v>0.11257229008168218</v>
      </c>
      <c r="H260" s="1482">
        <v>378.9</v>
      </c>
      <c r="I260" s="1482">
        <v>-5.013787916771121</v>
      </c>
      <c r="J260" s="1482">
        <v>86.666666666666671</v>
      </c>
      <c r="K260" s="1482">
        <v>3.8408779149519892</v>
      </c>
      <c r="L260" s="1483">
        <v>1.7757104069207821</v>
      </c>
    </row>
    <row r="261" spans="1:12" s="991" customFormat="1" ht="16.5" thickBot="1">
      <c r="A261" s="1495"/>
      <c r="B261" s="1496"/>
      <c r="C261" s="1497"/>
      <c r="D261" s="1497"/>
      <c r="E261" s="1497"/>
      <c r="F261" s="1497"/>
      <c r="G261" s="1498"/>
      <c r="H261" s="1499"/>
      <c r="I261" s="1499"/>
      <c r="J261" s="1499"/>
      <c r="K261" s="1499"/>
      <c r="L261" s="1500"/>
    </row>
    <row r="262" spans="1:12" s="991" customFormat="1">
      <c r="A262" s="1474" t="s">
        <v>88</v>
      </c>
      <c r="B262" s="1475" t="s">
        <v>21</v>
      </c>
      <c r="C262" s="1286" t="s">
        <v>73</v>
      </c>
      <c r="D262" s="1286" t="s">
        <v>73</v>
      </c>
      <c r="E262" s="1476" t="s">
        <v>73</v>
      </c>
      <c r="F262" s="1476" t="s">
        <v>73</v>
      </c>
      <c r="G262" s="1477" t="s">
        <v>73</v>
      </c>
      <c r="H262" s="1478" t="s">
        <v>73</v>
      </c>
      <c r="I262" s="1478" t="s">
        <v>73</v>
      </c>
      <c r="J262" s="1479" t="s">
        <v>73</v>
      </c>
      <c r="K262" s="1479" t="s">
        <v>73</v>
      </c>
      <c r="L262" s="1480" t="s">
        <v>73</v>
      </c>
    </row>
    <row r="263" spans="1:12" s="991" customFormat="1">
      <c r="A263" s="1461" t="s">
        <v>88</v>
      </c>
      <c r="B263" s="1481" t="s">
        <v>22</v>
      </c>
      <c r="C263" s="1284" t="s">
        <v>73</v>
      </c>
      <c r="D263" s="1284" t="s">
        <v>73</v>
      </c>
      <c r="E263" s="1463" t="s">
        <v>73</v>
      </c>
      <c r="F263" s="1463" t="s">
        <v>73</v>
      </c>
      <c r="G263" s="1464" t="s">
        <v>73</v>
      </c>
      <c r="H263" s="1465" t="s">
        <v>73</v>
      </c>
      <c r="I263" s="1465" t="s">
        <v>73</v>
      </c>
      <c r="J263" s="1482" t="s">
        <v>73</v>
      </c>
      <c r="K263" s="1482" t="s">
        <v>73</v>
      </c>
      <c r="L263" s="1483" t="s">
        <v>73</v>
      </c>
    </row>
    <row r="264" spans="1:12" s="991" customFormat="1">
      <c r="A264" s="1461" t="s">
        <v>88</v>
      </c>
      <c r="B264" s="1481" t="s">
        <v>23</v>
      </c>
      <c r="C264" s="1284" t="s">
        <v>73</v>
      </c>
      <c r="D264" s="1284" t="s">
        <v>73</v>
      </c>
      <c r="E264" s="1463" t="s">
        <v>73</v>
      </c>
      <c r="F264" s="1463" t="s">
        <v>73</v>
      </c>
      <c r="G264" s="1464" t="s">
        <v>73</v>
      </c>
      <c r="H264" s="1465" t="s">
        <v>73</v>
      </c>
      <c r="I264" s="1465" t="s">
        <v>73</v>
      </c>
      <c r="J264" s="1482" t="s">
        <v>73</v>
      </c>
      <c r="K264" s="1482" t="s">
        <v>73</v>
      </c>
      <c r="L264" s="1483" t="s">
        <v>73</v>
      </c>
    </row>
    <row r="265" spans="1:12" s="991" customFormat="1">
      <c r="A265" s="1461" t="s">
        <v>88</v>
      </c>
      <c r="B265" s="1481" t="s">
        <v>30</v>
      </c>
      <c r="C265" s="1284" t="s">
        <v>73</v>
      </c>
      <c r="D265" s="1284" t="s">
        <v>73</v>
      </c>
      <c r="E265" s="1463" t="s">
        <v>73</v>
      </c>
      <c r="F265" s="1463" t="s">
        <v>73</v>
      </c>
      <c r="G265" s="1464" t="s">
        <v>73</v>
      </c>
      <c r="H265" s="1465" t="s">
        <v>73</v>
      </c>
      <c r="I265" s="1465" t="s">
        <v>73</v>
      </c>
      <c r="J265" s="1482" t="s">
        <v>73</v>
      </c>
      <c r="K265" s="1482" t="s">
        <v>73</v>
      </c>
      <c r="L265" s="1483" t="s">
        <v>73</v>
      </c>
    </row>
    <row r="266" spans="1:12" s="991" customFormat="1">
      <c r="A266" s="1507" t="s">
        <v>88</v>
      </c>
      <c r="B266" s="1484" t="s">
        <v>24</v>
      </c>
      <c r="C266" s="1287" t="s">
        <v>73</v>
      </c>
      <c r="D266" s="1287" t="s">
        <v>73</v>
      </c>
      <c r="E266" s="1485" t="s">
        <v>73</v>
      </c>
      <c r="F266" s="1485" t="s">
        <v>73</v>
      </c>
      <c r="G266" s="1486" t="s">
        <v>73</v>
      </c>
      <c r="H266" s="1487" t="s">
        <v>73</v>
      </c>
      <c r="I266" s="1487" t="s">
        <v>73</v>
      </c>
      <c r="J266" s="1488" t="s">
        <v>73</v>
      </c>
      <c r="K266" s="1488" t="s">
        <v>73</v>
      </c>
      <c r="L266" s="1489" t="s">
        <v>73</v>
      </c>
    </row>
    <row r="267" spans="1:12" s="991" customFormat="1">
      <c r="A267" s="1461" t="s">
        <v>88</v>
      </c>
      <c r="B267" s="1481" t="s">
        <v>26</v>
      </c>
      <c r="C267" s="1284" t="s">
        <v>73</v>
      </c>
      <c r="D267" s="1284" t="s">
        <v>73</v>
      </c>
      <c r="E267" s="1463" t="s">
        <v>73</v>
      </c>
      <c r="F267" s="1463" t="s">
        <v>73</v>
      </c>
      <c r="G267" s="1464" t="s">
        <v>73</v>
      </c>
      <c r="H267" s="1465" t="s">
        <v>73</v>
      </c>
      <c r="I267" s="1465" t="s">
        <v>73</v>
      </c>
      <c r="J267" s="1482" t="s">
        <v>73</v>
      </c>
      <c r="K267" s="1482" t="s">
        <v>73</v>
      </c>
      <c r="L267" s="1483" t="s">
        <v>73</v>
      </c>
    </row>
    <row r="268" spans="1:12" s="991" customFormat="1">
      <c r="A268" s="1461" t="s">
        <v>88</v>
      </c>
      <c r="B268" s="1481" t="s">
        <v>31</v>
      </c>
      <c r="C268" s="1284" t="s">
        <v>73</v>
      </c>
      <c r="D268" s="1284" t="s">
        <v>73</v>
      </c>
      <c r="E268" s="1463" t="s">
        <v>73</v>
      </c>
      <c r="F268" s="1463" t="s">
        <v>73</v>
      </c>
      <c r="G268" s="1464" t="s">
        <v>73</v>
      </c>
      <c r="H268" s="1465" t="s">
        <v>73</v>
      </c>
      <c r="I268" s="1465" t="s">
        <v>73</v>
      </c>
      <c r="J268" s="1482" t="s">
        <v>73</v>
      </c>
      <c r="K268" s="1482" t="s">
        <v>73</v>
      </c>
      <c r="L268" s="1483" t="s">
        <v>73</v>
      </c>
    </row>
    <row r="269" spans="1:12" s="991" customFormat="1">
      <c r="A269" s="1507" t="s">
        <v>88</v>
      </c>
      <c r="B269" s="1484" t="s">
        <v>27</v>
      </c>
      <c r="C269" s="1287" t="s">
        <v>73</v>
      </c>
      <c r="D269" s="1287" t="s">
        <v>73</v>
      </c>
      <c r="E269" s="1485" t="s">
        <v>73</v>
      </c>
      <c r="F269" s="1485" t="s">
        <v>73</v>
      </c>
      <c r="G269" s="1486" t="s">
        <v>73</v>
      </c>
      <c r="H269" s="1487" t="s">
        <v>73</v>
      </c>
      <c r="I269" s="1487" t="s">
        <v>73</v>
      </c>
      <c r="J269" s="1488" t="s">
        <v>73</v>
      </c>
      <c r="K269" s="1488" t="s">
        <v>73</v>
      </c>
      <c r="L269" s="1489" t="s">
        <v>73</v>
      </c>
    </row>
    <row r="270" spans="1:12" s="991" customFormat="1">
      <c r="A270" s="1461" t="s">
        <v>88</v>
      </c>
      <c r="B270" s="1481" t="s">
        <v>29</v>
      </c>
      <c r="C270" s="1284" t="s">
        <v>73</v>
      </c>
      <c r="D270" s="1284" t="s">
        <v>73</v>
      </c>
      <c r="E270" s="1463" t="s">
        <v>73</v>
      </c>
      <c r="F270" s="1463" t="s">
        <v>73</v>
      </c>
      <c r="G270" s="1464" t="s">
        <v>73</v>
      </c>
      <c r="H270" s="1465" t="s">
        <v>73</v>
      </c>
      <c r="I270" s="1465" t="s">
        <v>73</v>
      </c>
      <c r="J270" s="1482" t="s">
        <v>73</v>
      </c>
      <c r="K270" s="1482" t="s">
        <v>73</v>
      </c>
      <c r="L270" s="1483" t="s">
        <v>73</v>
      </c>
    </row>
    <row r="271" spans="1:12" s="991" customFormat="1" ht="16.5" thickBot="1">
      <c r="A271" s="1508" t="s">
        <v>88</v>
      </c>
      <c r="B271" s="1481" t="s">
        <v>32</v>
      </c>
      <c r="C271" s="1492" t="s">
        <v>73</v>
      </c>
      <c r="D271" s="1492" t="s">
        <v>73</v>
      </c>
      <c r="E271" s="1493" t="s">
        <v>73</v>
      </c>
      <c r="F271" s="1493" t="s">
        <v>73</v>
      </c>
      <c r="G271" s="1494" t="s">
        <v>73</v>
      </c>
      <c r="H271" s="1482" t="s">
        <v>73</v>
      </c>
      <c r="I271" s="1482" t="s">
        <v>73</v>
      </c>
      <c r="J271" s="1482" t="s">
        <v>73</v>
      </c>
      <c r="K271" s="1482" t="s">
        <v>73</v>
      </c>
      <c r="L271" s="1483" t="s">
        <v>73</v>
      </c>
    </row>
    <row r="272" spans="1:12" s="991" customFormat="1" ht="16.5" thickBot="1">
      <c r="A272" s="1495"/>
      <c r="B272" s="1496"/>
      <c r="C272" s="1497"/>
      <c r="D272" s="1497"/>
      <c r="E272" s="1497"/>
      <c r="F272" s="1497"/>
      <c r="G272" s="1498"/>
      <c r="H272" s="1499"/>
      <c r="I272" s="1499"/>
      <c r="J272" s="1499"/>
      <c r="K272" s="1499"/>
      <c r="L272" s="1500"/>
    </row>
    <row r="273" spans="1:12" s="991" customFormat="1">
      <c r="A273" s="1474" t="s">
        <v>20</v>
      </c>
      <c r="B273" s="1475" t="s">
        <v>24</v>
      </c>
      <c r="C273" s="1286">
        <v>19244.924060102305</v>
      </c>
      <c r="D273" s="1286">
        <v>18673.458427430629</v>
      </c>
      <c r="E273" s="1476">
        <v>19629.822541304351</v>
      </c>
      <c r="F273" s="1476">
        <v>19046.927595979243</v>
      </c>
      <c r="G273" s="1477">
        <v>3.0603095559000053</v>
      </c>
      <c r="H273" s="1478">
        <v>340.74814814814818</v>
      </c>
      <c r="I273" s="1478">
        <v>-2.7728120455334082</v>
      </c>
      <c r="J273" s="1479">
        <v>22.727272727272727</v>
      </c>
      <c r="K273" s="1479">
        <v>2.4691358024691357</v>
      </c>
      <c r="L273" s="1480">
        <v>0.44986090572751136</v>
      </c>
    </row>
    <row r="274" spans="1:12" s="991" customFormat="1">
      <c r="A274" s="1454" t="s">
        <v>20</v>
      </c>
      <c r="B274" s="1481" t="s">
        <v>25</v>
      </c>
      <c r="C274" s="1284" t="s">
        <v>200</v>
      </c>
      <c r="D274" s="1284">
        <v>18306.820588235292</v>
      </c>
      <c r="E274" s="1463" t="s">
        <v>200</v>
      </c>
      <c r="F274" s="1463">
        <v>18672.956999999999</v>
      </c>
      <c r="G274" s="1464" t="s">
        <v>73</v>
      </c>
      <c r="H274" s="1465" t="s">
        <v>200</v>
      </c>
      <c r="I274" s="1465" t="s">
        <v>73</v>
      </c>
      <c r="J274" s="1482" t="s">
        <v>73</v>
      </c>
      <c r="K274" s="1482">
        <v>0.73159579332418834</v>
      </c>
      <c r="L274" s="1483" t="s">
        <v>73</v>
      </c>
    </row>
    <row r="275" spans="1:12" s="991" customFormat="1">
      <c r="A275" s="1454" t="s">
        <v>20</v>
      </c>
      <c r="B275" s="1481" t="s">
        <v>26</v>
      </c>
      <c r="C275" s="1284">
        <v>19221.231372549017</v>
      </c>
      <c r="D275" s="1284">
        <v>18489.627450980392</v>
      </c>
      <c r="E275" s="1463">
        <v>19605.655999999999</v>
      </c>
      <c r="F275" s="1463">
        <v>18859.419999999998</v>
      </c>
      <c r="G275" s="1464">
        <v>3.9568343034939613</v>
      </c>
      <c r="H275" s="1465">
        <v>321.2</v>
      </c>
      <c r="I275" s="1465">
        <v>-5.2507374631268471</v>
      </c>
      <c r="J275" s="1482">
        <v>-43.333333333333336</v>
      </c>
      <c r="K275" s="1482">
        <v>0.77732053040695015</v>
      </c>
      <c r="L275" s="1483">
        <v>-0.59945780828052109</v>
      </c>
    </row>
    <row r="276" spans="1:12" s="991" customFormat="1">
      <c r="A276" s="1454" t="s">
        <v>20</v>
      </c>
      <c r="B276" s="1481" t="s">
        <v>31</v>
      </c>
      <c r="C276" s="1284">
        <v>19422.954901960784</v>
      </c>
      <c r="D276" s="1284">
        <v>19177.098039215685</v>
      </c>
      <c r="E276" s="1463">
        <v>19811.414000000001</v>
      </c>
      <c r="F276" s="1463">
        <v>19560.64</v>
      </c>
      <c r="G276" s="1464">
        <v>1.282033716688213</v>
      </c>
      <c r="H276" s="1465">
        <v>380</v>
      </c>
      <c r="I276" s="1465">
        <v>-4.1372351160443941</v>
      </c>
      <c r="J276" s="1482">
        <v>90.909090909090907</v>
      </c>
      <c r="K276" s="1482">
        <v>0.96021947873799729</v>
      </c>
      <c r="L276" s="1483">
        <v>0.45540075455259121</v>
      </c>
    </row>
    <row r="277" spans="1:12" s="991" customFormat="1">
      <c r="A277" s="1474" t="s">
        <v>20</v>
      </c>
      <c r="B277" s="1484" t="s">
        <v>27</v>
      </c>
      <c r="C277" s="1287">
        <v>19471.283812014659</v>
      </c>
      <c r="D277" s="1287">
        <v>19253.916818433299</v>
      </c>
      <c r="E277" s="1485">
        <v>19860.709488254954</v>
      </c>
      <c r="F277" s="1485">
        <v>19638.995154801967</v>
      </c>
      <c r="G277" s="1486">
        <v>1.1289494788574999</v>
      </c>
      <c r="H277" s="1487">
        <v>300.46294200848661</v>
      </c>
      <c r="I277" s="1487">
        <v>-1.7406143603381132</v>
      </c>
      <c r="J277" s="1488">
        <v>-6.7282321899736157</v>
      </c>
      <c r="K277" s="1488">
        <v>32.327389117512574</v>
      </c>
      <c r="L277" s="1489">
        <v>-2.4592102399908669</v>
      </c>
    </row>
    <row r="278" spans="1:12" s="991" customFormat="1">
      <c r="A278" s="1454" t="s">
        <v>20</v>
      </c>
      <c r="B278" s="1481" t="s">
        <v>28</v>
      </c>
      <c r="C278" s="1284">
        <v>19576.607843137255</v>
      </c>
      <c r="D278" s="1284">
        <v>19413.537254901963</v>
      </c>
      <c r="E278" s="1463">
        <v>19968.14</v>
      </c>
      <c r="F278" s="1463">
        <v>19801.808000000001</v>
      </c>
      <c r="G278" s="1464">
        <v>0.83998390450002591</v>
      </c>
      <c r="H278" s="1465">
        <v>276.7</v>
      </c>
      <c r="I278" s="1465">
        <v>-0.57491915199425891</v>
      </c>
      <c r="J278" s="1482">
        <v>-6.3253012048192767</v>
      </c>
      <c r="K278" s="1482">
        <v>14.220393232738912</v>
      </c>
      <c r="L278" s="1483">
        <v>-1.0159537154024374</v>
      </c>
    </row>
    <row r="279" spans="1:12" s="991" customFormat="1">
      <c r="A279" s="1454" t="s">
        <v>20</v>
      </c>
      <c r="B279" s="1481" t="s">
        <v>29</v>
      </c>
      <c r="C279" s="1284">
        <v>19357.045098039216</v>
      </c>
      <c r="D279" s="1284">
        <v>19037.069607843139</v>
      </c>
      <c r="E279" s="1463">
        <v>19744.186000000002</v>
      </c>
      <c r="F279" s="1463">
        <v>19417.811000000002</v>
      </c>
      <c r="G279" s="1464">
        <v>1.6808022284283228</v>
      </c>
      <c r="H279" s="1465">
        <v>310.7</v>
      </c>
      <c r="I279" s="1465">
        <v>-2.6018808777429503</v>
      </c>
      <c r="J279" s="1482">
        <v>-8.3094555873925504</v>
      </c>
      <c r="K279" s="1482">
        <v>14.631915866483769</v>
      </c>
      <c r="L279" s="1483">
        <v>-1.3846054735804785</v>
      </c>
    </row>
    <row r="280" spans="1:12" s="991" customFormat="1">
      <c r="A280" s="1454" t="s">
        <v>20</v>
      </c>
      <c r="B280" s="1481" t="s">
        <v>32</v>
      </c>
      <c r="C280" s="1284">
        <v>19556.546078431373</v>
      </c>
      <c r="D280" s="1284">
        <v>19588.843137254902</v>
      </c>
      <c r="E280" s="1463">
        <v>19947.677</v>
      </c>
      <c r="F280" s="1463">
        <v>19980.62</v>
      </c>
      <c r="G280" s="1464">
        <v>-0.16487476364596945</v>
      </c>
      <c r="H280" s="1465">
        <v>354.6</v>
      </c>
      <c r="I280" s="1465">
        <v>-2.6893523600438956</v>
      </c>
      <c r="J280" s="1482">
        <v>-1.2987012987012987</v>
      </c>
      <c r="K280" s="1482">
        <v>3.4750800182898951</v>
      </c>
      <c r="L280" s="1483">
        <v>-5.8651051007947874E-2</v>
      </c>
    </row>
    <row r="281" spans="1:12" s="991" customFormat="1">
      <c r="A281" s="1474" t="s">
        <v>20</v>
      </c>
      <c r="B281" s="1484" t="s">
        <v>33</v>
      </c>
      <c r="C281" s="1287">
        <v>16772.180071649709</v>
      </c>
      <c r="D281" s="1287">
        <v>16452.82049190599</v>
      </c>
      <c r="E281" s="1485">
        <v>17107.623673082704</v>
      </c>
      <c r="F281" s="1485">
        <v>16781.876901744108</v>
      </c>
      <c r="G281" s="1486">
        <v>1.9410628098740352</v>
      </c>
      <c r="H281" s="1487">
        <v>222.3759197324415</v>
      </c>
      <c r="I281" s="1487">
        <v>-4.6657930703224419</v>
      </c>
      <c r="J281" s="1488">
        <v>-7.1428571428571423</v>
      </c>
      <c r="K281" s="1488">
        <v>13.671696387745772</v>
      </c>
      <c r="L281" s="1489">
        <v>-1.1057244474997532</v>
      </c>
    </row>
    <row r="282" spans="1:12" s="991" customFormat="1">
      <c r="A282" s="1454" t="s">
        <v>20</v>
      </c>
      <c r="B282" s="1481" t="s">
        <v>74</v>
      </c>
      <c r="C282" s="1284">
        <v>16511.334313725492</v>
      </c>
      <c r="D282" s="1284">
        <v>15994.307843137254</v>
      </c>
      <c r="E282" s="1463">
        <v>16841.561000000002</v>
      </c>
      <c r="F282" s="1463">
        <v>16314.194</v>
      </c>
      <c r="G282" s="1464">
        <v>3.2325654580299954</v>
      </c>
      <c r="H282" s="1465">
        <v>211.9</v>
      </c>
      <c r="I282" s="1465">
        <v>-2.7981651376146761</v>
      </c>
      <c r="J282" s="1482">
        <v>2.2900763358778624</v>
      </c>
      <c r="K282" s="1482">
        <v>6.1271147690900776</v>
      </c>
      <c r="L282" s="1483">
        <v>0.11518269015478655</v>
      </c>
    </row>
    <row r="283" spans="1:12" s="991" customFormat="1">
      <c r="A283" s="1454" t="s">
        <v>20</v>
      </c>
      <c r="B283" s="1481" t="s">
        <v>34</v>
      </c>
      <c r="C283" s="1284">
        <v>16924.372549019608</v>
      </c>
      <c r="D283" s="1284">
        <v>16681.965686274511</v>
      </c>
      <c r="E283" s="1463">
        <v>17262.86</v>
      </c>
      <c r="F283" s="1463">
        <v>17015.605</v>
      </c>
      <c r="G283" s="1464">
        <v>1.4531073094374312</v>
      </c>
      <c r="H283" s="1465">
        <v>226.2</v>
      </c>
      <c r="I283" s="1465">
        <v>-3.1263383297644589</v>
      </c>
      <c r="J283" s="1482">
        <v>-5.625</v>
      </c>
      <c r="K283" s="1482">
        <v>6.9044352994970275</v>
      </c>
      <c r="L283" s="1483">
        <v>-0.43838250683615332</v>
      </c>
    </row>
    <row r="284" spans="1:12" s="991" customFormat="1" ht="16.5" thickBot="1">
      <c r="A284" s="1454" t="s">
        <v>20</v>
      </c>
      <c r="B284" s="1481" t="s">
        <v>35</v>
      </c>
      <c r="C284" s="1284" t="s">
        <v>200</v>
      </c>
      <c r="D284" s="1284">
        <v>16946.210784313724</v>
      </c>
      <c r="E284" s="1463" t="s">
        <v>200</v>
      </c>
      <c r="F284" s="1463">
        <v>17285.134999999998</v>
      </c>
      <c r="G284" s="1464" t="s">
        <v>73</v>
      </c>
      <c r="H284" s="1465" t="s">
        <v>200</v>
      </c>
      <c r="I284" s="1465" t="s">
        <v>73</v>
      </c>
      <c r="J284" s="1482" t="s">
        <v>73</v>
      </c>
      <c r="K284" s="1482">
        <v>0.64014631915866482</v>
      </c>
      <c r="L284" s="1483" t="s">
        <v>73</v>
      </c>
    </row>
    <row r="285" spans="1:12" s="991" customFormat="1" ht="16.5" thickBot="1">
      <c r="A285" s="1495"/>
      <c r="B285" s="1496"/>
      <c r="C285" s="1497"/>
      <c r="D285" s="1497"/>
      <c r="E285" s="1497"/>
      <c r="F285" s="1497"/>
      <c r="G285" s="1498"/>
      <c r="H285" s="1499"/>
      <c r="I285" s="1499"/>
      <c r="J285" s="1499"/>
      <c r="K285" s="1499"/>
      <c r="L285" s="1500"/>
    </row>
    <row r="286" spans="1:12" s="991" customFormat="1">
      <c r="A286" s="1474" t="s">
        <v>89</v>
      </c>
      <c r="B286" s="1484" t="s">
        <v>21</v>
      </c>
      <c r="C286" s="1287">
        <v>23099.111901960783</v>
      </c>
      <c r="D286" s="1287">
        <v>23168.77671486928</v>
      </c>
      <c r="E286" s="1485">
        <v>23561.094140000001</v>
      </c>
      <c r="F286" s="1485">
        <v>23632.152249166666</v>
      </c>
      <c r="G286" s="1486">
        <v>-0.30068403595855397</v>
      </c>
      <c r="H286" s="1487">
        <v>342.10789473684218</v>
      </c>
      <c r="I286" s="1487">
        <v>2.6280922505421964</v>
      </c>
      <c r="J286" s="1488">
        <v>5.5555555555555554</v>
      </c>
      <c r="K286" s="1488">
        <v>1.7375400091449476</v>
      </c>
      <c r="L286" s="1489">
        <v>8.5406002719981888E-2</v>
      </c>
    </row>
    <row r="287" spans="1:12" s="991" customFormat="1">
      <c r="A287" s="1454" t="s">
        <v>89</v>
      </c>
      <c r="B287" s="1481" t="s">
        <v>22</v>
      </c>
      <c r="C287" s="1284" t="s">
        <v>200</v>
      </c>
      <c r="D287" s="1284" t="s">
        <v>200</v>
      </c>
      <c r="E287" s="1463" t="s">
        <v>200</v>
      </c>
      <c r="F287" s="1463" t="s">
        <v>200</v>
      </c>
      <c r="G287" s="1464" t="s">
        <v>73</v>
      </c>
      <c r="H287" s="1465" t="s">
        <v>200</v>
      </c>
      <c r="I287" s="1465" t="s">
        <v>73</v>
      </c>
      <c r="J287" s="1482" t="s">
        <v>73</v>
      </c>
      <c r="K287" s="1482">
        <v>0.1371742112482853</v>
      </c>
      <c r="L287" s="1483" t="s">
        <v>73</v>
      </c>
    </row>
    <row r="288" spans="1:12" s="991" customFormat="1">
      <c r="A288" s="1454" t="s">
        <v>89</v>
      </c>
      <c r="B288" s="1481" t="s">
        <v>23</v>
      </c>
      <c r="C288" s="1284">
        <v>22655.15</v>
      </c>
      <c r="D288" s="1284">
        <v>23109.745098039213</v>
      </c>
      <c r="E288" s="1463">
        <v>23108.253000000001</v>
      </c>
      <c r="F288" s="1463">
        <v>23571.94</v>
      </c>
      <c r="G288" s="1464">
        <v>-1.9671142892778368</v>
      </c>
      <c r="H288" s="1465">
        <v>343.8</v>
      </c>
      <c r="I288" s="1465">
        <v>2.7495517035265955</v>
      </c>
      <c r="J288" s="1482">
        <v>-12.5</v>
      </c>
      <c r="K288" s="1482">
        <v>0.96021947873799729</v>
      </c>
      <c r="L288" s="1483">
        <v>-0.14120319221197974</v>
      </c>
    </row>
    <row r="289" spans="1:12" s="991" customFormat="1">
      <c r="A289" s="1454" t="s">
        <v>89</v>
      </c>
      <c r="B289" s="1481" t="s">
        <v>30</v>
      </c>
      <c r="C289" s="1284" t="s">
        <v>200</v>
      </c>
      <c r="D289" s="1284" t="s">
        <v>200</v>
      </c>
      <c r="E289" s="1463" t="s">
        <v>200</v>
      </c>
      <c r="F289" s="1463" t="s">
        <v>200</v>
      </c>
      <c r="G289" s="1464" t="s">
        <v>73</v>
      </c>
      <c r="H289" s="1465" t="s">
        <v>200</v>
      </c>
      <c r="I289" s="1465" t="s">
        <v>73</v>
      </c>
      <c r="J289" s="1482" t="s">
        <v>73</v>
      </c>
      <c r="K289" s="1482">
        <v>0.64014631915866482</v>
      </c>
      <c r="L289" s="1483" t="s">
        <v>73</v>
      </c>
    </row>
    <row r="290" spans="1:12" s="991" customFormat="1">
      <c r="A290" s="1474" t="s">
        <v>89</v>
      </c>
      <c r="B290" s="1484" t="s">
        <v>24</v>
      </c>
      <c r="C290" s="1287">
        <v>22202.675589543498</v>
      </c>
      <c r="D290" s="1287">
        <v>22626.670757711054</v>
      </c>
      <c r="E290" s="1485">
        <v>22646.729101334367</v>
      </c>
      <c r="F290" s="1485">
        <v>23079.204172865277</v>
      </c>
      <c r="G290" s="1486">
        <v>-1.8738734156153423</v>
      </c>
      <c r="H290" s="1487">
        <v>309.65389221556882</v>
      </c>
      <c r="I290" s="1487">
        <v>0.47383369391203051</v>
      </c>
      <c r="J290" s="1488">
        <v>-2.3391812865497075</v>
      </c>
      <c r="K290" s="1488">
        <v>7.6360310928212165</v>
      </c>
      <c r="L290" s="1489">
        <v>-0.21160543769737039</v>
      </c>
    </row>
    <row r="291" spans="1:12" s="991" customFormat="1">
      <c r="A291" s="1454" t="s">
        <v>89</v>
      </c>
      <c r="B291" s="1481" t="s">
        <v>25</v>
      </c>
      <c r="C291" s="1284">
        <v>21712.73431372549</v>
      </c>
      <c r="D291" s="1284">
        <v>21971.163725490194</v>
      </c>
      <c r="E291" s="1463">
        <v>22146.989000000001</v>
      </c>
      <c r="F291" s="1463">
        <v>22410.587</v>
      </c>
      <c r="G291" s="1464">
        <v>-1.1762208638265392</v>
      </c>
      <c r="H291" s="1465">
        <v>287.8</v>
      </c>
      <c r="I291" s="1465">
        <v>4.5405012713403563</v>
      </c>
      <c r="J291" s="1482">
        <v>-52.631578947368418</v>
      </c>
      <c r="K291" s="1482">
        <v>0.41152263374485598</v>
      </c>
      <c r="L291" s="1483">
        <v>-0.46043698075720918</v>
      </c>
    </row>
    <row r="292" spans="1:12" s="991" customFormat="1">
      <c r="A292" s="1454" t="s">
        <v>89</v>
      </c>
      <c r="B292" s="1481" t="s">
        <v>26</v>
      </c>
      <c r="C292" s="1284">
        <v>22380.480392156864</v>
      </c>
      <c r="D292" s="1284">
        <v>22711.068627450983</v>
      </c>
      <c r="E292" s="1463">
        <v>22828.09</v>
      </c>
      <c r="F292" s="1463">
        <v>23165.29</v>
      </c>
      <c r="G292" s="1464">
        <v>-1.4556260681390163</v>
      </c>
      <c r="H292" s="1465">
        <v>302</v>
      </c>
      <c r="I292" s="1465">
        <v>-1.5966112740306218</v>
      </c>
      <c r="J292" s="1482">
        <v>-3.9682539682539679</v>
      </c>
      <c r="K292" s="1482">
        <v>5.5326931870141749</v>
      </c>
      <c r="L292" s="1483">
        <v>-0.24977583547320492</v>
      </c>
    </row>
    <row r="293" spans="1:12" s="991" customFormat="1">
      <c r="A293" s="1454" t="s">
        <v>89</v>
      </c>
      <c r="B293" s="1481" t="s">
        <v>31</v>
      </c>
      <c r="C293" s="1284">
        <v>21787.092156862745</v>
      </c>
      <c r="D293" s="1284">
        <v>22645.379411764705</v>
      </c>
      <c r="E293" s="1463">
        <v>22222.833999999999</v>
      </c>
      <c r="F293" s="1463">
        <v>23098.287</v>
      </c>
      <c r="G293" s="1464">
        <v>-3.7901208864536207</v>
      </c>
      <c r="H293" s="1465">
        <v>340</v>
      </c>
      <c r="I293" s="1465">
        <v>0.44313146233382572</v>
      </c>
      <c r="J293" s="1482">
        <v>42.307692307692307</v>
      </c>
      <c r="K293" s="1482">
        <v>1.6918152720621855</v>
      </c>
      <c r="L293" s="1483">
        <v>0.49860737853304382</v>
      </c>
    </row>
    <row r="294" spans="1:12" s="991" customFormat="1">
      <c r="A294" s="1474" t="s">
        <v>89</v>
      </c>
      <c r="B294" s="1484" t="s">
        <v>27</v>
      </c>
      <c r="C294" s="1287">
        <v>19798.382102814361</v>
      </c>
      <c r="D294" s="1287">
        <v>19811.512234788406</v>
      </c>
      <c r="E294" s="1485">
        <v>20194.349744870648</v>
      </c>
      <c r="F294" s="1485">
        <v>20374.877668456378</v>
      </c>
      <c r="G294" s="1486">
        <v>-0.88603193856332774</v>
      </c>
      <c r="H294" s="1487">
        <v>283.80084388185657</v>
      </c>
      <c r="I294" s="1487">
        <v>2.0083749825165249</v>
      </c>
      <c r="J294" s="1488">
        <v>-1.6597510373443984</v>
      </c>
      <c r="K294" s="1488">
        <v>10.83676268861454</v>
      </c>
      <c r="L294" s="1489">
        <v>-0.22335663217481283</v>
      </c>
    </row>
    <row r="295" spans="1:12" s="991" customFormat="1">
      <c r="A295" s="1454" t="s">
        <v>89</v>
      </c>
      <c r="B295" s="1481" t="s">
        <v>28</v>
      </c>
      <c r="C295" s="1284">
        <v>19669.143137254905</v>
      </c>
      <c r="D295" s="1284">
        <v>18998.851960784315</v>
      </c>
      <c r="E295" s="1463">
        <v>20062.526000000002</v>
      </c>
      <c r="F295" s="1463">
        <v>19378.829000000002</v>
      </c>
      <c r="G295" s="1464">
        <v>3.5280614736834721</v>
      </c>
      <c r="H295" s="1465">
        <v>247.5</v>
      </c>
      <c r="I295" s="1465">
        <v>9.2233009708737885</v>
      </c>
      <c r="J295" s="1482">
        <v>14.285714285714285</v>
      </c>
      <c r="K295" s="1482">
        <v>1.8289894833104712</v>
      </c>
      <c r="L295" s="1483">
        <v>0.22274808817508784</v>
      </c>
    </row>
    <row r="296" spans="1:12" s="991" customFormat="1">
      <c r="A296" s="1454" t="s">
        <v>89</v>
      </c>
      <c r="B296" s="1481" t="s">
        <v>29</v>
      </c>
      <c r="C296" s="1284">
        <v>21267.99705882353</v>
      </c>
      <c r="D296" s="1284">
        <v>21299.365686274508</v>
      </c>
      <c r="E296" s="1463">
        <v>21693.357</v>
      </c>
      <c r="F296" s="1463">
        <v>21725.352999999999</v>
      </c>
      <c r="G296" s="1464">
        <v>-0.14727493725878324</v>
      </c>
      <c r="H296" s="1465">
        <v>288.39999999999998</v>
      </c>
      <c r="I296" s="1465">
        <v>1.5492957746478793</v>
      </c>
      <c r="J296" s="1465">
        <v>-7.1428571428571423</v>
      </c>
      <c r="K296" s="1465">
        <v>7.7274805669867401</v>
      </c>
      <c r="L296" s="1466">
        <v>-0.62497468771725195</v>
      </c>
    </row>
    <row r="297" spans="1:12" s="991" customFormat="1" ht="16.5" thickBot="1">
      <c r="A297" s="1509" t="s">
        <v>89</v>
      </c>
      <c r="B297" s="1510" t="s">
        <v>32</v>
      </c>
      <c r="C297" s="1285">
        <v>11637.179411764706</v>
      </c>
      <c r="D297" s="1285">
        <v>11637.179411764706</v>
      </c>
      <c r="E297" s="1469">
        <v>11869.923000000001</v>
      </c>
      <c r="F297" s="1469">
        <v>12042.790999999999</v>
      </c>
      <c r="G297" s="1470">
        <v>-1.435447978794937</v>
      </c>
      <c r="H297" s="1471">
        <v>307.89999999999998</v>
      </c>
      <c r="I297" s="1471">
        <v>-0.54909560723515671</v>
      </c>
      <c r="J297" s="1471">
        <v>16.666666666666664</v>
      </c>
      <c r="K297" s="1471">
        <v>2.5454545454545454</v>
      </c>
      <c r="L297" s="1472">
        <v>0.57662763815347895</v>
      </c>
    </row>
    <row r="298" spans="1:12" s="991" customFormat="1">
      <c r="G298" s="1512"/>
      <c r="H298" s="1512"/>
      <c r="I298" s="1512"/>
      <c r="J298" s="1512"/>
      <c r="K298" s="1512"/>
      <c r="L298" s="1512"/>
    </row>
    <row r="299" spans="1:12" s="991" customFormat="1">
      <c r="G299" s="1512"/>
      <c r="H299" s="1512"/>
      <c r="I299" s="1512"/>
      <c r="J299" s="1512"/>
      <c r="K299" s="1512"/>
      <c r="L299" s="1512"/>
    </row>
    <row r="300" spans="1:12" s="991" customFormat="1">
      <c r="G300" s="1512"/>
      <c r="H300" s="1512"/>
      <c r="I300" s="1512"/>
      <c r="J300" s="1512"/>
      <c r="K300" s="1512"/>
      <c r="L300" s="1512"/>
    </row>
    <row r="301" spans="1:12" s="991" customFormat="1">
      <c r="G301" s="1512"/>
      <c r="H301" s="1512"/>
      <c r="I301" s="1512"/>
      <c r="J301" s="1512"/>
      <c r="K301" s="1512"/>
      <c r="L301" s="1512"/>
    </row>
    <row r="302" spans="1:12" s="991" customFormat="1">
      <c r="G302" s="1512"/>
      <c r="H302" s="1512"/>
      <c r="I302" s="1512"/>
      <c r="J302" s="1512"/>
      <c r="K302" s="1512"/>
      <c r="L302" s="1512"/>
    </row>
    <row r="303" spans="1:12" s="991" customFormat="1">
      <c r="G303" s="1512"/>
      <c r="H303" s="1512"/>
      <c r="I303" s="1512"/>
      <c r="J303" s="1512"/>
      <c r="K303" s="1512"/>
      <c r="L303" s="1512"/>
    </row>
    <row r="304" spans="1:12" s="991" customFormat="1">
      <c r="G304" s="1512"/>
      <c r="H304" s="1512"/>
      <c r="I304" s="1512"/>
      <c r="J304" s="1512"/>
      <c r="K304" s="1512"/>
      <c r="L304" s="1512"/>
    </row>
    <row r="305" spans="7:12" s="991" customFormat="1">
      <c r="G305" s="1512"/>
      <c r="H305" s="1512"/>
      <c r="I305" s="1512"/>
      <c r="J305" s="1512"/>
      <c r="K305" s="1512"/>
      <c r="L305" s="1512"/>
    </row>
    <row r="306" spans="7:12" s="991" customFormat="1">
      <c r="G306" s="1512"/>
      <c r="H306" s="1512"/>
      <c r="I306" s="1512"/>
      <c r="J306" s="1512"/>
      <c r="K306" s="1512"/>
      <c r="L306" s="1512"/>
    </row>
    <row r="307" spans="7:12" s="991" customFormat="1">
      <c r="G307" s="1512"/>
      <c r="H307" s="1512"/>
      <c r="I307" s="1512"/>
      <c r="J307" s="1512"/>
      <c r="K307" s="1512"/>
      <c r="L307" s="1512"/>
    </row>
    <row r="308" spans="7:12" s="991" customFormat="1">
      <c r="G308" s="1512"/>
      <c r="H308" s="1512"/>
      <c r="I308" s="1512"/>
      <c r="J308" s="1512"/>
      <c r="K308" s="1512"/>
      <c r="L308" s="1512"/>
    </row>
    <row r="309" spans="7:12" s="991" customFormat="1">
      <c r="G309" s="1512"/>
      <c r="H309" s="1512"/>
      <c r="I309" s="1512"/>
      <c r="J309" s="1512"/>
      <c r="K309" s="1512"/>
      <c r="L309" s="1512"/>
    </row>
    <row r="310" spans="7:12" s="991" customFormat="1">
      <c r="G310" s="1512"/>
      <c r="H310" s="1512"/>
      <c r="I310" s="1512"/>
      <c r="J310" s="1512"/>
      <c r="K310" s="1512"/>
      <c r="L310" s="1512"/>
    </row>
    <row r="311" spans="7:12" s="991" customFormat="1">
      <c r="G311" s="1512"/>
      <c r="H311" s="1512"/>
      <c r="I311" s="1512"/>
      <c r="J311" s="1512"/>
      <c r="K311" s="1512"/>
      <c r="L311" s="1512"/>
    </row>
    <row r="312" spans="7:12" s="991" customFormat="1">
      <c r="G312" s="1512"/>
      <c r="H312" s="1512"/>
      <c r="I312" s="1512"/>
      <c r="J312" s="1512"/>
      <c r="K312" s="1512"/>
      <c r="L312" s="1512"/>
    </row>
    <row r="313" spans="7:12" s="991" customFormat="1">
      <c r="G313" s="1512"/>
      <c r="H313" s="1512"/>
      <c r="I313" s="1512"/>
      <c r="J313" s="1512"/>
      <c r="K313" s="1512"/>
      <c r="L313" s="1512"/>
    </row>
    <row r="314" spans="7:12" s="991" customFormat="1">
      <c r="G314" s="1512"/>
      <c r="H314" s="1512"/>
      <c r="I314" s="1512"/>
      <c r="J314" s="1512"/>
      <c r="K314" s="1512"/>
      <c r="L314" s="1512"/>
    </row>
    <row r="315" spans="7:12" s="991" customFormat="1">
      <c r="G315" s="1512"/>
      <c r="H315" s="1512"/>
      <c r="I315" s="1512"/>
      <c r="J315" s="1512"/>
      <c r="K315" s="1512"/>
      <c r="L315" s="1512"/>
    </row>
    <row r="316" spans="7:12" s="991" customFormat="1">
      <c r="G316" s="1512"/>
      <c r="H316" s="1512"/>
      <c r="I316" s="1512"/>
      <c r="J316" s="1512"/>
      <c r="K316" s="1512"/>
      <c r="L316" s="1512"/>
    </row>
    <row r="317" spans="7:12" s="991" customFormat="1">
      <c r="G317" s="1512"/>
      <c r="H317" s="1512"/>
      <c r="I317" s="1512"/>
      <c r="J317" s="1512"/>
      <c r="K317" s="1512"/>
      <c r="L317" s="1512"/>
    </row>
    <row r="318" spans="7:12" s="991" customFormat="1">
      <c r="G318" s="1512"/>
      <c r="H318" s="1512"/>
      <c r="I318" s="1512"/>
      <c r="J318" s="1512"/>
      <c r="K318" s="1512"/>
      <c r="L318" s="1512"/>
    </row>
    <row r="319" spans="7:12" s="991" customFormat="1">
      <c r="G319" s="1512"/>
      <c r="H319" s="1512"/>
      <c r="I319" s="1512"/>
      <c r="J319" s="1512"/>
      <c r="K319" s="1512"/>
      <c r="L319" s="1512"/>
    </row>
    <row r="320" spans="7:12" s="991" customFormat="1">
      <c r="G320" s="1512"/>
      <c r="H320" s="1512"/>
      <c r="I320" s="1512"/>
      <c r="J320" s="1512"/>
      <c r="K320" s="1512"/>
      <c r="L320" s="1512"/>
    </row>
    <row r="321" spans="7:12" s="991" customFormat="1">
      <c r="G321" s="1512"/>
      <c r="H321" s="1512"/>
      <c r="I321" s="1512"/>
      <c r="J321" s="1512"/>
      <c r="K321" s="1512"/>
      <c r="L321" s="1512"/>
    </row>
    <row r="322" spans="7:12" s="991" customFormat="1">
      <c r="G322" s="1512"/>
      <c r="H322" s="1512"/>
      <c r="I322" s="1512"/>
      <c r="J322" s="1512"/>
      <c r="K322" s="1512"/>
      <c r="L322" s="1512"/>
    </row>
    <row r="323" spans="7:12" s="991" customFormat="1">
      <c r="G323" s="1512"/>
      <c r="H323" s="1512"/>
      <c r="I323" s="1512"/>
      <c r="J323" s="1512"/>
      <c r="K323" s="1512"/>
      <c r="L323" s="1512"/>
    </row>
    <row r="324" spans="7:12" s="991" customFormat="1">
      <c r="G324" s="1512"/>
      <c r="H324" s="1512"/>
      <c r="I324" s="1512"/>
      <c r="J324" s="1512"/>
      <c r="K324" s="1512"/>
      <c r="L324" s="1512"/>
    </row>
    <row r="325" spans="7:12" s="991" customFormat="1">
      <c r="G325" s="1512"/>
      <c r="H325" s="1512"/>
      <c r="I325" s="1512"/>
      <c r="J325" s="1512"/>
      <c r="K325" s="1512"/>
      <c r="L325" s="1512"/>
    </row>
    <row r="326" spans="7:12" s="991" customFormat="1">
      <c r="G326" s="1512"/>
      <c r="H326" s="1512"/>
      <c r="I326" s="1512"/>
      <c r="J326" s="1512"/>
      <c r="K326" s="1512"/>
      <c r="L326" s="1512"/>
    </row>
    <row r="327" spans="7:12" s="991" customFormat="1">
      <c r="G327" s="1512"/>
      <c r="H327" s="1512"/>
      <c r="I327" s="1512"/>
      <c r="J327" s="1512"/>
      <c r="K327" s="1512"/>
      <c r="L327" s="1512"/>
    </row>
    <row r="328" spans="7:12" s="991" customFormat="1">
      <c r="G328" s="1512"/>
      <c r="H328" s="1512"/>
      <c r="I328" s="1512"/>
      <c r="J328" s="1512"/>
      <c r="K328" s="1512"/>
      <c r="L328" s="1512"/>
    </row>
    <row r="329" spans="7:12" s="991" customFormat="1">
      <c r="G329" s="1512"/>
      <c r="H329" s="1512"/>
      <c r="I329" s="1512"/>
      <c r="J329" s="1512"/>
      <c r="K329" s="1512"/>
      <c r="L329" s="1512"/>
    </row>
    <row r="330" spans="7:12" s="991" customFormat="1">
      <c r="G330" s="1512"/>
      <c r="H330" s="1512"/>
      <c r="I330" s="1512"/>
      <c r="J330" s="1512"/>
      <c r="K330" s="1512"/>
      <c r="L330" s="1512"/>
    </row>
    <row r="331" spans="7:12" s="991" customFormat="1">
      <c r="G331" s="1512"/>
      <c r="H331" s="1512"/>
      <c r="I331" s="1512"/>
      <c r="J331" s="1512"/>
      <c r="K331" s="1512"/>
      <c r="L331" s="1512"/>
    </row>
    <row r="332" spans="7:12" s="991" customFormat="1">
      <c r="G332" s="1512"/>
      <c r="H332" s="1512"/>
      <c r="I332" s="1512"/>
      <c r="J332" s="1512"/>
      <c r="K332" s="1512"/>
      <c r="L332" s="1512"/>
    </row>
    <row r="333" spans="7:12" s="991" customFormat="1">
      <c r="G333" s="1512"/>
      <c r="H333" s="1512"/>
      <c r="I333" s="1512"/>
      <c r="J333" s="1512"/>
      <c r="K333" s="1512"/>
      <c r="L333" s="1512"/>
    </row>
    <row r="334" spans="7:12" s="991" customFormat="1">
      <c r="G334" s="1512"/>
      <c r="H334" s="1512"/>
      <c r="I334" s="1512"/>
      <c r="J334" s="1512"/>
      <c r="K334" s="1512"/>
      <c r="L334" s="1512"/>
    </row>
    <row r="335" spans="7:12" s="991" customFormat="1">
      <c r="G335" s="1512"/>
      <c r="H335" s="1512"/>
      <c r="I335" s="1512"/>
      <c r="J335" s="1512"/>
      <c r="K335" s="1512"/>
      <c r="L335" s="1512"/>
    </row>
    <row r="336" spans="7:12" s="991" customFormat="1">
      <c r="G336" s="1512"/>
      <c r="H336" s="1512"/>
      <c r="I336" s="1512"/>
      <c r="J336" s="1512"/>
      <c r="K336" s="1512"/>
      <c r="L336" s="1512"/>
    </row>
    <row r="337" spans="7:12" s="991" customFormat="1">
      <c r="G337" s="1512"/>
      <c r="H337" s="1512"/>
      <c r="I337" s="1512"/>
      <c r="J337" s="1512"/>
      <c r="K337" s="1512"/>
      <c r="L337" s="1512"/>
    </row>
    <row r="338" spans="7:12" s="991" customFormat="1">
      <c r="G338" s="1512"/>
      <c r="H338" s="1512"/>
      <c r="I338" s="1512"/>
      <c r="J338" s="1512"/>
      <c r="K338" s="1512"/>
      <c r="L338" s="1512"/>
    </row>
    <row r="339" spans="7:12" s="991" customFormat="1">
      <c r="G339" s="1512"/>
      <c r="H339" s="1512"/>
      <c r="I339" s="1512"/>
      <c r="J339" s="1512"/>
      <c r="K339" s="1512"/>
      <c r="L339" s="1512"/>
    </row>
    <row r="340" spans="7:12" s="991" customFormat="1">
      <c r="G340" s="1512"/>
      <c r="H340" s="1512"/>
      <c r="I340" s="1512"/>
      <c r="J340" s="1512"/>
      <c r="K340" s="1512"/>
      <c r="L340" s="1512"/>
    </row>
    <row r="341" spans="7:12" s="991" customFormat="1">
      <c r="G341" s="1512"/>
      <c r="H341" s="1512"/>
      <c r="I341" s="1512"/>
      <c r="J341" s="1512"/>
      <c r="K341" s="1512"/>
      <c r="L341" s="1512"/>
    </row>
    <row r="342" spans="7:12" s="991" customFormat="1">
      <c r="G342" s="1512"/>
      <c r="H342" s="1512"/>
      <c r="I342" s="1512"/>
      <c r="J342" s="1512"/>
      <c r="K342" s="1512"/>
      <c r="L342" s="1512"/>
    </row>
    <row r="343" spans="7:12" s="991" customFormat="1">
      <c r="G343" s="1512"/>
      <c r="H343" s="1512"/>
      <c r="I343" s="1512"/>
      <c r="J343" s="1512"/>
      <c r="K343" s="1512"/>
      <c r="L343" s="1512"/>
    </row>
    <row r="344" spans="7:12" s="991" customFormat="1">
      <c r="G344" s="1512"/>
      <c r="H344" s="1512"/>
      <c r="I344" s="1512"/>
      <c r="J344" s="1512"/>
      <c r="K344" s="1512"/>
      <c r="L344" s="1512"/>
    </row>
    <row r="345" spans="7:12" s="991" customFormat="1">
      <c r="G345" s="1512"/>
      <c r="H345" s="1512"/>
      <c r="I345" s="1512"/>
      <c r="J345" s="1512"/>
      <c r="K345" s="1512"/>
      <c r="L345" s="1512"/>
    </row>
    <row r="346" spans="7:12" s="991" customFormat="1">
      <c r="G346" s="1512"/>
      <c r="H346" s="1512"/>
      <c r="I346" s="1512"/>
      <c r="J346" s="1512"/>
      <c r="K346" s="1512"/>
      <c r="L346" s="1512"/>
    </row>
    <row r="347" spans="7:12" s="991" customFormat="1">
      <c r="G347" s="1512"/>
      <c r="H347" s="1512"/>
      <c r="I347" s="1512"/>
      <c r="J347" s="1512"/>
      <c r="K347" s="1512"/>
      <c r="L347" s="1512"/>
    </row>
    <row r="348" spans="7:12" s="991" customFormat="1">
      <c r="G348" s="1512"/>
      <c r="H348" s="1512"/>
      <c r="I348" s="1512"/>
      <c r="J348" s="1512"/>
      <c r="K348" s="1512"/>
      <c r="L348" s="1512"/>
    </row>
    <row r="349" spans="7:12" s="991" customFormat="1">
      <c r="G349" s="1512"/>
      <c r="H349" s="1512"/>
      <c r="I349" s="1512"/>
      <c r="J349" s="1512"/>
      <c r="K349" s="1512"/>
      <c r="L349" s="1512"/>
    </row>
    <row r="350" spans="7:12" s="991" customFormat="1">
      <c r="G350" s="1512"/>
      <c r="H350" s="1512"/>
      <c r="I350" s="1512"/>
      <c r="J350" s="1512"/>
      <c r="K350" s="1512"/>
      <c r="L350" s="1512"/>
    </row>
    <row r="351" spans="7:12" s="991" customFormat="1">
      <c r="G351" s="1512"/>
      <c r="H351" s="1512"/>
      <c r="I351" s="1512"/>
      <c r="J351" s="1512"/>
      <c r="K351" s="1512"/>
      <c r="L351" s="1512"/>
    </row>
    <row r="352" spans="7:12" s="991" customFormat="1">
      <c r="G352" s="1512"/>
      <c r="H352" s="1512"/>
      <c r="I352" s="1512"/>
      <c r="J352" s="1512"/>
      <c r="K352" s="1512"/>
      <c r="L352" s="1512"/>
    </row>
    <row r="353" spans="7:12" s="991" customFormat="1">
      <c r="G353" s="1512"/>
      <c r="H353" s="1512"/>
      <c r="I353" s="1512"/>
      <c r="J353" s="1512"/>
      <c r="K353" s="1512"/>
      <c r="L353" s="1512"/>
    </row>
    <row r="354" spans="7:12" s="991" customFormat="1">
      <c r="G354" s="1512"/>
      <c r="H354" s="1512"/>
      <c r="I354" s="1512"/>
      <c r="J354" s="1512"/>
      <c r="K354" s="1512"/>
      <c r="L354" s="1512"/>
    </row>
    <row r="355" spans="7:12" s="991" customFormat="1">
      <c r="G355" s="1512"/>
      <c r="H355" s="1512"/>
      <c r="I355" s="1512"/>
      <c r="J355" s="1512"/>
      <c r="K355" s="1512"/>
      <c r="L355" s="1512"/>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06" customWidth="1"/>
    <col min="2" max="2" width="11.28515625" style="1106" bestFit="1" customWidth="1"/>
    <col min="3" max="3" width="11.42578125" style="1106" customWidth="1"/>
    <col min="4" max="4" width="13.42578125" style="1106" customWidth="1"/>
    <col min="5" max="5" width="11.28515625" style="1106" bestFit="1" customWidth="1"/>
    <col min="6" max="6" width="11.42578125" style="1106" customWidth="1"/>
    <col min="7" max="7" width="12.140625" style="1106" customWidth="1"/>
    <col min="8" max="8" width="10.85546875" style="1106" bestFit="1" customWidth="1"/>
    <col min="9" max="9" width="13.28515625" style="1106" customWidth="1"/>
    <col min="10" max="16384" width="9.140625" style="1106"/>
  </cols>
  <sheetData>
    <row r="1" spans="1:18" ht="40.5" customHeight="1" thickBot="1">
      <c r="A1" s="1592" t="s">
        <v>407</v>
      </c>
      <c r="B1" s="1592"/>
      <c r="C1" s="1592"/>
      <c r="D1" s="1592"/>
      <c r="E1" s="1592"/>
      <c r="F1" s="1592"/>
      <c r="G1" s="1592"/>
      <c r="H1" s="1592"/>
    </row>
    <row r="2" spans="1:18" ht="45">
      <c r="A2" s="1228" t="s">
        <v>99</v>
      </c>
      <c r="B2" s="1220" t="s">
        <v>5</v>
      </c>
      <c r="C2" s="1243"/>
      <c r="D2" s="1244" t="s">
        <v>100</v>
      </c>
      <c r="E2" s="1593" t="s">
        <v>101</v>
      </c>
      <c r="F2" s="1594"/>
      <c r="G2" s="1595"/>
      <c r="H2" s="1229" t="s">
        <v>102</v>
      </c>
    </row>
    <row r="3" spans="1:18" ht="48" thickBot="1">
      <c r="A3" s="1222"/>
      <c r="B3" s="1289" t="s">
        <v>528</v>
      </c>
      <c r="C3" s="1289" t="s">
        <v>525</v>
      </c>
      <c r="D3" s="1290" t="s">
        <v>50</v>
      </c>
      <c r="E3" s="1289" t="s">
        <v>528</v>
      </c>
      <c r="F3" s="1288" t="s">
        <v>525</v>
      </c>
      <c r="G3" s="908" t="s">
        <v>103</v>
      </c>
      <c r="H3" s="1291" t="s">
        <v>104</v>
      </c>
    </row>
    <row r="4" spans="1:18" ht="16.5" thickBot="1">
      <c r="A4" s="1230" t="s">
        <v>4</v>
      </c>
      <c r="B4" s="1292"/>
      <c r="C4" s="1292"/>
      <c r="D4" s="1293"/>
      <c r="E4" s="1294"/>
      <c r="F4" s="1294"/>
      <c r="G4" s="1295"/>
      <c r="H4" s="1296"/>
    </row>
    <row r="5" spans="1:18">
      <c r="A5" s="1231" t="s">
        <v>251</v>
      </c>
      <c r="B5" s="1287">
        <v>21589.911040582127</v>
      </c>
      <c r="C5" s="1297">
        <v>21525.958246796006</v>
      </c>
      <c r="D5" s="1298">
        <v>0.297096152714313</v>
      </c>
      <c r="E5" s="1299">
        <v>100</v>
      </c>
      <c r="F5" s="1300">
        <v>100</v>
      </c>
      <c r="G5" s="1301" t="s">
        <v>73</v>
      </c>
      <c r="H5" s="1302">
        <v>16.768746017135175</v>
      </c>
    </row>
    <row r="6" spans="1:18">
      <c r="A6" s="1224" t="s">
        <v>105</v>
      </c>
      <c r="B6" s="1284">
        <v>19288.078000000001</v>
      </c>
      <c r="C6" s="1303">
        <v>18735.254000000001</v>
      </c>
      <c r="D6" s="1304">
        <v>2.9507152665237442</v>
      </c>
      <c r="E6" s="1305">
        <v>18.135374819980292</v>
      </c>
      <c r="F6" s="1306">
        <v>11.610493521206545</v>
      </c>
      <c r="G6" s="1307">
        <v>56.198139095948541</v>
      </c>
      <c r="H6" s="1308">
        <v>82.390608324439683</v>
      </c>
    </row>
    <row r="7" spans="1:18">
      <c r="A7" s="1224" t="s">
        <v>106</v>
      </c>
      <c r="B7" s="1284">
        <v>25322.098999999998</v>
      </c>
      <c r="C7" s="1303">
        <v>24280.624</v>
      </c>
      <c r="D7" s="1304">
        <v>4.2893255132157995</v>
      </c>
      <c r="E7" s="1305">
        <v>9.0199348139164712</v>
      </c>
      <c r="F7" s="1306">
        <v>9.4048714862281386</v>
      </c>
      <c r="G7" s="1307">
        <v>-4.092949838552741</v>
      </c>
      <c r="H7" s="1308">
        <v>11.989459815546768</v>
      </c>
    </row>
    <row r="8" spans="1:18" ht="16.5" thickBot="1">
      <c r="A8" s="1225" t="s">
        <v>107</v>
      </c>
      <c r="B8" s="1285">
        <v>21700.839</v>
      </c>
      <c r="C8" s="1309">
        <v>21608.179</v>
      </c>
      <c r="D8" s="1310">
        <v>0.42881910595057476</v>
      </c>
      <c r="E8" s="1311">
        <v>72.844690366103237</v>
      </c>
      <c r="F8" s="1312">
        <v>78.984634992565333</v>
      </c>
      <c r="G8" s="1313">
        <v>-7.7735937211585986</v>
      </c>
      <c r="H8" s="1314">
        <v>7.6916181084715358</v>
      </c>
    </row>
    <row r="9" spans="1:18">
      <c r="A9" s="1232" t="s">
        <v>252</v>
      </c>
      <c r="B9" s="1286">
        <v>18364.676933414503</v>
      </c>
      <c r="C9" s="1315">
        <v>17970.673731806688</v>
      </c>
      <c r="D9" s="1298">
        <v>2.1924787433565163</v>
      </c>
      <c r="E9" s="1316">
        <v>100</v>
      </c>
      <c r="F9" s="1317">
        <v>100</v>
      </c>
      <c r="G9" s="1318" t="s">
        <v>73</v>
      </c>
      <c r="H9" s="1319">
        <v>-3.2631152130678922</v>
      </c>
    </row>
    <row r="10" spans="1:18">
      <c r="A10" s="1224" t="s">
        <v>105</v>
      </c>
      <c r="B10" s="1284">
        <v>17097.069</v>
      </c>
      <c r="C10" s="1303">
        <v>17110.058000000001</v>
      </c>
      <c r="D10" s="1304">
        <v>-7.5914412446769011E-2</v>
      </c>
      <c r="E10" s="1305">
        <v>9.4509091634897491</v>
      </c>
      <c r="F10" s="1306">
        <v>7.0282481512231865</v>
      </c>
      <c r="G10" s="1307">
        <v>34.470339694037783</v>
      </c>
      <c r="H10" s="1308">
        <v>30.082417582417591</v>
      </c>
    </row>
    <row r="11" spans="1:18">
      <c r="A11" s="1224" t="s">
        <v>106</v>
      </c>
      <c r="B11" s="1284" t="s">
        <v>200</v>
      </c>
      <c r="C11" s="1303" t="s">
        <v>200</v>
      </c>
      <c r="D11" s="1304" t="s">
        <v>73</v>
      </c>
      <c r="E11" s="1305">
        <v>0.1496976108261312</v>
      </c>
      <c r="F11" s="1306">
        <v>0.49815605027900606</v>
      </c>
      <c r="G11" s="1307" t="s">
        <v>73</v>
      </c>
      <c r="H11" s="1308" t="s">
        <v>73</v>
      </c>
    </row>
    <row r="12" spans="1:18" ht="16.5" thickBot="1">
      <c r="A12" s="1233" t="s">
        <v>107</v>
      </c>
      <c r="B12" s="1284">
        <v>18475.385999999999</v>
      </c>
      <c r="C12" s="1303">
        <v>17971.867999999999</v>
      </c>
      <c r="D12" s="1310">
        <v>2.8017009695375021</v>
      </c>
      <c r="E12" s="1305">
        <v>90.399393225684108</v>
      </c>
      <c r="F12" s="1306">
        <v>92.473595798497826</v>
      </c>
      <c r="G12" s="1307">
        <v>-2.243021432121505</v>
      </c>
      <c r="H12" s="1308">
        <v>-5.4329442716054501</v>
      </c>
      <c r="P12" s="991"/>
      <c r="Q12" s="991"/>
      <c r="R12" s="991"/>
    </row>
    <row r="13" spans="1:18" ht="16.5" thickBot="1">
      <c r="A13" s="1230" t="s">
        <v>108</v>
      </c>
      <c r="B13" s="1320"/>
      <c r="C13" s="1320"/>
      <c r="D13" s="1321"/>
      <c r="E13" s="1322"/>
      <c r="F13" s="1322"/>
      <c r="G13" s="1323"/>
      <c r="H13" s="1324"/>
      <c r="P13" s="991"/>
      <c r="Q13" s="991"/>
      <c r="R13" s="991"/>
    </row>
    <row r="14" spans="1:18">
      <c r="A14" s="1231" t="s">
        <v>251</v>
      </c>
      <c r="B14" s="1287">
        <v>20997.285290009568</v>
      </c>
      <c r="C14" s="1297">
        <v>21156.551354359006</v>
      </c>
      <c r="D14" s="1298">
        <v>-0.75279785292901125</v>
      </c>
      <c r="E14" s="1299">
        <v>100</v>
      </c>
      <c r="F14" s="1300">
        <v>100</v>
      </c>
      <c r="G14" s="1301" t="s">
        <v>73</v>
      </c>
      <c r="H14" s="1302">
        <v>-9.3252370035318073</v>
      </c>
      <c r="P14" s="991"/>
      <c r="Q14" s="991"/>
      <c r="R14" s="991"/>
    </row>
    <row r="15" spans="1:18">
      <c r="A15" s="1224" t="s">
        <v>105</v>
      </c>
      <c r="B15" s="1284">
        <v>19536.835999999999</v>
      </c>
      <c r="C15" s="1303">
        <v>19258.855</v>
      </c>
      <c r="D15" s="1304">
        <v>1.4433931819934247</v>
      </c>
      <c r="E15" s="1305">
        <v>23.937406040727076</v>
      </c>
      <c r="F15" s="1306">
        <v>16.178201871243573</v>
      </c>
      <c r="G15" s="1307">
        <v>47.960856411832339</v>
      </c>
      <c r="H15" s="1308">
        <v>34.163155878973576</v>
      </c>
    </row>
    <row r="16" spans="1:18">
      <c r="A16" s="1224" t="s">
        <v>106</v>
      </c>
      <c r="B16" s="1284">
        <v>24193.418000000001</v>
      </c>
      <c r="C16" s="1303" t="s">
        <v>200</v>
      </c>
      <c r="D16" s="1304" t="s">
        <v>73</v>
      </c>
      <c r="E16" s="1305">
        <v>3.7720377203772033</v>
      </c>
      <c r="F16" s="1306">
        <v>0.84887539500588649</v>
      </c>
      <c r="G16" s="1307" t="s">
        <v>73</v>
      </c>
      <c r="H16" s="1308" t="s">
        <v>73</v>
      </c>
    </row>
    <row r="17" spans="1:13" ht="16.5" thickBot="1">
      <c r="A17" s="1225" t="s">
        <v>107</v>
      </c>
      <c r="B17" s="1285">
        <v>21314.11</v>
      </c>
      <c r="C17" s="1309">
        <v>21481.083999999999</v>
      </c>
      <c r="D17" s="1310">
        <v>-0.77730714148316882</v>
      </c>
      <c r="E17" s="1311">
        <v>72.290556238895718</v>
      </c>
      <c r="F17" s="1312">
        <v>82.972922733750536</v>
      </c>
      <c r="G17" s="1313">
        <v>-12.874521160515414</v>
      </c>
      <c r="H17" s="1314">
        <v>-20.999178552759311</v>
      </c>
    </row>
    <row r="18" spans="1:13">
      <c r="A18" s="1232" t="s">
        <v>252</v>
      </c>
      <c r="B18" s="1286">
        <v>17319.996934946688</v>
      </c>
      <c r="C18" s="1315">
        <v>16747.162152607089</v>
      </c>
      <c r="D18" s="1325">
        <v>3.4204886602260829</v>
      </c>
      <c r="E18" s="1316">
        <v>100</v>
      </c>
      <c r="F18" s="1317">
        <v>100</v>
      </c>
      <c r="G18" s="1318" t="s">
        <v>73</v>
      </c>
      <c r="H18" s="1319">
        <v>-0.40567951318458823</v>
      </c>
    </row>
    <row r="19" spans="1:13">
      <c r="A19" s="1224" t="s">
        <v>105</v>
      </c>
      <c r="B19" s="1284" t="s">
        <v>200</v>
      </c>
      <c r="C19" s="1303" t="s">
        <v>200</v>
      </c>
      <c r="D19" s="1304" t="s">
        <v>73</v>
      </c>
      <c r="E19" s="1305">
        <v>3.2346951000359412</v>
      </c>
      <c r="F19" s="1306">
        <v>1.6704450542894642</v>
      </c>
      <c r="G19" s="1307" t="s">
        <v>73</v>
      </c>
      <c r="H19" s="1308" t="s">
        <v>73</v>
      </c>
    </row>
    <row r="20" spans="1:13">
      <c r="A20" s="1224" t="s">
        <v>106</v>
      </c>
      <c r="B20" s="1284" t="s">
        <v>73</v>
      </c>
      <c r="C20" s="1303" t="s">
        <v>73</v>
      </c>
      <c r="D20" s="1304" t="s">
        <v>73</v>
      </c>
      <c r="E20" s="1305">
        <v>0</v>
      </c>
      <c r="F20" s="1306">
        <v>0</v>
      </c>
      <c r="G20" s="1307" t="s">
        <v>73</v>
      </c>
      <c r="H20" s="1308" t="s">
        <v>73</v>
      </c>
    </row>
    <row r="21" spans="1:13" ht="16.5" thickBot="1">
      <c r="A21" s="1233" t="s">
        <v>107</v>
      </c>
      <c r="B21" s="1284">
        <v>17347.407999999999</v>
      </c>
      <c r="C21" s="1303">
        <v>16751.361000000001</v>
      </c>
      <c r="D21" s="1310">
        <v>3.5582004351765719</v>
      </c>
      <c r="E21" s="1305">
        <v>96.76530489996405</v>
      </c>
      <c r="F21" s="1306">
        <v>98.329554945710527</v>
      </c>
      <c r="G21" s="1307">
        <v>-1.5908238846500691</v>
      </c>
      <c r="H21" s="1308">
        <v>-1.9900497512437818</v>
      </c>
    </row>
    <row r="22" spans="1:13" ht="16.5" thickBot="1">
      <c r="A22" s="1230" t="s">
        <v>109</v>
      </c>
      <c r="B22" s="1320"/>
      <c r="C22" s="1320"/>
      <c r="D22" s="1321"/>
      <c r="E22" s="1322"/>
      <c r="F22" s="1322"/>
      <c r="G22" s="1323"/>
      <c r="H22" s="1324"/>
    </row>
    <row r="23" spans="1:13">
      <c r="A23" s="1231" t="s">
        <v>251</v>
      </c>
      <c r="B23" s="1287">
        <v>21935.803336644378</v>
      </c>
      <c r="C23" s="1326">
        <v>21902.73710045416</v>
      </c>
      <c r="D23" s="1298">
        <v>0.15096851155434868</v>
      </c>
      <c r="E23" s="1299">
        <v>100</v>
      </c>
      <c r="F23" s="1300">
        <v>100</v>
      </c>
      <c r="G23" s="1301" t="s">
        <v>73</v>
      </c>
      <c r="H23" s="1302">
        <v>41.238365034399052</v>
      </c>
    </row>
    <row r="24" spans="1:13">
      <c r="A24" s="1224" t="s">
        <v>105</v>
      </c>
      <c r="B24" s="1284">
        <v>19185.076000000001</v>
      </c>
      <c r="C24" s="1303">
        <v>18388.972000000002</v>
      </c>
      <c r="D24" s="1304">
        <v>4.3292468986303279</v>
      </c>
      <c r="E24" s="1305">
        <v>26.934097421203436</v>
      </c>
      <c r="F24" s="1306">
        <v>17.752596789423986</v>
      </c>
      <c r="G24" s="1307">
        <v>51.719197707736363</v>
      </c>
      <c r="H24" s="1308">
        <v>114.28571428571428</v>
      </c>
    </row>
    <row r="25" spans="1:13">
      <c r="A25" s="1224" t="s">
        <v>106</v>
      </c>
      <c r="B25" s="1284">
        <v>25437.518</v>
      </c>
      <c r="C25" s="1303">
        <v>24245.641</v>
      </c>
      <c r="D25" s="1304">
        <v>4.9158403360010174</v>
      </c>
      <c r="E25" s="1305">
        <v>17.185609678446355</v>
      </c>
      <c r="F25" s="1306">
        <v>23.274427807005711</v>
      </c>
      <c r="G25" s="1307">
        <v>-26.160978817819075</v>
      </c>
      <c r="H25" s="1308">
        <v>4.2890262751159174</v>
      </c>
    </row>
    <row r="26" spans="1:13" ht="16.5" thickBot="1">
      <c r="A26" s="1225" t="s">
        <v>107</v>
      </c>
      <c r="B26" s="1285">
        <v>22184.715</v>
      </c>
      <c r="C26" s="1309">
        <v>22035.827000000001</v>
      </c>
      <c r="D26" s="1310">
        <v>0.67566331864921159</v>
      </c>
      <c r="E26" s="1311">
        <v>55.880292900350206</v>
      </c>
      <c r="F26" s="1312">
        <v>58.972975403570317</v>
      </c>
      <c r="G26" s="1313">
        <v>-5.2442368424789958</v>
      </c>
      <c r="H26" s="1314">
        <v>33.831490659550134</v>
      </c>
      <c r="K26" s="991"/>
      <c r="L26" s="991"/>
      <c r="M26" s="991"/>
    </row>
    <row r="27" spans="1:13">
      <c r="A27" s="1232" t="s">
        <v>252</v>
      </c>
      <c r="B27" s="1286">
        <v>17710.486471610173</v>
      </c>
      <c r="C27" s="1315">
        <v>17135.958796009298</v>
      </c>
      <c r="D27" s="1325">
        <v>3.3527606038284476</v>
      </c>
      <c r="E27" s="1316">
        <v>100</v>
      </c>
      <c r="F27" s="1317">
        <v>100</v>
      </c>
      <c r="G27" s="1318" t="s">
        <v>73</v>
      </c>
      <c r="H27" s="1319">
        <v>-8.5625726462611293</v>
      </c>
      <c r="J27" s="1591"/>
      <c r="K27" s="1591"/>
      <c r="L27" s="1591"/>
      <c r="M27" s="1591"/>
    </row>
    <row r="28" spans="1:13">
      <c r="A28" s="1224" t="s">
        <v>105</v>
      </c>
      <c r="B28" s="1284" t="s">
        <v>200</v>
      </c>
      <c r="C28" s="1303" t="s">
        <v>200</v>
      </c>
      <c r="D28" s="1304" t="s">
        <v>73</v>
      </c>
      <c r="E28" s="1305">
        <v>1.7161016949152543</v>
      </c>
      <c r="F28" s="1306">
        <v>1.2688880278961643</v>
      </c>
      <c r="G28" s="1307" t="s">
        <v>73</v>
      </c>
      <c r="H28" s="1308" t="s">
        <v>73</v>
      </c>
    </row>
    <row r="29" spans="1:13">
      <c r="A29" s="1224" t="s">
        <v>106</v>
      </c>
      <c r="B29" s="1284" t="s">
        <v>200</v>
      </c>
      <c r="C29" s="1303" t="s">
        <v>200</v>
      </c>
      <c r="D29" s="1304" t="s">
        <v>73</v>
      </c>
      <c r="E29" s="1305">
        <v>0.79449152542372881</v>
      </c>
      <c r="F29" s="1306">
        <v>2.4990313831848123</v>
      </c>
      <c r="G29" s="1307" t="s">
        <v>73</v>
      </c>
      <c r="H29" s="1308" t="s">
        <v>73</v>
      </c>
    </row>
    <row r="30" spans="1:13" ht="16.5" thickBot="1">
      <c r="A30" s="1233" t="s">
        <v>107</v>
      </c>
      <c r="B30" s="1284">
        <v>17615.164000000001</v>
      </c>
      <c r="C30" s="1303">
        <v>16810.606</v>
      </c>
      <c r="D30" s="1310">
        <v>4.7860142579036165</v>
      </c>
      <c r="E30" s="1305">
        <v>97.48940677966101</v>
      </c>
      <c r="F30" s="1306">
        <v>96.232080588919018</v>
      </c>
      <c r="G30" s="1307">
        <v>1.3065561744559966</v>
      </c>
      <c r="H30" s="1308">
        <v>-7.3678912934071406</v>
      </c>
    </row>
    <row r="31" spans="1:13" ht="16.5" thickBot="1">
      <c r="A31" s="1230" t="s">
        <v>110</v>
      </c>
      <c r="B31" s="1320"/>
      <c r="C31" s="1320"/>
      <c r="D31" s="1321"/>
      <c r="E31" s="1322"/>
      <c r="F31" s="1322"/>
      <c r="G31" s="1323"/>
      <c r="H31" s="1324"/>
    </row>
    <row r="32" spans="1:13">
      <c r="A32" s="1231" t="s">
        <v>251</v>
      </c>
      <c r="B32" s="1287">
        <v>21479.878000000001</v>
      </c>
      <c r="C32" s="1297">
        <v>21392.506000000001</v>
      </c>
      <c r="D32" s="1298">
        <v>0.40842339836202163</v>
      </c>
      <c r="E32" s="1299">
        <v>100</v>
      </c>
      <c r="F32" s="1300">
        <v>100</v>
      </c>
      <c r="G32" s="1301" t="s">
        <v>73</v>
      </c>
      <c r="H32" s="1302">
        <v>9.9757093960472698</v>
      </c>
    </row>
    <row r="33" spans="1:8">
      <c r="A33" s="1224" t="s">
        <v>105</v>
      </c>
      <c r="B33" s="1284" t="s">
        <v>73</v>
      </c>
      <c r="C33" s="1303" t="s">
        <v>73</v>
      </c>
      <c r="D33" s="1304" t="s">
        <v>73</v>
      </c>
      <c r="E33" s="1305">
        <v>0</v>
      </c>
      <c r="F33" s="1306">
        <v>0</v>
      </c>
      <c r="G33" s="1307" t="s">
        <v>73</v>
      </c>
      <c r="H33" s="1308" t="s">
        <v>73</v>
      </c>
    </row>
    <row r="34" spans="1:8">
      <c r="A34" s="1224" t="s">
        <v>106</v>
      </c>
      <c r="B34" s="1284" t="s">
        <v>73</v>
      </c>
      <c r="C34" s="1303" t="s">
        <v>73</v>
      </c>
      <c r="D34" s="1304" t="s">
        <v>73</v>
      </c>
      <c r="E34" s="1305">
        <v>0</v>
      </c>
      <c r="F34" s="1306">
        <v>0</v>
      </c>
      <c r="G34" s="1307" t="s">
        <v>73</v>
      </c>
      <c r="H34" s="1308" t="s">
        <v>73</v>
      </c>
    </row>
    <row r="35" spans="1:8" ht="16.5" thickBot="1">
      <c r="A35" s="1225" t="s">
        <v>107</v>
      </c>
      <c r="B35" s="1285">
        <v>21479.878000000001</v>
      </c>
      <c r="C35" s="1309">
        <v>21392.506000000001</v>
      </c>
      <c r="D35" s="1310">
        <v>0.40842339836202163</v>
      </c>
      <c r="E35" s="1311">
        <v>100</v>
      </c>
      <c r="F35" s="1312">
        <v>100</v>
      </c>
      <c r="G35" s="1313">
        <v>0</v>
      </c>
      <c r="H35" s="1314">
        <v>9.9757093960472698</v>
      </c>
    </row>
    <row r="36" spans="1:8">
      <c r="A36" s="1232" t="s">
        <v>252</v>
      </c>
      <c r="B36" s="1286">
        <v>19350.00957741895</v>
      </c>
      <c r="C36" s="1315">
        <v>19149.628679214737</v>
      </c>
      <c r="D36" s="1325">
        <v>1.0463957372798034</v>
      </c>
      <c r="E36" s="1316">
        <v>100</v>
      </c>
      <c r="F36" s="1317">
        <v>100</v>
      </c>
      <c r="G36" s="1318" t="s">
        <v>73</v>
      </c>
      <c r="H36" s="1319">
        <v>-2.987249544626581</v>
      </c>
    </row>
    <row r="37" spans="1:8">
      <c r="A37" s="1224" t="s">
        <v>105</v>
      </c>
      <c r="B37" s="1284" t="s">
        <v>200</v>
      </c>
      <c r="C37" s="1303" t="s">
        <v>200</v>
      </c>
      <c r="D37" s="1304" t="s">
        <v>73</v>
      </c>
      <c r="E37" s="1305">
        <v>16.827304209955354</v>
      </c>
      <c r="F37" s="1306">
        <v>13.070228698643998</v>
      </c>
      <c r="G37" s="1307" t="s">
        <v>73</v>
      </c>
      <c r="H37" s="1308" t="s">
        <v>73</v>
      </c>
    </row>
    <row r="38" spans="1:8">
      <c r="A38" s="1224" t="s">
        <v>106</v>
      </c>
      <c r="B38" s="1284" t="s">
        <v>73</v>
      </c>
      <c r="C38" s="1303" t="s">
        <v>73</v>
      </c>
      <c r="D38" s="1304" t="s">
        <v>73</v>
      </c>
      <c r="E38" s="1305">
        <v>0</v>
      </c>
      <c r="F38" s="1306">
        <v>0</v>
      </c>
      <c r="G38" s="1307" t="s">
        <v>73</v>
      </c>
      <c r="H38" s="1308" t="s">
        <v>73</v>
      </c>
    </row>
    <row r="39" spans="1:8" ht="16.5" thickBot="1">
      <c r="A39" s="1225" t="s">
        <v>107</v>
      </c>
      <c r="B39" s="1285">
        <v>19786.613000000001</v>
      </c>
      <c r="C39" s="1309">
        <v>19445.77</v>
      </c>
      <c r="D39" s="1310">
        <v>1.7527873671240621</v>
      </c>
      <c r="E39" s="1311">
        <v>83.172695790044642</v>
      </c>
      <c r="F39" s="1312">
        <v>86.929771301356013</v>
      </c>
      <c r="G39" s="1313">
        <v>-4.3219664046818496</v>
      </c>
      <c r="H39" s="1314">
        <v>-7.180108027565649</v>
      </c>
    </row>
    <row r="40" spans="1:8" ht="14.25" customHeight="1">
      <c r="A40" s="1226" t="s">
        <v>253</v>
      </c>
      <c r="B40" s="1217"/>
      <c r="C40" s="1226"/>
      <c r="D40" s="1217"/>
      <c r="E40" s="1226"/>
      <c r="F40" s="1226"/>
      <c r="G40" s="1226"/>
      <c r="H40" s="1226"/>
    </row>
    <row r="41" spans="1:8" ht="5.25" customHeight="1">
      <c r="A41" s="1596"/>
      <c r="B41" s="1596"/>
      <c r="C41" s="1596"/>
      <c r="D41" s="1596"/>
      <c r="E41" s="1226"/>
      <c r="F41" s="1226"/>
      <c r="G41" s="1226"/>
      <c r="H41" s="1226"/>
    </row>
    <row r="42" spans="1:8">
      <c r="A42" s="1234" t="s">
        <v>41</v>
      </c>
      <c r="B42" s="1226"/>
      <c r="C42" s="1226"/>
      <c r="D42" s="1226"/>
      <c r="E42" s="1226"/>
      <c r="F42" s="1226"/>
      <c r="G42" s="1226"/>
      <c r="H42" s="1226"/>
    </row>
    <row r="43" spans="1:8">
      <c r="A43" s="1235" t="s">
        <v>70</v>
      </c>
      <c r="B43" s="1597" t="s">
        <v>42</v>
      </c>
      <c r="C43" s="1598"/>
      <c r="D43" s="1598"/>
      <c r="E43" s="1598"/>
      <c r="F43" s="1598"/>
      <c r="G43" s="1598"/>
      <c r="H43" s="1599"/>
    </row>
    <row r="44" spans="1:8">
      <c r="A44" s="1235" t="s">
        <v>43</v>
      </c>
      <c r="B44" s="1597" t="s">
        <v>44</v>
      </c>
      <c r="C44" s="1598"/>
      <c r="D44" s="1598"/>
      <c r="E44" s="1598"/>
      <c r="F44" s="1598"/>
      <c r="G44" s="1598"/>
      <c r="H44" s="1599"/>
    </row>
    <row r="45" spans="1:8">
      <c r="A45" s="1235" t="s">
        <v>45</v>
      </c>
      <c r="B45" s="1597" t="s">
        <v>46</v>
      </c>
      <c r="C45" s="1598"/>
      <c r="D45" s="1598"/>
      <c r="E45" s="1598"/>
      <c r="F45" s="1598"/>
      <c r="G45" s="1598"/>
      <c r="H45" s="1599"/>
    </row>
  </sheetData>
  <mergeCells count="7">
    <mergeCell ref="J27:M27"/>
    <mergeCell ref="A1:H1"/>
    <mergeCell ref="E2:G2"/>
    <mergeCell ref="A41:D41"/>
    <mergeCell ref="B45:H45"/>
    <mergeCell ref="B44:H44"/>
    <mergeCell ref="B43:H43"/>
  </mergeCells>
  <conditionalFormatting sqref="C42">
    <cfRule type="expression" dxfId="53" priority="8" stopIfTrue="1">
      <formula>ISERROR(C42)</formula>
    </cfRule>
  </conditionalFormatting>
  <conditionalFormatting sqref="L26">
    <cfRule type="expression" dxfId="5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03" t="s">
        <v>527</v>
      </c>
      <c r="B2" s="1108"/>
      <c r="C2" s="1108"/>
      <c r="D2" s="1108"/>
      <c r="E2" s="1108"/>
      <c r="F2" s="1109"/>
      <c r="G2" s="1109"/>
      <c r="H2" s="1109"/>
      <c r="I2" s="1110"/>
    </row>
    <row r="3" spans="1:9" ht="18" customHeight="1">
      <c r="A3"/>
      <c r="B3"/>
      <c r="C3"/>
      <c r="D3"/>
      <c r="E3"/>
      <c r="G3"/>
      <c r="H3"/>
    </row>
    <row r="4" spans="1:9" ht="18" customHeight="1" thickBot="1">
      <c r="A4"/>
      <c r="B4"/>
      <c r="C4"/>
      <c r="D4"/>
      <c r="E4"/>
      <c r="F4"/>
      <c r="G4"/>
      <c r="H4"/>
    </row>
    <row r="5" spans="1:9" s="782" customFormat="1" ht="18" customHeight="1">
      <c r="A5" s="1600" t="s">
        <v>111</v>
      </c>
      <c r="B5" s="1257" t="s">
        <v>433</v>
      </c>
      <c r="C5" s="1258"/>
      <c r="D5" s="1258"/>
      <c r="E5" s="1259" t="s">
        <v>255</v>
      </c>
      <c r="F5" s="1260"/>
      <c r="G5" s="1261"/>
      <c r="H5" s="781"/>
    </row>
    <row r="6" spans="1:9" s="782" customFormat="1" ht="30" customHeight="1" thickBot="1">
      <c r="A6" s="1601"/>
      <c r="B6" s="1262" t="s">
        <v>112</v>
      </c>
      <c r="C6" s="1263" t="s">
        <v>113</v>
      </c>
      <c r="D6" s="1264" t="s">
        <v>432</v>
      </c>
      <c r="E6" s="1265" t="s">
        <v>112</v>
      </c>
      <c r="F6" s="1265" t="s">
        <v>113</v>
      </c>
      <c r="G6" s="1266" t="s">
        <v>432</v>
      </c>
      <c r="H6" s="781"/>
    </row>
    <row r="7" spans="1:9" s="784" customFormat="1" ht="24.95" customHeight="1" thickBot="1">
      <c r="A7" s="1267" t="s">
        <v>114</v>
      </c>
      <c r="B7" s="1517">
        <v>45932.195</v>
      </c>
      <c r="C7" s="1517">
        <v>34211.675999999999</v>
      </c>
      <c r="D7" s="1518">
        <v>26295.703000000001</v>
      </c>
      <c r="E7" s="1519">
        <v>1.2802486140395226</v>
      </c>
      <c r="F7" s="1519">
        <v>-1.9288005866440183</v>
      </c>
      <c r="G7" s="1520">
        <v>-0.34563356331482414</v>
      </c>
      <c r="H7" s="783"/>
    </row>
    <row r="8" spans="1:9" s="784" customFormat="1" ht="24.95" customHeight="1">
      <c r="A8" s="1268" t="s">
        <v>268</v>
      </c>
      <c r="B8" s="1521">
        <v>44605.411999999997</v>
      </c>
      <c r="C8" s="1521">
        <v>34182.379999999997</v>
      </c>
      <c r="D8" s="1522" t="s">
        <v>200</v>
      </c>
      <c r="E8" s="1523">
        <v>2.5062965930535386</v>
      </c>
      <c r="F8" s="1523">
        <v>1.3434423839939098</v>
      </c>
      <c r="G8" s="1524" t="s">
        <v>73</v>
      </c>
      <c r="H8" s="783"/>
    </row>
    <row r="9" spans="1:9" s="784" customFormat="1" ht="24.95" customHeight="1">
      <c r="A9" s="1269" t="s">
        <v>266</v>
      </c>
      <c r="B9" s="1525">
        <v>48434.855000000003</v>
      </c>
      <c r="C9" s="1526">
        <v>33957.724000000002</v>
      </c>
      <c r="D9" s="1525" t="s">
        <v>200</v>
      </c>
      <c r="E9" s="1527">
        <v>-1.4787587283144676</v>
      </c>
      <c r="F9" s="1527">
        <v>-3.5486779929202239</v>
      </c>
      <c r="G9" s="1528" t="s">
        <v>73</v>
      </c>
      <c r="H9" s="783"/>
    </row>
    <row r="10" spans="1:9" s="784" customFormat="1" ht="24.95" customHeight="1" thickBot="1">
      <c r="A10" s="1270" t="s">
        <v>269</v>
      </c>
      <c r="B10" s="1529" t="s">
        <v>200</v>
      </c>
      <c r="C10" s="1530" t="s">
        <v>200</v>
      </c>
      <c r="D10" s="1531" t="s">
        <v>73</v>
      </c>
      <c r="E10" s="1532" t="s">
        <v>73</v>
      </c>
      <c r="F10" s="1532" t="s">
        <v>73</v>
      </c>
      <c r="G10" s="1533" t="s">
        <v>73</v>
      </c>
      <c r="H10" s="783"/>
    </row>
    <row r="11" spans="1:9" ht="15">
      <c r="A11" s="1238" t="s">
        <v>253</v>
      </c>
      <c r="B11" s="1236"/>
      <c r="C11" s="1238"/>
      <c r="D11" s="1236"/>
      <c r="E11" s="1237"/>
      <c r="F11" s="1237"/>
      <c r="G11" s="1239"/>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Q20" sqref="Q20"/>
    </sheetView>
  </sheetViews>
  <sheetFormatPr defaultRowHeight="15"/>
  <cols>
    <col min="1" max="1" width="42.85546875" style="1217" customWidth="1"/>
    <col min="2" max="2" width="13.85546875" style="1217" customWidth="1"/>
    <col min="3" max="3" width="14.7109375" style="1217" customWidth="1"/>
    <col min="4" max="4" width="14.42578125" style="1217" customWidth="1"/>
    <col min="5" max="16384" width="9.140625" style="1217"/>
  </cols>
  <sheetData>
    <row r="2" spans="1:14" ht="18.75">
      <c r="A2" s="1602" t="s">
        <v>529</v>
      </c>
      <c r="B2" s="1602"/>
      <c r="C2" s="1602"/>
      <c r="D2" s="1602"/>
      <c r="E2" s="1602"/>
      <c r="F2" s="1602"/>
      <c r="G2" s="1602"/>
      <c r="H2" s="1602"/>
    </row>
    <row r="3" spans="1:14">
      <c r="A3" s="1218"/>
      <c r="B3" s="1218"/>
      <c r="C3" s="1218"/>
      <c r="D3" s="1218"/>
      <c r="E3" s="1218"/>
      <c r="F3" s="1218"/>
      <c r="G3" s="1218"/>
      <c r="H3" s="1218"/>
    </row>
    <row r="4" spans="1:14" ht="15.75" thickBot="1"/>
    <row r="5" spans="1:14" ht="45">
      <c r="A5" s="1219" t="s">
        <v>99</v>
      </c>
      <c r="B5" s="1220" t="s">
        <v>5</v>
      </c>
      <c r="C5" s="1220"/>
      <c r="D5" s="1221" t="s">
        <v>100</v>
      </c>
    </row>
    <row r="6" spans="1:14" ht="16.5" thickBot="1">
      <c r="A6" s="1222"/>
      <c r="B6" s="1288">
        <v>45011</v>
      </c>
      <c r="C6" s="1288">
        <v>45004</v>
      </c>
      <c r="D6" s="1534" t="s">
        <v>50</v>
      </c>
    </row>
    <row r="7" spans="1:14" ht="16.5" thickBot="1">
      <c r="A7" s="1223"/>
      <c r="B7" s="1535"/>
      <c r="C7" s="1535"/>
      <c r="D7" s="1536"/>
      <c r="J7"/>
      <c r="K7"/>
      <c r="L7"/>
      <c r="M7"/>
      <c r="N7"/>
    </row>
    <row r="8" spans="1:14" ht="16.5" thickBot="1">
      <c r="A8" s="1548" t="s">
        <v>251</v>
      </c>
      <c r="B8" s="1537">
        <v>21676.720000000001</v>
      </c>
      <c r="C8" s="1537">
        <v>21158.43</v>
      </c>
      <c r="D8" s="1538">
        <v>2.4495673828351201</v>
      </c>
      <c r="J8"/>
      <c r="K8"/>
      <c r="L8"/>
      <c r="M8"/>
      <c r="N8"/>
    </row>
    <row r="9" spans="1:14" ht="15.75">
      <c r="A9" s="1454" t="s">
        <v>105</v>
      </c>
      <c r="B9" s="1456">
        <v>19118.2</v>
      </c>
      <c r="C9" s="1456">
        <v>18110.37</v>
      </c>
      <c r="D9" s="1539">
        <v>5.5649332399062068</v>
      </c>
      <c r="J9"/>
      <c r="K9"/>
      <c r="L9"/>
      <c r="M9"/>
      <c r="N9"/>
    </row>
    <row r="10" spans="1:14" ht="15.75">
      <c r="A10" s="1461" t="s">
        <v>106</v>
      </c>
      <c r="B10" s="1284">
        <v>24695.823</v>
      </c>
      <c r="C10" s="1284">
        <v>24327.1</v>
      </c>
      <c r="D10" s="1540">
        <v>1.5156882653501724</v>
      </c>
      <c r="J10"/>
      <c r="K10"/>
      <c r="L10"/>
      <c r="M10"/>
      <c r="N10"/>
    </row>
    <row r="11" spans="1:14" ht="16.5" thickBot="1">
      <c r="A11" s="1549" t="s">
        <v>107</v>
      </c>
      <c r="B11" s="1492">
        <v>21610.018</v>
      </c>
      <c r="C11" s="1492">
        <v>21569.153999999999</v>
      </c>
      <c r="D11" s="1541">
        <v>0.18945573850509576</v>
      </c>
      <c r="J11"/>
      <c r="K11"/>
      <c r="L11"/>
      <c r="M11"/>
      <c r="N11"/>
    </row>
    <row r="12" spans="1:14" ht="16.5" thickBot="1">
      <c r="A12" s="1548" t="s">
        <v>252</v>
      </c>
      <c r="B12" s="1542">
        <v>19370.45</v>
      </c>
      <c r="C12" s="1542">
        <v>19505.3</v>
      </c>
      <c r="D12" s="1538">
        <v>-0.69135055600272</v>
      </c>
      <c r="J12"/>
      <c r="K12"/>
      <c r="L12"/>
      <c r="M12"/>
      <c r="N12"/>
    </row>
    <row r="13" spans="1:14" ht="13.5" customHeight="1">
      <c r="A13" s="1454" t="s">
        <v>105</v>
      </c>
      <c r="B13" s="1543" t="s">
        <v>200</v>
      </c>
      <c r="C13" s="1543" t="s">
        <v>200</v>
      </c>
      <c r="D13" s="1544" t="s">
        <v>73</v>
      </c>
      <c r="J13"/>
      <c r="K13"/>
      <c r="L13"/>
      <c r="M13"/>
      <c r="N13"/>
    </row>
    <row r="14" spans="1:14" ht="14.25" customHeight="1">
      <c r="A14" s="1461" t="s">
        <v>106</v>
      </c>
      <c r="B14" s="1545">
        <v>24258.024000000001</v>
      </c>
      <c r="C14" s="1545">
        <v>24757.447</v>
      </c>
      <c r="D14" s="1546">
        <v>-2.0172637348269342</v>
      </c>
      <c r="F14" s="1350"/>
      <c r="J14"/>
      <c r="K14"/>
      <c r="L14"/>
      <c r="M14"/>
      <c r="N14"/>
    </row>
    <row r="15" spans="1:14" ht="16.5" customHeight="1" thickBot="1">
      <c r="A15" s="1550" t="s">
        <v>107</v>
      </c>
      <c r="B15" s="1285">
        <v>17947.603999999999</v>
      </c>
      <c r="C15" s="1285">
        <v>18075.521000000001</v>
      </c>
      <c r="D15" s="1547">
        <v>-0.7076808463778238</v>
      </c>
      <c r="J15"/>
      <c r="K15"/>
      <c r="L15"/>
      <c r="M15"/>
      <c r="N15"/>
    </row>
    <row r="16" spans="1:14">
      <c r="A16" s="1226"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c r="B21"/>
      <c r="C21"/>
      <c r="D21"/>
      <c r="J21"/>
      <c r="K21"/>
      <c r="L21"/>
      <c r="M21"/>
      <c r="N21"/>
    </row>
    <row r="22" spans="1:14">
      <c r="A22"/>
      <c r="B22"/>
      <c r="C22"/>
      <c r="D22"/>
      <c r="J22"/>
      <c r="K22"/>
      <c r="L22"/>
      <c r="M22"/>
      <c r="N22"/>
    </row>
    <row r="23" spans="1:14">
      <c r="A23"/>
      <c r="B23"/>
      <c r="C23"/>
      <c r="D23"/>
      <c r="J23"/>
      <c r="K23"/>
      <c r="L23"/>
      <c r="M23"/>
      <c r="N23"/>
    </row>
    <row r="24" spans="1:14">
      <c r="A24"/>
      <c r="B24"/>
      <c r="C24"/>
      <c r="D24"/>
      <c r="J24"/>
      <c r="K24"/>
      <c r="L24"/>
      <c r="M24"/>
      <c r="N24"/>
    </row>
    <row r="25" spans="1:14">
      <c r="A25"/>
      <c r="B25"/>
      <c r="C25"/>
      <c r="D25"/>
      <c r="J25"/>
      <c r="K25"/>
      <c r="L25"/>
      <c r="M25"/>
      <c r="N25"/>
    </row>
    <row r="26" spans="1:14">
      <c r="A26"/>
      <c r="B26"/>
      <c r="C26"/>
      <c r="D26"/>
      <c r="J26"/>
      <c r="K26"/>
      <c r="L26"/>
      <c r="M26"/>
      <c r="N26"/>
    </row>
    <row r="27" spans="1:14">
      <c r="A27"/>
      <c r="B27"/>
      <c r="C27"/>
      <c r="D27"/>
      <c r="J27"/>
      <c r="K27"/>
      <c r="L27"/>
      <c r="M27"/>
      <c r="N27"/>
    </row>
    <row r="28" spans="1:14">
      <c r="A28"/>
      <c r="B28"/>
      <c r="C28"/>
      <c r="D28"/>
      <c r="J28"/>
      <c r="K28"/>
      <c r="L28"/>
      <c r="M28"/>
      <c r="N28"/>
    </row>
    <row r="29" spans="1:14">
      <c r="A29"/>
      <c r="B29"/>
      <c r="C29"/>
      <c r="D29"/>
    </row>
    <row r="30" spans="1:14">
      <c r="A30"/>
      <c r="B30"/>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H24" sqref="H24:H25"/>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03" t="s">
        <v>530</v>
      </c>
      <c r="B2" s="1103"/>
      <c r="C2" s="1103"/>
      <c r="D2" s="1103"/>
      <c r="E2" s="1103"/>
      <c r="F2" s="1122"/>
      <c r="G2" s="1122"/>
      <c r="H2" s="1122"/>
    </row>
    <row r="3" spans="1:8" ht="18" customHeight="1">
      <c r="A3" s="3"/>
      <c r="B3" s="3"/>
      <c r="C3" s="3"/>
      <c r="D3" s="3"/>
      <c r="E3" s="3"/>
      <c r="G3" s="3"/>
      <c r="H3" s="3"/>
    </row>
    <row r="4" spans="1:8" ht="18" customHeight="1" thickBot="1">
      <c r="A4" s="3"/>
      <c r="B4" s="3"/>
      <c r="C4" s="3"/>
      <c r="D4" s="3"/>
      <c r="E4" s="3"/>
      <c r="F4" s="3"/>
      <c r="G4" s="3"/>
      <c r="H4" s="3"/>
    </row>
    <row r="5" spans="1:8" s="782" customFormat="1" ht="18" customHeight="1" thickBot="1">
      <c r="A5" s="1603" t="s">
        <v>435</v>
      </c>
      <c r="B5" s="1271" t="s">
        <v>433</v>
      </c>
      <c r="C5" s="1272"/>
      <c r="D5" s="1273"/>
      <c r="E5" s="1274" t="s">
        <v>255</v>
      </c>
      <c r="F5" s="1275"/>
      <c r="G5" s="1276"/>
      <c r="H5" s="781"/>
    </row>
    <row r="6" spans="1:8" s="782" customFormat="1" ht="30" customHeight="1" thickBot="1">
      <c r="A6" s="1604"/>
      <c r="B6" s="1277" t="s">
        <v>112</v>
      </c>
      <c r="C6" s="1278" t="s">
        <v>113</v>
      </c>
      <c r="D6" s="1279" t="s">
        <v>432</v>
      </c>
      <c r="E6" s="1280" t="s">
        <v>112</v>
      </c>
      <c r="F6" s="1281" t="s">
        <v>113</v>
      </c>
      <c r="G6" s="1282" t="s">
        <v>432</v>
      </c>
      <c r="H6" s="781"/>
    </row>
    <row r="7" spans="1:8" s="784" customFormat="1" ht="24.95" customHeight="1" thickBot="1">
      <c r="A7" s="1105"/>
      <c r="B7" s="1551">
        <v>39624.07</v>
      </c>
      <c r="C7" s="1552">
        <v>33293.26</v>
      </c>
      <c r="D7" s="1553" t="s">
        <v>200</v>
      </c>
      <c r="E7" s="1554">
        <v>-7.6090646670117597</v>
      </c>
      <c r="F7" s="1555">
        <v>4.1821159133943091</v>
      </c>
      <c r="G7" s="1556" t="s">
        <v>73</v>
      </c>
      <c r="H7" s="783"/>
    </row>
    <row r="8" spans="1:8" customFormat="1" ht="15.75" customHeight="1">
      <c r="A8" s="1226" t="s">
        <v>253</v>
      </c>
      <c r="B8" s="1217"/>
      <c r="C8" s="1217"/>
      <c r="D8" s="1217"/>
      <c r="E8" s="1217"/>
      <c r="F8" s="1217"/>
      <c r="G8" s="1217"/>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 2023</vt:lpstr>
      <vt:lpstr>Eksport_I 2023</vt:lpstr>
      <vt:lpstr>Import_I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2023-03-30T14:56:04Z</dcterms:modified>
</cp:coreProperties>
</file>