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awlowska\Desktop\"/>
    </mc:Choice>
  </mc:AlternateContent>
  <bookViews>
    <workbookView xWindow="0" yWindow="0" windowWidth="19200" windowHeight="5850"/>
  </bookViews>
  <sheets>
    <sheet name="Harmonogram 2024-2025" sheetId="1" r:id="rId1"/>
  </sheets>
  <definedNames>
    <definedName name="_Hlk124260906" localSheetId="0">'Harmonogram 2024-2025'!#REF!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3" i="1" l="1"/>
  <c r="F10" i="1"/>
</calcChain>
</file>

<file path=xl/sharedStrings.xml><?xml version="1.0" encoding="utf-8"?>
<sst xmlns="http://schemas.openxmlformats.org/spreadsheetml/2006/main" count="121" uniqueCount="50">
  <si>
    <t>Cel szczegółowy</t>
  </si>
  <si>
    <t>Zakres naboru/nazwa/tytuł</t>
  </si>
  <si>
    <t>Rodzaj działania</t>
  </si>
  <si>
    <t xml:space="preserve">Wnioskodawcy </t>
  </si>
  <si>
    <t>Obszar geograficzny</t>
  </si>
  <si>
    <t>Planowany budżet naboru (wartość dofinansowania 
z IZGW) w PLN</t>
  </si>
  <si>
    <t>Rodzaj procedury/sposób wyboru projektów</t>
  </si>
  <si>
    <t>Poziom dofinansowania</t>
  </si>
  <si>
    <t>Planowany termin ogłoszenia naboru/nabór ogłoszony</t>
  </si>
  <si>
    <t xml:space="preserve">Typy działań, które mogą otrzymać dofinansowanie </t>
  </si>
  <si>
    <t>CS1</t>
  </si>
  <si>
    <t xml:space="preserve"> 
Nabór nr 
IZGW.01.01-IZ.00-001/23
w ramach BMVI/2021/SA/1.5.8 „Wsparcie na rzecz zarządzania granicami”</t>
  </si>
  <si>
    <t>Działanie szczególne</t>
  </si>
  <si>
    <t>Komendant Główny Straży Granicznej</t>
  </si>
  <si>
    <t>Polska</t>
  </si>
  <si>
    <t>bezpośrednie przyznanie dofinansowania</t>
  </si>
  <si>
    <t xml:space="preserve">Zwiększenie bezpieczeństwa na wschodniej granicy Polski:
1. Budowa technicznej ochrony zewnętrznej granicy UE na terenach podmokłych, przybrzeżnych i rzekach na odcinku granicy RP z Białorusią-276 776 011,45;
2. Modernizacja systemu radiokomunikacji-15 520 969,67
</t>
  </si>
  <si>
    <t>Nabór nr
IZGW.01.01-IZ.00-002/23 uzupełnienie projektu nr IZGW.01.01-IZ.00-0001/23 realizowanego jako działanie szczególne</t>
  </si>
  <si>
    <t>Działanie regularne</t>
  </si>
  <si>
    <t>Budowa technicznej ochrony zewnętrznej granicy UE na obszarach wodnych na odcinku granicy RP z Białorusią w POSG cz.II.-43 275 000,00</t>
  </si>
  <si>
    <t xml:space="preserve">
Nabór w ramach BMVI/2021-2022/SA/1.2.1 „Mobilny system do wykrywania i lokalizacji obiektów latających na małych wysokościach z użyciem techniki radarowo-wizyjnej, które nielegalnie przekroczyły granicę państwową”</t>
  </si>
  <si>
    <t>III kwartał 2024</t>
  </si>
  <si>
    <t xml:space="preserve">
Mobilny system wykrywania i lokalizacji nisko latających obiektów, które nielegalnie przekroczyły granicę państwa z wykorzystaniem technologii radarowej.</t>
  </si>
  <si>
    <t>Nabór w ramach BMVI/2023-2024/SA/1.2.2/04 "Wzmocnienie zdolności operacyjnych Agencji Frontex poprzez zwiększenie zasobów technicznych Polskiej Straży Granicznej"</t>
  </si>
  <si>
    <t>III/IV kwartał 2024</t>
  </si>
  <si>
    <t>Wzmocnienie zdolności operacyjnych Agencji Frontex poprzez zwiększenie zasobów technicznych polskiej Straży Granicznej. Wyposażenie dla krajowych komponentów ESGiP (20 szt. samochodów patrolowych, 5 szt samochodów patrolowych wyposażonych w kojce dla psów).</t>
  </si>
  <si>
    <t xml:space="preserve">
Nabór w ramach BMVI/2021/SA/1.5.4 „Wsparcie na rzecz wdrażania Interoperacyjności w Polsce"</t>
  </si>
  <si>
    <t>Komendant Główny Straży Granicznej, Minister Spraw Zagranicznych, Komendant Główny Policji, Szef Urzędu ds. Cudzoziemców</t>
  </si>
  <si>
    <t>nabór ograniczony</t>
  </si>
  <si>
    <t>I kwartał 2025</t>
  </si>
  <si>
    <t>Dalsza rozbudowa VIS oraz dalsza rozbudowa narzędzi wprowadzających pełną interoperacyjność
wielkoskalowych systemów informacyjnych;
Uruchomienie dostępu polskich instytucji do zmodernizowanego systemu VIS;
Działania zw. z interoperacyjnością systemów VIS i EES;
Wdrożenie SIS Recast;
Wdrożenie narzędzi interoperacyjności, w szczególności ESP i MID/CIR;
Rozpoczęcie procesu przebudowy infrastruktury CSI SG, ze szczególnym uwzględnieniem
rozbudowy ZWT;
Wymiana komponentów uczestniczących w procesie komunikacji w VIS</t>
  </si>
  <si>
    <t xml:space="preserve">Ochrona granicy morskiej RP oraz zewnętrznej granicy UE </t>
  </si>
  <si>
    <t>CS2</t>
  </si>
  <si>
    <t>Szkolenia i rozwój bazy szkoleniowej na rzecz zintegrowanego zarządzania granicami. Współpraca Państw Grupy Wyszehradzkiej oraz Państw Bałtyckich w zakresie koordynacji działań granicznych</t>
  </si>
  <si>
    <t>Modernizacja CWT i ZWT 
w celu zapewnienia wysokiej dostępności Krajowej Infrastruktury Granicznej</t>
  </si>
  <si>
    <t>Wsparcie operacyjne</t>
  </si>
  <si>
    <t>Zapewnienie  jednolitego stosowania unijnego dorobku prawnego dotyczącego wiz, w tym szkolenia dla urzędników i pracowników konsularnych</t>
  </si>
  <si>
    <t>Minister Spraw Zagranicznych</t>
  </si>
  <si>
    <t>Rozwój i modernizacja systemów konsularnych realizujących wspólną politykę wizową</t>
  </si>
  <si>
    <t>Zapewnianie jednolitego stosowania unijnego dorobku prawnego dotyczącego wiz, w tym dalszy rozwój i modernizacja wspólnej polityki wizowej</t>
  </si>
  <si>
    <t xml:space="preserve">Harmonogram naborów wniosków o dofinansowanie z Instrumentu Wsparcia Finansowego na rzecz Zarządzania Granicami i Polityki Wizowej w ramach Funduszu Zintegrowanego Zarządzania Granicami 2021-2027 </t>
  </si>
  <si>
    <r>
      <rPr>
        <b/>
        <sz val="11"/>
        <rFont val="Lato"/>
        <family val="2"/>
        <charset val="238"/>
      </rPr>
      <t xml:space="preserve">Szkolenia </t>
    </r>
    <r>
      <rPr>
        <sz val="11"/>
        <rFont val="Lato"/>
        <family val="2"/>
        <charset val="238"/>
      </rPr>
      <t>dla podniesienia poziomu wiedzy funkcjonariuszy z zakresu:
o obsługi urządzeń optoelektronicznych, perymetrycznych, obserwacyjnych, odprawy,
kontroli, kontroli ruchu granicznego i ochrony granicy, weryfikacji autentyczności
dokumentów, analizy kryminalnej, techniki jazdy i znajomości jęz. obcych, identyfikacji i
asysty dla osób wymagających specjalnej troski, prawa do azylu, zasady “nonrefoulement”, handlu ludźmi i ochrony dzieci.
Szkolenia i rozwój bazy szkoleniowej na rzecz zintegrowanego zarządzania zewnętrzną granicą
UE:
o szkolenia funkcjonariuszy SG na rzecz profilowania podróżnych podczas odprawy/kontroli
granicznej;
o zwiększenie potencjału krajowego w wykrywaniu przestępstw przeciwko wiarygodności
dokumentów z udziałem EBCGA, CEPOL, Europol itp.;
o pozyskanie i przeszkolenie psów tropiących do celów ochrony granicy, tam gdzie system
nadzorowania technicznego nie obejmuje całej długości granicy lądowej;
o zwiększenie liczby tłumaczy ustnych zapewniających wsparcie w czynnościach
dochodzeniowych zw. z przemytem migrantów.</t>
    </r>
    <r>
      <rPr>
        <sz val="11"/>
        <color theme="1"/>
        <rFont val="Lato"/>
        <family val="2"/>
        <charset val="238"/>
      </rPr>
      <t xml:space="preserve">
</t>
    </r>
  </si>
  <si>
    <r>
      <t>Wsparcie infrastruktury i budynków wymaganych do rozpatrywania wniosków wizowych i prowadzenia współpracy konsularnej, w tym środków ochrony, oraz innych działań mających na celu poprawę jakości usług skierowanych do osób ubiegających się o wizę;</t>
    </r>
    <r>
      <rPr>
        <u/>
        <sz val="11"/>
        <color theme="1"/>
        <rFont val="Lato"/>
        <family val="2"/>
        <charset val="238"/>
      </rPr>
      <t xml:space="preserve">
</t>
    </r>
    <r>
      <rPr>
        <b/>
        <u/>
        <sz val="11"/>
        <rFont val="Lato"/>
        <family val="2"/>
        <charset val="238"/>
      </rPr>
      <t>Szkolenia pracowników</t>
    </r>
    <r>
      <rPr>
        <b/>
        <sz val="11"/>
        <color theme="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 xml:space="preserve">konsularnych i pozostałych pracowników przyczyniających się do realizacji wspólnej polityki wizowej i współpracy konsularnej;
</t>
    </r>
    <r>
      <rPr>
        <b/>
        <sz val="11"/>
        <rFont val="Lato"/>
        <family val="2"/>
        <charset val="238"/>
      </rPr>
      <t>Sprzęt operacyjny</t>
    </r>
    <r>
      <rPr>
        <sz val="11"/>
        <color theme="1"/>
        <rFont val="Lato"/>
        <family val="2"/>
        <charset val="238"/>
      </rPr>
      <t xml:space="preserve"> i systemy ICT wymagane do rozpatrywania wniosków wizowych oraz prowadzenia współpracy konsularnej; zwiększenie efektywności administracji i zmocnienie bezpieczeństwa Strefy Schengen poprzez cyfryzację procesu wizowego. </t>
    </r>
  </si>
  <si>
    <r>
      <rPr>
        <b/>
        <u/>
        <sz val="11"/>
        <rFont val="Lato"/>
        <family val="2"/>
        <charset val="238"/>
      </rPr>
      <t>Rozwój i modernizacja wielkoskalowych systemów informacyjnych</t>
    </r>
    <r>
      <rPr>
        <sz val="11"/>
        <rFont val="Lato"/>
        <family val="2"/>
        <charset val="238"/>
      </rPr>
      <t xml:space="preserve">; </t>
    </r>
    <r>
      <rPr>
        <sz val="11"/>
        <color theme="1"/>
        <rFont val="Lato"/>
        <family val="2"/>
        <charset val="238"/>
      </rPr>
      <t xml:space="preserve">
Rozbudowa narzędzi wprowadzających pełną interoperacyjność wielkoskalowych systemów informacyjnych;
Sprzęt i systemy łączności niezbędne do zapewnienia należytego funkcjonowania wielkoskalowych systemów informacyjnych. </t>
    </r>
  </si>
  <si>
    <r>
      <t xml:space="preserve"> 
Infrastruktura, budynki, systemy i usługi wymagane na przejściach granicznych oraz do ochrony granicy pomiędzy przejściami granicznymi;
Sprzęt operacyjny, w tym </t>
    </r>
    <r>
      <rPr>
        <b/>
        <u/>
        <sz val="11"/>
        <rFont val="Lato"/>
        <family val="2"/>
        <charset val="238"/>
      </rPr>
      <t>środki transportu</t>
    </r>
    <r>
      <rPr>
        <b/>
        <sz val="11"/>
        <rFont val="Lato"/>
        <family val="2"/>
        <charset val="238"/>
      </rPr>
      <t xml:space="preserve"> o</t>
    </r>
    <r>
      <rPr>
        <sz val="11"/>
        <color theme="1"/>
        <rFont val="Lato"/>
        <family val="2"/>
        <charset val="238"/>
      </rPr>
      <t>raz systemy ICT wymagane do skutecznej i bezpiecznej kontroli granicznej na przejściach granicznych i do ochrony granicy;
Zautomatyzowane systemy ochrony–budowa i rozbudowa ZSRN polskich obszarów morskich;
Budowa i rozbudowa infrastruktury i budynków na przejściach granicznych oraz do ochrony granicy pomiędzy przejściami granicznymi, niebędących fizyczną zaporą;
Doposażenie w urządzenia mobilne lub czytniki zbliżeniowe (w przypadku komputerów stacjonarnych) do odczytu i weryfikacji dokumentów elektronicznych;
Pozyskanie oprogramowania do odczytu dokumentów elektronicznych.</t>
    </r>
  </si>
  <si>
    <r>
      <t xml:space="preserve"> 
Infrastruktura, budynki, systemy i usługi wymagane na przejściach granicznych oraz do ochrony granicy pomiędzy przejściami granicznymi;
Sprzęt operacyjny, w tym środki transportu oraz systemy ICT wymagane do skutecznej i bezpiecznej kontroli granicznej na przejściach granicznych i do ochrony granic</t>
    </r>
    <r>
      <rPr>
        <sz val="11"/>
        <rFont val="Lato"/>
        <family val="2"/>
        <charset val="238"/>
      </rPr>
      <t>y;</t>
    </r>
    <r>
      <rPr>
        <b/>
        <sz val="11"/>
        <rFont val="Lato"/>
        <family val="2"/>
        <charset val="238"/>
      </rPr>
      <t xml:space="preserve">
</t>
    </r>
    <r>
      <rPr>
        <sz val="11"/>
        <color theme="1"/>
        <rFont val="Lato"/>
        <family val="2"/>
        <charset val="238"/>
      </rPr>
      <t xml:space="preserve">
Budowa i rozbudowa infrastruktury i budynków na przejściach granicznych oraz do ochrony granicy pomiędzy przejściami granicznymi, niebędących fizyczną zaporą;
Doposażenie w urządzenia mobilne lub czytniki zbliżeniowe (w przypadku komputerów stacjonarnych) do odczytu i weryfikacji dokumentów elektronicznych;
</t>
    </r>
    <r>
      <rPr>
        <sz val="11"/>
        <rFont val="Lato"/>
        <family val="2"/>
        <charset val="238"/>
      </rPr>
      <t xml:space="preserve">Pozyskanie oprogramowania do odczytu dokumentów elektronicznych.
</t>
    </r>
    <r>
      <rPr>
        <b/>
        <u/>
        <sz val="11"/>
        <rFont val="Lato"/>
        <family val="2"/>
        <charset val="238"/>
      </rPr>
      <t>Perymetria III</t>
    </r>
  </si>
  <si>
    <r>
      <t xml:space="preserve">Modernizacji infrastruktury serwerowej i sprzętowoprogramowej;
</t>
    </r>
    <r>
      <rPr>
        <b/>
        <u/>
        <sz val="11"/>
        <rFont val="Lato"/>
        <family val="2"/>
        <charset val="238"/>
      </rPr>
      <t>Modernizacja CWT i ZWT</t>
    </r>
    <r>
      <rPr>
        <sz val="11"/>
        <rFont val="Lato"/>
        <family val="2"/>
        <charset val="238"/>
      </rPr>
      <t xml:space="preserve"> </t>
    </r>
    <r>
      <rPr>
        <sz val="11"/>
        <color theme="1"/>
        <rFont val="Lato"/>
        <family val="2"/>
        <charset val="238"/>
      </rPr>
      <t>dla zapewnienia wysokiej dostępności KIG;
Integracja istniejącej KIG i połączenie jej z jednolitym interfejsem krajowym;
SIS II recast-zintegrowanie systemów biometrycznych w SIS ze wspólnym serwisem
porównywania danych biometrycznych;
Modernizacja infrastruktury sprzętowo-programowej wykorzystywanej przez ZCU KGSG w zadaniach SIS recast w obszarze migracji;
EURODAC recast w zarządzaniu granicą;
Budowa i wdrożenie nowego SWIMiK.
Działania obejmą także zakupu serwerów, sprzętu ICT, urządzeń: transmisji danych, pamięci masowych,
ruchu sieciowego i infrastruktury IT.</t>
    </r>
  </si>
  <si>
    <r>
      <t>Szkolenia i wynagrodzenia dla osób zaangażowanych w</t>
    </r>
    <r>
      <rPr>
        <sz val="11"/>
        <rFont val="Lato"/>
        <family val="2"/>
        <charset val="238"/>
      </rPr>
      <t xml:space="preserve"> projekty wielkoskalowe </t>
    </r>
    <r>
      <rPr>
        <b/>
        <u/>
        <sz val="11"/>
        <rFont val="Lato"/>
        <family val="2"/>
        <charset val="238"/>
      </rPr>
      <t>zgodnie z wymogami Rozp. 2021/1148</t>
    </r>
    <r>
      <rPr>
        <sz val="11"/>
        <color rgb="FFFF0000"/>
        <rFont val="Lato"/>
        <family val="2"/>
        <charset val="238"/>
      </rPr>
      <t xml:space="preserve">
</t>
    </r>
    <r>
      <rPr>
        <sz val="11"/>
        <rFont val="Lato"/>
        <family val="2"/>
        <charset val="238"/>
      </rPr>
      <t>Szkolenia:</t>
    </r>
    <r>
      <rPr>
        <sz val="11"/>
        <color theme="1"/>
        <rFont val="Lato"/>
        <family val="2"/>
        <charset val="238"/>
      </rPr>
      <t xml:space="preserve">
poprawa kwalifikacji i umiejętności osób odpowiedzialnych za współpracę międzynarodową;
podniesie jakość  wkładu w europejską wymianę informacji np. poprzez techniczne szkolenia językowe dla osób zarządzających systemami UE (SIS II).
Wsparcie w zakresie utrzymania systemów IT: zapewnienie sprzętu pogwarancyjnego dla SIS II oraz dodatkowego wynagrodzenia w zw. z zadaniami w SIS II. </t>
    </r>
  </si>
  <si>
    <r>
      <t xml:space="preserve"> 
Infrastruktura, budynki, systemy i usługi wymagane na przejściach granicznych oraz do ochrony granicy pomiędzy przejściami granicznymi;
Sprzęt operacyjny, w tym środki transportu oraz systemy ICT wymagane do skutecznej i bezpiecznej kontroli granicznej na </t>
    </r>
    <r>
      <rPr>
        <sz val="11"/>
        <rFont val="Lato"/>
        <family val="2"/>
        <charset val="238"/>
      </rPr>
      <t xml:space="preserve">przejściach granicznych i do ochrony granicy;
</t>
    </r>
    <r>
      <rPr>
        <b/>
        <u/>
        <sz val="11"/>
        <rFont val="Lato"/>
        <family val="2"/>
        <charset val="238"/>
      </rPr>
      <t>Zautomatyzowane systemy ochrony–budowa i rozbudowa ZSRN polskich obszarów morskich;</t>
    </r>
    <r>
      <rPr>
        <sz val="11"/>
        <rFont val="Lato"/>
        <family val="2"/>
        <charset val="238"/>
      </rPr>
      <t xml:space="preserve">
Budowa i rozbudowa infrastruktury i budynków na przejściach granicznych oraz do ochrony granicy pomiędzy przejściami granicznymi, niebędących fizyczną zaporą;
Doposażenie w urządzenia mobilne lub czytniki zbliżeniowe (w przypadku komputerów stacjonarnych) do odczytu i weryfikacji dokumentów elektronicznych;
Pozyskanie oprogramowania do odczytu dokumentów elektronicznych.</t>
    </r>
  </si>
  <si>
    <r>
      <rPr>
        <b/>
        <u/>
        <sz val="11"/>
        <rFont val="Lato"/>
        <family val="2"/>
        <charset val="238"/>
      </rPr>
      <t>Wzmocnienie infrastruktury wykorzystywanej w procesie wizowym</t>
    </r>
    <r>
      <rPr>
        <u/>
        <sz val="11"/>
        <rFont val="Lato"/>
        <family val="2"/>
        <charset val="238"/>
      </rPr>
      <t>,</t>
    </r>
    <r>
      <rPr>
        <sz val="11"/>
        <color theme="1"/>
        <rFont val="Lato"/>
        <family val="2"/>
        <charset val="238"/>
      </rPr>
      <t xml:space="preserve"> poprzez wzmocnienie techniczne poprzez zapewnienie niezbędnego sprzętu;
okresową wymianę zużytego i wyeksploatowanego sprzętu; wymianę wszystkich czytników dokumentów oraz drukarek personalizacyjnych; 
zapewnienie interoperacyjności pomiędzy zasobami, w celu budowy historii cudzoziemca, która będzie wykorzystywana do procesu wizowego; 
zapewnienie wysokowydajnej infrastruktury celem otrzymania szczegółowych informacji pozwalających podjąć decyzje dotyczącą wydania wizy;
działania na rzecz cyfryzacji procesu wizowego.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</si>
</sst>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1"/>
      <color rgb="FFFF0000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u/>
      <sz val="11"/>
      <color theme="1"/>
      <name val="Lato"/>
      <family val="2"/>
      <charset val="238"/>
    </font>
    <font>
      <b/>
      <u/>
      <sz val="11"/>
      <name val="Lato"/>
      <family val="2"/>
      <charset val="238"/>
    </font>
    <font>
      <u/>
      <sz val="1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Procentowy" xfId="1" builtinId="5"/>
  </cellStyles>
  <dxfs count="12">
    <dxf>
      <font>
        <strike val="0"/>
        <outline val="0"/>
        <shadow val="0"/>
        <u val="none"/>
        <vertAlign val="baseline"/>
        <color theme="1"/>
        <name val="La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Lato"/>
        <scheme val="none"/>
      </font>
    </dxf>
    <dxf>
      <font>
        <strike val="0"/>
        <outline val="0"/>
        <shadow val="0"/>
        <u val="none"/>
        <vertAlign val="baseline"/>
        <color rgb="FF000000"/>
        <name val="Lato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Lato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86079</xdr:colOff>
      <xdr:row>1</xdr:row>
      <xdr:rowOff>64911</xdr:rowOff>
    </xdr:from>
    <xdr:to>
      <xdr:col>8</xdr:col>
      <xdr:colOff>1104496</xdr:colOff>
      <xdr:row>1</xdr:row>
      <xdr:rowOff>1772355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779" y="522111"/>
          <a:ext cx="13769217" cy="17074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Harmonogram3" displayName="Harmonogram3" ref="A3:J12" totalsRowShown="0" headerRowDxfId="11" dataDxfId="10">
  <autoFilter ref="A3:J12"/>
  <tableColumns count="10">
    <tableColumn id="1" name="Cel szczegółowy" dataDxfId="9"/>
    <tableColumn id="18" name="Zakres naboru/nazwa/tytuł" dataDxfId="8"/>
    <tableColumn id="22" name="Rodzaj działania" dataDxfId="7"/>
    <tableColumn id="19" name="Wnioskodawcy " dataDxfId="6"/>
    <tableColumn id="20" name="Obszar geograficzny" dataDxfId="5"/>
    <tableColumn id="21" name="Planowany budżet naboru (wartość dofinansowania _x000a_z IZGW) w PLN" dataDxfId="4"/>
    <tableColumn id="16" name="Rodzaj procedury/sposób wyboru projektów" dataDxfId="3"/>
    <tableColumn id="17" name="Poziom dofinansowania" dataDxfId="2"/>
    <tableColumn id="15" name="Planowany termin ogłoszenia naboru/nabór ogłoszony" dataDxfId="1"/>
    <tableColumn id="2" name="Typy działań, które mogą otrzymać dofinansowanie 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 programu Fundusze dla Nowoczesnej Gospodarki, 2021-2027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7"/>
  <sheetViews>
    <sheetView tabSelected="1" zoomScale="60" zoomScaleNormal="60" zoomScaleSheetLayoutView="59" workbookViewId="0">
      <selection sqref="A1:J1"/>
    </sheetView>
  </sheetViews>
  <sheetFormatPr defaultColWidth="8.7109375" defaultRowHeight="14.25" x14ac:dyDescent="0.2"/>
  <cols>
    <col min="1" max="1" width="35.7109375" style="1" customWidth="1"/>
    <col min="2" max="2" width="29.28515625" style="1" customWidth="1"/>
    <col min="3" max="3" width="30.28515625" style="1" customWidth="1"/>
    <col min="4" max="4" width="43" style="1" customWidth="1"/>
    <col min="5" max="5" width="41.140625" style="1" customWidth="1"/>
    <col min="6" max="6" width="29.7109375" style="1" customWidth="1"/>
    <col min="7" max="7" width="24.140625" style="1" customWidth="1"/>
    <col min="8" max="8" width="17.85546875" style="1" customWidth="1"/>
    <col min="9" max="9" width="20.42578125" style="1" customWidth="1"/>
    <col min="10" max="10" width="112.7109375" style="1" customWidth="1"/>
    <col min="11" max="16384" width="8.7109375" style="1"/>
  </cols>
  <sheetData>
    <row r="1" spans="1:10" ht="36" customHeight="1" x14ac:dyDescent="0.2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146.6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4" customFormat="1" ht="66.400000000000006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12.15" customHeight="1" x14ac:dyDescent="0.2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22">
        <v>292296980.67000002</v>
      </c>
      <c r="G4" s="5" t="s">
        <v>15</v>
      </c>
      <c r="H4" s="6">
        <v>0.9</v>
      </c>
      <c r="I4" s="7">
        <v>45135</v>
      </c>
      <c r="J4" s="8" t="s">
        <v>16</v>
      </c>
    </row>
    <row r="5" spans="1:10" ht="112.15" customHeight="1" x14ac:dyDescent="0.2">
      <c r="A5" s="5" t="s">
        <v>10</v>
      </c>
      <c r="B5" s="5" t="s">
        <v>17</v>
      </c>
      <c r="C5" s="5" t="s">
        <v>18</v>
      </c>
      <c r="D5" s="5" t="s">
        <v>13</v>
      </c>
      <c r="E5" s="5" t="s">
        <v>14</v>
      </c>
      <c r="F5" s="22">
        <v>43275500</v>
      </c>
      <c r="G5" s="5" t="s">
        <v>15</v>
      </c>
      <c r="H5" s="6">
        <v>0.75</v>
      </c>
      <c r="I5" s="7">
        <v>45261</v>
      </c>
      <c r="J5" s="8" t="s">
        <v>19</v>
      </c>
    </row>
    <row r="6" spans="1:10" ht="121.9" customHeight="1" x14ac:dyDescent="0.2">
      <c r="A6" s="9" t="s">
        <v>32</v>
      </c>
      <c r="B6" s="9" t="s">
        <v>36</v>
      </c>
      <c r="C6" s="9" t="s">
        <v>18</v>
      </c>
      <c r="D6" s="9" t="s">
        <v>37</v>
      </c>
      <c r="E6" s="9" t="s">
        <v>14</v>
      </c>
      <c r="F6" s="17">
        <v>3183100</v>
      </c>
      <c r="G6" s="9" t="s">
        <v>15</v>
      </c>
      <c r="H6" s="13">
        <v>0.75</v>
      </c>
      <c r="I6" s="9" t="s">
        <v>21</v>
      </c>
      <c r="J6" s="14" t="s">
        <v>42</v>
      </c>
    </row>
    <row r="7" spans="1:10" ht="246.4" customHeight="1" x14ac:dyDescent="0.2">
      <c r="A7" s="9" t="s">
        <v>10</v>
      </c>
      <c r="B7" s="9" t="s">
        <v>33</v>
      </c>
      <c r="C7" s="9" t="s">
        <v>18</v>
      </c>
      <c r="D7" s="9" t="s">
        <v>13</v>
      </c>
      <c r="E7" s="9" t="s">
        <v>14</v>
      </c>
      <c r="F7" s="10">
        <v>6000000</v>
      </c>
      <c r="G7" s="9" t="s">
        <v>28</v>
      </c>
      <c r="H7" s="13">
        <v>0.75</v>
      </c>
      <c r="I7" s="9" t="s">
        <v>21</v>
      </c>
      <c r="J7" s="14" t="s">
        <v>41</v>
      </c>
    </row>
    <row r="8" spans="1:10" ht="144.4" customHeight="1" x14ac:dyDescent="0.2">
      <c r="A8" s="9" t="s">
        <v>10</v>
      </c>
      <c r="B8" s="9" t="s">
        <v>20</v>
      </c>
      <c r="C8" s="9" t="s">
        <v>12</v>
      </c>
      <c r="D8" s="9" t="s">
        <v>13</v>
      </c>
      <c r="E8" s="9" t="s">
        <v>14</v>
      </c>
      <c r="F8" s="10">
        <f>2529000*4.2848</f>
        <v>10836259.199999999</v>
      </c>
      <c r="G8" s="9" t="s">
        <v>15</v>
      </c>
      <c r="H8" s="11">
        <v>0.9</v>
      </c>
      <c r="I8" s="9" t="s">
        <v>21</v>
      </c>
      <c r="J8" s="12" t="s">
        <v>22</v>
      </c>
    </row>
    <row r="9" spans="1:10" ht="88.9" customHeight="1" x14ac:dyDescent="0.2">
      <c r="A9" s="9" t="s">
        <v>32</v>
      </c>
      <c r="B9" s="9" t="s">
        <v>38</v>
      </c>
      <c r="C9" s="9" t="s">
        <v>18</v>
      </c>
      <c r="D9" s="9" t="s">
        <v>37</v>
      </c>
      <c r="E9" s="9" t="s">
        <v>14</v>
      </c>
      <c r="F9" s="17">
        <v>10447200</v>
      </c>
      <c r="G9" s="9" t="s">
        <v>15</v>
      </c>
      <c r="H9" s="13">
        <v>0.75</v>
      </c>
      <c r="I9" s="9" t="s">
        <v>24</v>
      </c>
      <c r="J9" s="14" t="s">
        <v>43</v>
      </c>
    </row>
    <row r="10" spans="1:10" ht="111.4" customHeight="1" x14ac:dyDescent="0.2">
      <c r="A10" s="9" t="s">
        <v>10</v>
      </c>
      <c r="B10" s="9" t="s">
        <v>23</v>
      </c>
      <c r="C10" s="9" t="s">
        <v>12</v>
      </c>
      <c r="D10" s="9" t="s">
        <v>13</v>
      </c>
      <c r="E10" s="9" t="s">
        <v>14</v>
      </c>
      <c r="F10" s="10">
        <f>2799985*4.2848</f>
        <v>11997375.728</v>
      </c>
      <c r="G10" s="9" t="s">
        <v>15</v>
      </c>
      <c r="H10" s="13">
        <v>0.9</v>
      </c>
      <c r="I10" s="9" t="s">
        <v>24</v>
      </c>
      <c r="J10" s="14" t="s">
        <v>25</v>
      </c>
    </row>
    <row r="11" spans="1:10" ht="171" customHeight="1" x14ac:dyDescent="0.2">
      <c r="A11" s="9" t="s">
        <v>10</v>
      </c>
      <c r="B11" s="9" t="s">
        <v>31</v>
      </c>
      <c r="C11" s="9" t="s">
        <v>18</v>
      </c>
      <c r="D11" s="9" t="s">
        <v>13</v>
      </c>
      <c r="E11" s="9" t="s">
        <v>14</v>
      </c>
      <c r="F11" s="10">
        <v>14625000</v>
      </c>
      <c r="G11" s="9" t="s">
        <v>15</v>
      </c>
      <c r="H11" s="11">
        <v>0.75</v>
      </c>
      <c r="I11" s="9" t="s">
        <v>24</v>
      </c>
      <c r="J11" s="12" t="s">
        <v>44</v>
      </c>
    </row>
    <row r="12" spans="1:10" ht="184.5" customHeight="1" x14ac:dyDescent="0.2">
      <c r="A12" s="9" t="s">
        <v>10</v>
      </c>
      <c r="B12" s="9" t="s">
        <v>31</v>
      </c>
      <c r="C12" s="9" t="s">
        <v>18</v>
      </c>
      <c r="D12" s="9" t="s">
        <v>13</v>
      </c>
      <c r="E12" s="9" t="s">
        <v>14</v>
      </c>
      <c r="F12" s="10">
        <v>121725000</v>
      </c>
      <c r="G12" s="9" t="s">
        <v>15</v>
      </c>
      <c r="H12" s="11">
        <v>0.75</v>
      </c>
      <c r="I12" s="9" t="s">
        <v>24</v>
      </c>
      <c r="J12" s="12" t="s">
        <v>45</v>
      </c>
    </row>
    <row r="13" spans="1:10" s="15" customFormat="1" ht="135.4" customHeight="1" x14ac:dyDescent="0.2">
      <c r="A13" s="9" t="s">
        <v>10</v>
      </c>
      <c r="B13" s="9" t="s">
        <v>26</v>
      </c>
      <c r="C13" s="9" t="s">
        <v>12</v>
      </c>
      <c r="D13" s="9" t="s">
        <v>27</v>
      </c>
      <c r="E13" s="9" t="s">
        <v>14</v>
      </c>
      <c r="F13" s="10">
        <f>1612594.34*4.2848</f>
        <v>6909644.2280320004</v>
      </c>
      <c r="G13" s="9" t="s">
        <v>28</v>
      </c>
      <c r="H13" s="13">
        <v>0.9</v>
      </c>
      <c r="I13" s="9" t="s">
        <v>29</v>
      </c>
      <c r="J13" s="14" t="s">
        <v>30</v>
      </c>
    </row>
    <row r="14" spans="1:10" ht="164.65" customHeight="1" x14ac:dyDescent="0.2">
      <c r="A14" s="9" t="s">
        <v>10</v>
      </c>
      <c r="B14" s="9" t="s">
        <v>34</v>
      </c>
      <c r="C14" s="9" t="s">
        <v>18</v>
      </c>
      <c r="D14" s="9" t="s">
        <v>13</v>
      </c>
      <c r="E14" s="9" t="s">
        <v>14</v>
      </c>
      <c r="F14" s="10">
        <v>75000000</v>
      </c>
      <c r="G14" s="9" t="s">
        <v>15</v>
      </c>
      <c r="H14" s="13">
        <v>0.75</v>
      </c>
      <c r="I14" s="9" t="s">
        <v>29</v>
      </c>
      <c r="J14" s="12" t="s">
        <v>46</v>
      </c>
    </row>
    <row r="15" spans="1:10" s="16" customFormat="1" ht="120" customHeight="1" x14ac:dyDescent="0.2">
      <c r="A15" s="9" t="s">
        <v>10</v>
      </c>
      <c r="B15" s="9" t="s">
        <v>35</v>
      </c>
      <c r="C15" s="9" t="s">
        <v>35</v>
      </c>
      <c r="D15" s="9" t="s">
        <v>13</v>
      </c>
      <c r="E15" s="9" t="s">
        <v>14</v>
      </c>
      <c r="F15" s="10">
        <v>1943000</v>
      </c>
      <c r="G15" s="9" t="s">
        <v>15</v>
      </c>
      <c r="H15" s="13">
        <v>1</v>
      </c>
      <c r="I15" s="9" t="s">
        <v>29</v>
      </c>
      <c r="J15" s="14" t="s">
        <v>47</v>
      </c>
    </row>
    <row r="16" spans="1:10" ht="162" customHeight="1" x14ac:dyDescent="0.2">
      <c r="A16" s="18" t="s">
        <v>10</v>
      </c>
      <c r="B16" s="18" t="s">
        <v>31</v>
      </c>
      <c r="C16" s="18" t="s">
        <v>18</v>
      </c>
      <c r="D16" s="18" t="s">
        <v>13</v>
      </c>
      <c r="E16" s="18" t="s">
        <v>14</v>
      </c>
      <c r="F16" s="19">
        <v>60000000</v>
      </c>
      <c r="G16" s="18" t="s">
        <v>28</v>
      </c>
      <c r="H16" s="20">
        <v>0.75</v>
      </c>
      <c r="I16" s="18" t="s">
        <v>29</v>
      </c>
      <c r="J16" s="21" t="s">
        <v>48</v>
      </c>
    </row>
    <row r="17" spans="1:10" ht="154.5" customHeight="1" x14ac:dyDescent="0.2">
      <c r="A17" s="9" t="s">
        <v>32</v>
      </c>
      <c r="B17" s="9" t="s">
        <v>39</v>
      </c>
      <c r="C17" s="9" t="s">
        <v>18</v>
      </c>
      <c r="D17" s="9" t="s">
        <v>13</v>
      </c>
      <c r="E17" s="9" t="s">
        <v>14</v>
      </c>
      <c r="F17" s="17">
        <v>22000000</v>
      </c>
      <c r="G17" s="9" t="s">
        <v>15</v>
      </c>
      <c r="H17" s="13">
        <v>0.75</v>
      </c>
      <c r="I17" s="9" t="s">
        <v>29</v>
      </c>
      <c r="J17" s="14" t="s">
        <v>49</v>
      </c>
    </row>
  </sheetData>
  <mergeCells count="2">
    <mergeCell ref="A1:J1"/>
    <mergeCell ref="A2:J2"/>
  </mergeCells>
  <pageMargins left="0.7" right="0.7" top="0.75" bottom="0.75" header="0.3" footer="0.3"/>
  <pageSetup paperSize="9" scale="3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2024-2025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 Katarzyna</dc:creator>
  <cp:lastModifiedBy>Pawłowska Karolina</cp:lastModifiedBy>
  <dcterms:created xsi:type="dcterms:W3CDTF">2024-06-25T13:27:51Z</dcterms:created>
  <dcterms:modified xsi:type="dcterms:W3CDTF">2024-07-03T13:01:12Z</dcterms:modified>
</cp:coreProperties>
</file>