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zemyslaw.michalski\Desktop\Przemek\2026\2111\2.Budynki\25_2026 Wymiana pokrycia dachowego sala edukacji\"/>
    </mc:Choice>
  </mc:AlternateContent>
  <xr:revisionPtr revIDLastSave="0" documentId="13_ncr:1_{87B21CB4-47D9-4158-B6A1-B3E78AB8A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5" i="2" l="1"/>
  <c r="H152" i="2"/>
  <c r="H149" i="2"/>
  <c r="H146" i="2"/>
  <c r="H143" i="2"/>
  <c r="H140" i="2"/>
  <c r="H136" i="2"/>
  <c r="H133" i="2"/>
  <c r="H130" i="2"/>
  <c r="H127" i="2"/>
  <c r="H124" i="2"/>
  <c r="H121" i="2"/>
  <c r="H118" i="2"/>
  <c r="H115" i="2"/>
  <c r="H112" i="2"/>
  <c r="H109" i="2"/>
  <c r="H106" i="2"/>
  <c r="H103" i="2"/>
  <c r="H100" i="2"/>
  <c r="H97" i="2"/>
  <c r="H93" i="2"/>
  <c r="H90" i="2"/>
  <c r="H87" i="2"/>
  <c r="H84" i="2"/>
  <c r="H80" i="2"/>
  <c r="H77" i="2"/>
  <c r="H72" i="2"/>
  <c r="H69" i="2"/>
  <c r="H66" i="2"/>
  <c r="H63" i="2"/>
  <c r="H60" i="2"/>
  <c r="H57" i="2"/>
  <c r="H54" i="2"/>
  <c r="H51" i="2"/>
  <c r="H156" i="2" s="1"/>
  <c r="H48" i="2"/>
  <c r="H45" i="2"/>
  <c r="H42" i="2"/>
  <c r="H39" i="2"/>
  <c r="H35" i="2"/>
  <c r="H32" i="2"/>
  <c r="H29" i="2"/>
  <c r="H26" i="2"/>
  <c r="H22" i="2"/>
  <c r="H19" i="2"/>
  <c r="H16" i="2"/>
  <c r="H11" i="2"/>
  <c r="H8" i="2"/>
  <c r="H157" i="2" l="1"/>
  <c r="H158" i="2" s="1"/>
</calcChain>
</file>

<file path=xl/sharedStrings.xml><?xml version="1.0" encoding="utf-8"?>
<sst xmlns="http://schemas.openxmlformats.org/spreadsheetml/2006/main" count="318" uniqueCount="150">
  <si>
    <r>
      <rPr>
        <sz val="9"/>
        <rFont val="Microsoft Sans Serif"/>
        <family val="2"/>
      </rPr>
      <t>Lp.</t>
    </r>
  </si>
  <si>
    <r>
      <rPr>
        <sz val="9"/>
        <rFont val="Microsoft Sans Serif"/>
        <family val="2"/>
      </rPr>
      <t>Podstawa</t>
    </r>
  </si>
  <si>
    <r>
      <rPr>
        <sz val="9"/>
        <rFont val="Microsoft Sans Serif"/>
        <family val="2"/>
      </rPr>
      <t>Opis i wyliczenia</t>
    </r>
  </si>
  <si>
    <r>
      <rPr>
        <sz val="9"/>
        <rFont val="Microsoft Sans Serif"/>
        <family val="2"/>
      </rPr>
      <t>j.m.</t>
    </r>
  </si>
  <si>
    <r>
      <rPr>
        <sz val="9"/>
        <rFont val="Microsoft Sans Serif"/>
        <family val="2"/>
      </rPr>
      <t>Poszcz.</t>
    </r>
  </si>
  <si>
    <r>
      <rPr>
        <sz val="9"/>
        <rFont val="Microsoft Sans Serif"/>
        <family val="2"/>
      </rPr>
      <t>Razem</t>
    </r>
  </si>
  <si>
    <r>
      <rPr>
        <sz val="9"/>
        <rFont val="Microsoft Sans Serif"/>
        <family val="2"/>
      </rPr>
      <t xml:space="preserve">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</si>
  <si>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0106-05</t>
    </r>
  </si>
  <si>
    <r>
      <rPr>
        <sz val="9"/>
        <rFont val="Microsoft Sans Serif"/>
        <family val="2"/>
      </rPr>
      <t>Rozbiórka obróbek blacharskich</t>
    </r>
  </si>
  <si>
    <r>
      <rPr>
        <sz val="9"/>
        <rFont val="Microsoft Sans Serif"/>
        <family val="2"/>
      </rPr>
      <t>m2</t>
    </r>
  </si>
  <si>
    <r>
      <rPr>
        <sz val="9"/>
        <rFont val="Microsoft Sans Serif"/>
        <family val="2"/>
      </rPr>
      <t>0,8 * 17,0</t>
    </r>
  </si>
  <si>
    <r>
      <rPr>
        <sz val="9"/>
        <rFont val="Microsoft Sans Serif"/>
        <family val="2"/>
      </rPr>
      <t>RAZEM</t>
    </r>
  </si>
  <si>
    <r>
      <rPr>
        <sz val="9"/>
        <rFont val="Microsoft Sans Serif"/>
        <family val="2"/>
      </rPr>
      <t xml:space="preserve">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</si>
  <si>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 xml:space="preserve">0506-02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</si>
  <si>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 xml:space="preserve">blachy ocynkowanej powlekanej, grubość blachy 0,50mm - kolor do uzgodnienia z Inwestorem,
</t>
    </r>
    <r>
      <rPr>
        <sz val="9"/>
        <rFont val="Microsoft Sans Serif"/>
        <family val="2"/>
      </rPr>
      <t>blacha z rolki - bez łączeń na długości obróbki</t>
    </r>
  </si>
  <si>
    <r>
      <rPr>
        <sz val="9"/>
        <rFont val="Microsoft Sans Serif"/>
        <family val="2"/>
      </rPr>
      <t>poz.1</t>
    </r>
  </si>
  <si>
    <r>
      <rPr>
        <sz val="9"/>
        <rFont val="Microsoft Sans Serif"/>
        <family val="2"/>
      </rPr>
      <t xml:space="preserve">3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</si>
  <si>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KNR 5-08
</t>
    </r>
    <r>
      <rPr>
        <sz val="9"/>
        <rFont val="Microsoft Sans Serif"/>
        <family val="2"/>
      </rPr>
      <t xml:space="preserve">0604-07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</si>
  <si>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Montaż zwodów poziomych nienaprężanych z pręta o śr.
</t>
    </r>
    <r>
      <rPr>
        <sz val="9"/>
        <rFont val="Microsoft Sans Serif"/>
        <family val="2"/>
      </rPr>
      <t>10 mm na dachu stromym pokrytym blachą - demontaż i ponowny montaż istniejącej instalacji po wymianie pokrycia (uwzględnić nowe uchwyty)</t>
    </r>
  </si>
  <si>
    <r>
      <rPr>
        <sz val="9"/>
        <rFont val="Microsoft Sans Serif"/>
        <family val="2"/>
      </rPr>
      <t>m</t>
    </r>
  </si>
  <si>
    <r>
      <rPr>
        <sz val="9"/>
        <rFont val="Microsoft Sans Serif"/>
        <family val="2"/>
      </rPr>
      <t>17,5 + 4 * 6</t>
    </r>
  </si>
  <si>
    <r>
      <rPr>
        <sz val="9"/>
        <rFont val="Microsoft Sans Serif"/>
        <family val="2"/>
      </rPr>
      <t xml:space="preserve">4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</si>
  <si>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KNNR 5
</t>
    </r>
    <r>
      <rPr>
        <sz val="9"/>
        <rFont val="Microsoft Sans Serif"/>
        <family val="2"/>
      </rPr>
      <t>1304-03</t>
    </r>
  </si>
  <si>
    <r>
      <rPr>
        <sz val="9"/>
        <rFont val="Microsoft Sans Serif"/>
        <family val="2"/>
      </rPr>
      <t xml:space="preserve">Badania i pomiary instalacji piorunochronnej (pierwszy
</t>
    </r>
    <r>
      <rPr>
        <sz val="9"/>
        <rFont val="Microsoft Sans Serif"/>
        <family val="2"/>
      </rPr>
      <t>pomiar)</t>
    </r>
  </si>
  <si>
    <r>
      <rPr>
        <sz val="9"/>
        <rFont val="Microsoft Sans Serif"/>
        <family val="2"/>
      </rPr>
      <t>szt.</t>
    </r>
  </si>
  <si>
    <r>
      <rPr>
        <sz val="9"/>
        <rFont val="Microsoft Sans Serif"/>
        <family val="2"/>
      </rPr>
      <t xml:space="preserve">5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</si>
  <si>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KNNR 5
</t>
    </r>
    <r>
      <rPr>
        <sz val="9"/>
        <rFont val="Microsoft Sans Serif"/>
        <family val="2"/>
      </rPr>
      <t>1304-04</t>
    </r>
  </si>
  <si>
    <r>
      <rPr>
        <sz val="9"/>
        <rFont val="Microsoft Sans Serif"/>
        <family val="2"/>
      </rPr>
      <t xml:space="preserve">Badania i pomiary instalacji piorunochronnej (każdy
</t>
    </r>
    <r>
      <rPr>
        <sz val="9"/>
        <rFont val="Microsoft Sans Serif"/>
        <family val="2"/>
      </rPr>
      <t>następny pomiar)</t>
    </r>
  </si>
  <si>
    <r>
      <rPr>
        <sz val="9"/>
        <rFont val="Microsoft Sans Serif"/>
        <family val="2"/>
      </rPr>
      <t xml:space="preserve">6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</si>
  <si>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>poz.15</t>
    </r>
  </si>
  <si>
    <r>
      <rPr>
        <sz val="9"/>
        <rFont val="Microsoft Sans Serif"/>
        <family val="2"/>
      </rPr>
      <t xml:space="preserve">7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</si>
  <si>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0106-06</t>
    </r>
  </si>
  <si>
    <r>
      <rPr>
        <sz val="9"/>
        <rFont val="Microsoft Sans Serif"/>
        <family val="2"/>
      </rPr>
      <t>Rozbiórka rynien</t>
    </r>
  </si>
  <si>
    <r>
      <rPr>
        <sz val="9"/>
        <rFont val="Microsoft Sans Serif"/>
        <family val="2"/>
      </rPr>
      <t>17,5 + 4,0</t>
    </r>
  </si>
  <si>
    <r>
      <rPr>
        <sz val="9"/>
        <rFont val="Microsoft Sans Serif"/>
        <family val="2"/>
      </rPr>
      <t xml:space="preserve">8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</si>
  <si>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0106-07</t>
    </r>
  </si>
  <si>
    <r>
      <rPr>
        <sz val="9"/>
        <rFont val="Microsoft Sans Serif"/>
        <family val="2"/>
      </rPr>
      <t>Rozbiórka rur spustowych</t>
    </r>
  </si>
  <si>
    <r>
      <rPr>
        <sz val="9"/>
        <rFont val="Microsoft Sans Serif"/>
        <family val="2"/>
      </rPr>
      <t>4,0 * 4</t>
    </r>
  </si>
  <si>
    <r>
      <rPr>
        <sz val="9"/>
        <rFont val="Microsoft Sans Serif"/>
        <family val="2"/>
      </rPr>
      <t xml:space="preserve">9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</si>
  <si>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>analiza indywidualna</t>
    </r>
  </si>
  <si>
    <r>
      <rPr>
        <sz val="9"/>
        <rFont val="Microsoft Sans Serif"/>
        <family val="2"/>
      </rPr>
      <t>Wywóz i utylizacja materiałów z rozbiórki</t>
    </r>
  </si>
  <si>
    <r>
      <rPr>
        <sz val="9"/>
        <rFont val="Microsoft Sans Serif"/>
        <family val="2"/>
      </rPr>
      <t>kpl</t>
    </r>
  </si>
  <si>
    <r>
      <rPr>
        <sz val="9"/>
        <rFont val="Microsoft Sans Serif"/>
        <family val="2"/>
      </rPr>
      <t xml:space="preserve">10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</si>
  <si>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0104-02</t>
    </r>
  </si>
  <si>
    <r>
      <rPr>
        <sz val="9"/>
        <rFont val="Microsoft Sans Serif"/>
        <family val="2"/>
      </rPr>
      <t xml:space="preserve">Montaż kontrłat na dachu z deskowaniem pełnym, rozstaw
</t>
    </r>
    <r>
      <rPr>
        <sz val="9"/>
        <rFont val="Microsoft Sans Serif"/>
        <family val="2"/>
      </rPr>
      <t>krokwi 70 do 80 cm</t>
    </r>
  </si>
  <si>
    <r>
      <rPr>
        <sz val="9"/>
        <rFont val="Microsoft Sans Serif"/>
        <family val="2"/>
      </rPr>
      <t>poz.14</t>
    </r>
  </si>
  <si>
    <r>
      <rPr>
        <sz val="9"/>
        <rFont val="Microsoft Sans Serif"/>
        <family val="2"/>
      </rPr>
      <t xml:space="preserve">11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</si>
  <si>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>0410-03</t>
    </r>
  </si>
  <si>
    <r>
      <rPr>
        <sz val="9"/>
        <rFont val="Microsoft Sans Serif"/>
        <family val="2"/>
      </rPr>
      <t xml:space="preserve">Ołacenie połaci dachowych łatami 38x50 mm o rozstawie
</t>
    </r>
    <r>
      <rPr>
        <sz val="9"/>
        <rFont val="Microsoft Sans Serif"/>
        <family val="2"/>
      </rPr>
      <t>16-24 cm z tarcicy nasyconej</t>
    </r>
  </si>
  <si>
    <r>
      <rPr>
        <sz val="9"/>
        <rFont val="Microsoft Sans Serif"/>
        <family val="2"/>
      </rPr>
      <t xml:space="preserve">12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</si>
  <si>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KNR-W 4-01
</t>
    </r>
    <r>
      <rPr>
        <sz val="9"/>
        <rFont val="Microsoft Sans Serif"/>
        <family val="2"/>
      </rPr>
      <t xml:space="preserve">0419-05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</si>
  <si>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Deski pod wiatrownice z tarcicy nasyconej - wymiana</t>
    </r>
  </si>
  <si>
    <r>
      <rPr>
        <sz val="9"/>
        <rFont val="Microsoft Sans Serif"/>
        <family val="2"/>
      </rPr>
      <t>5,6 * 4</t>
    </r>
  </si>
  <si>
    <r>
      <rPr>
        <sz val="9"/>
        <rFont val="Microsoft Sans Serif"/>
        <family val="2"/>
      </rPr>
      <t xml:space="preserve">13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</si>
  <si>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Deski okapowe z tarcicy nasyconej - wymiana</t>
    </r>
  </si>
  <si>
    <r>
      <rPr>
        <sz val="9"/>
        <rFont val="Microsoft Sans Serif"/>
        <family val="2"/>
      </rPr>
      <t xml:space="preserve">14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</si>
  <si>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NNRNKB 202 0535-04</t>
    </r>
  </si>
  <si>
    <r>
      <rPr>
        <sz val="9"/>
        <rFont val="Microsoft Sans Serif"/>
        <family val="2"/>
      </rPr>
      <t xml:space="preserve">(z.VI) Pokrycie dachów o pow. ponad 100 m2 o nachyleniu
</t>
    </r>
    <r>
      <rPr>
        <sz val="9"/>
        <rFont val="Microsoft Sans Serif"/>
        <family val="2"/>
      </rPr>
      <t>połaci do 85 % blachą powlekaną dachówkową na łatach - kolor i wzór do uzgodnienia z Inwestorem</t>
    </r>
  </si>
  <si>
    <r>
      <rPr>
        <sz val="9"/>
        <rFont val="Microsoft Sans Serif"/>
        <family val="2"/>
      </rPr>
      <t xml:space="preserve">15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</si>
  <si>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>0506-02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</si>
  <si>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>blachy ocynkowanej powlekanej, grubość blachy 0,50mm - kolor do uzgodnienia z Inwestorem, , przy połączeniu ze ścianą attyki blacha z rolki - bez łączeń na długości  obróbki</t>
    </r>
  </si>
  <si>
    <r>
      <rPr>
        <sz val="9"/>
        <rFont val="Microsoft Sans Serif"/>
        <family val="2"/>
      </rPr>
      <t>poz.12 * 0,30 + poz.13 * 0,30 + (16,40 - 4) * 1,0</t>
    </r>
  </si>
  <si>
    <r>
      <rPr>
        <sz val="9"/>
        <rFont val="Microsoft Sans Serif"/>
        <family val="2"/>
      </rPr>
      <t xml:space="preserve">16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</si>
  <si>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KNR K-05 0501-03</t>
    </r>
  </si>
  <si>
    <r>
      <rPr>
        <sz val="9"/>
        <rFont val="Microsoft Sans Serif"/>
        <family val="2"/>
      </rPr>
      <t xml:space="preserve">Montaż rynien dachowych o śr. 150 mm z pasem
</t>
    </r>
    <r>
      <rPr>
        <sz val="9"/>
        <rFont val="Microsoft Sans Serif"/>
        <family val="2"/>
      </rPr>
      <t>nadrynnowym - prefabrykowane rynny z blachy ocynkowanej powlekanej, bez siatki ochronnej - kolor do uzgodnienia z Inwestorem</t>
    </r>
  </si>
  <si>
    <r>
      <rPr>
        <sz val="9"/>
        <rFont val="Microsoft Sans Serif"/>
        <family val="2"/>
      </rPr>
      <t>poz.13</t>
    </r>
  </si>
  <si>
    <r>
      <rPr>
        <sz val="9"/>
        <rFont val="Microsoft Sans Serif"/>
        <family val="2"/>
      </rPr>
      <t xml:space="preserve">17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</si>
  <si>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0502-02</t>
    </r>
  </si>
  <si>
    <r>
      <rPr>
        <sz val="9"/>
        <rFont val="Microsoft Sans Serif"/>
        <family val="2"/>
      </rPr>
      <t>Montaż rur spustowych o śr. 120 mm</t>
    </r>
  </si>
  <si>
    <r>
      <rPr>
        <sz val="9"/>
        <rFont val="Microsoft Sans Serif"/>
        <family val="2"/>
      </rPr>
      <t>3,20 * 4</t>
    </r>
  </si>
  <si>
    <r>
      <rPr>
        <sz val="9"/>
        <rFont val="Microsoft Sans Serif"/>
        <family val="2"/>
      </rPr>
      <t xml:space="preserve">18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</si>
  <si>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0502-03</t>
    </r>
  </si>
  <si>
    <r>
      <rPr>
        <sz val="9"/>
        <rFont val="Microsoft Sans Serif"/>
        <family val="2"/>
      </rPr>
      <t>Montaż rur spustowych - kolanko</t>
    </r>
  </si>
  <si>
    <r>
      <rPr>
        <sz val="9"/>
        <rFont val="Microsoft Sans Serif"/>
        <family val="2"/>
      </rPr>
      <t>4 * 3</t>
    </r>
  </si>
  <si>
    <r>
      <rPr>
        <sz val="9"/>
        <rFont val="Microsoft Sans Serif"/>
        <family val="2"/>
      </rPr>
      <t xml:space="preserve">19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</si>
  <si>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 0501-06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</si>
  <si>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Montaż rynien dachowych - lej spustowy</t>
    </r>
  </si>
  <si>
    <r>
      <rPr>
        <sz val="9"/>
        <rFont val="Microsoft Sans Serif"/>
        <family val="2"/>
      </rPr>
      <t xml:space="preserve">20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</si>
  <si>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KNNR 2
</t>
    </r>
    <r>
      <rPr>
        <sz val="9"/>
        <rFont val="Microsoft Sans Serif"/>
        <family val="2"/>
      </rPr>
      <t>0508-02</t>
    </r>
  </si>
  <si>
    <r>
      <rPr>
        <sz val="9"/>
        <rFont val="Microsoft Sans Serif"/>
        <family val="2"/>
      </rPr>
      <t>Pokrycie dachu blachą dachówkopodobną - gąsiory</t>
    </r>
  </si>
  <si>
    <r>
      <rPr>
        <sz val="9"/>
        <rFont val="Microsoft Sans Serif"/>
        <family val="2"/>
      </rPr>
      <t xml:space="preserve">21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</si>
  <si>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2-17
</t>
    </r>
    <r>
      <rPr>
        <sz val="9"/>
        <rFont val="Microsoft Sans Serif"/>
        <family val="2"/>
      </rPr>
      <t xml:space="preserve">0144-01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</si>
  <si>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Czerpnie lub wyrzutnie dachowe kołowe do przewodów o
</t>
    </r>
    <r>
      <rPr>
        <sz val="9"/>
        <rFont val="Microsoft Sans Serif"/>
        <family val="2"/>
      </rPr>
      <t>śr. do 200 mm - wymiana istniejących wywiewek wentylacyjnych z osprzętem i obróbką montowanych na nowym pokryciu</t>
    </r>
  </si>
  <si>
    <r>
      <rPr>
        <sz val="9"/>
        <rFont val="Microsoft Sans Serif"/>
        <family val="2"/>
      </rPr>
      <t xml:space="preserve">22
</t>
    </r>
    <r>
      <rPr>
        <sz val="9"/>
        <rFont val="Microsoft Sans Serif"/>
        <family val="2"/>
      </rPr>
      <t>d.3.1</t>
    </r>
  </si>
  <si>
    <r>
      <rPr>
        <sz val="9"/>
        <rFont val="Microsoft Sans Serif"/>
        <family val="2"/>
      </rPr>
      <t xml:space="preserve">Montaż zwodów poziomych nienaprężanych z pręta o śr.
</t>
    </r>
    <r>
      <rPr>
        <sz val="9"/>
        <rFont val="Microsoft Sans Serif"/>
        <family val="2"/>
      </rPr>
      <t xml:space="preserve">10 mm na dachu stromym pokrytym blachą - demontaż i
</t>
    </r>
    <r>
      <rPr>
        <sz val="9"/>
        <rFont val="Microsoft Sans Serif"/>
        <family val="2"/>
      </rPr>
      <t>ponowny montaż istniejącej instalacji po wymianie pokrycia (uwzględnić nowe uchwyty)</t>
    </r>
  </si>
  <si>
    <r>
      <rPr>
        <sz val="9"/>
        <rFont val="Microsoft Sans Serif"/>
        <family val="2"/>
      </rPr>
      <t>15,0 + 2 * 6,0</t>
    </r>
  </si>
  <si>
    <r>
      <rPr>
        <sz val="9"/>
        <rFont val="Microsoft Sans Serif"/>
        <family val="2"/>
      </rPr>
      <t xml:space="preserve">23
</t>
    </r>
    <r>
      <rPr>
        <sz val="9"/>
        <rFont val="Microsoft Sans Serif"/>
        <family val="2"/>
      </rPr>
      <t>d.3.1</t>
    </r>
  </si>
  <si>
    <r>
      <rPr>
        <sz val="9"/>
        <rFont val="Microsoft Sans Serif"/>
        <family val="2"/>
      </rPr>
      <t xml:space="preserve">24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</si>
  <si>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>poz.33</t>
    </r>
  </si>
  <si>
    <r>
      <rPr>
        <sz val="9"/>
        <rFont val="Microsoft Sans Serif"/>
        <family val="2"/>
      </rPr>
      <t xml:space="preserve">25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</si>
  <si>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26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</si>
  <si>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27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</si>
  <si>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28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</si>
  <si>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poz.32</t>
    </r>
  </si>
  <si>
    <r>
      <rPr>
        <sz val="9"/>
        <rFont val="Microsoft Sans Serif"/>
        <family val="2"/>
      </rPr>
      <t xml:space="preserve">29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</si>
  <si>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30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</si>
  <si>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31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</si>
  <si>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32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</si>
  <si>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NNRNKB 202 0535-03</t>
    </r>
  </si>
  <si>
    <r>
      <rPr>
        <sz val="9"/>
        <rFont val="Microsoft Sans Serif"/>
        <family val="2"/>
      </rPr>
      <t xml:space="preserve">(z.VI) Pokrycie dachów o pow. do 100 m2 o nachyleniu
</t>
    </r>
    <r>
      <rPr>
        <sz val="9"/>
        <rFont val="Microsoft Sans Serif"/>
        <family val="2"/>
      </rPr>
      <t>połaci do 85 % blachą powlekaną dachówkową na łatach - kolor i wzór do uzgodnienia z Inwestorem</t>
    </r>
  </si>
  <si>
    <r>
      <rPr>
        <sz val="9"/>
        <rFont val="Microsoft Sans Serif"/>
        <family val="2"/>
      </rPr>
      <t xml:space="preserve">33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</si>
  <si>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>blachy ocynkowanej powlekanej, grubość blachy 0,50mm - kolor do uzgodnienia z Inwestorem</t>
    </r>
  </si>
  <si>
    <r>
      <rPr>
        <sz val="9"/>
        <rFont val="Microsoft Sans Serif"/>
        <family val="2"/>
      </rPr>
      <t xml:space="preserve">9,50 * 0,30 * 2 + 11,20 * 0,3 * 2 + 2 * 2 * 2,5 * 0,50 + 0,5 *
</t>
    </r>
    <r>
      <rPr>
        <sz val="9"/>
        <rFont val="Microsoft Sans Serif"/>
        <family val="2"/>
      </rPr>
      <t>4,0</t>
    </r>
  </si>
  <si>
    <r>
      <rPr>
        <sz val="9"/>
        <rFont val="Microsoft Sans Serif"/>
        <family val="2"/>
      </rPr>
      <t xml:space="preserve">34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</si>
  <si>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poz.25</t>
    </r>
  </si>
  <si>
    <r>
      <rPr>
        <sz val="9"/>
        <rFont val="Microsoft Sans Serif"/>
        <family val="2"/>
      </rPr>
      <t xml:space="preserve">35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</si>
  <si>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poz.26</t>
    </r>
  </si>
  <si>
    <r>
      <rPr>
        <sz val="9"/>
        <rFont val="Microsoft Sans Serif"/>
        <family val="2"/>
      </rPr>
      <t xml:space="preserve">36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</si>
  <si>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37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</si>
  <si>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38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</si>
  <si>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39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</si>
  <si>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KNR 19-01
</t>
    </r>
    <r>
      <rPr>
        <sz val="9"/>
        <rFont val="Microsoft Sans Serif"/>
        <family val="2"/>
      </rPr>
      <t xml:space="preserve">0543-04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</si>
  <si>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Nakrywy kopertowe na kominy z blachy stalowej
</t>
    </r>
    <r>
      <rPr>
        <sz val="9"/>
        <rFont val="Microsoft Sans Serif"/>
        <family val="2"/>
      </rPr>
      <t>powlekanej - na kominach murowanych kolor i wzór do uzgodnienia z Inwestorem</t>
    </r>
  </si>
  <si>
    <r>
      <rPr>
        <sz val="9"/>
        <rFont val="Microsoft Sans Serif"/>
        <family val="2"/>
      </rPr>
      <t xml:space="preserve">40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</si>
  <si>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KNK 7-28
</t>
    </r>
    <r>
      <rPr>
        <sz val="9"/>
        <rFont val="Microsoft Sans Serif"/>
        <family val="2"/>
      </rPr>
      <t xml:space="preserve">0203-07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</si>
  <si>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Przebicie otworów w ścianach murowanych o grubości 1
</t>
    </r>
    <r>
      <rPr>
        <sz val="9"/>
        <rFont val="Microsoft Sans Serif"/>
        <family val="2"/>
      </rPr>
      <t>ceg. - otwory wentylacyjne z boku komina</t>
    </r>
  </si>
  <si>
    <r>
      <rPr>
        <sz val="9"/>
        <rFont val="Microsoft Sans Serif"/>
        <family val="2"/>
      </rPr>
      <t>otw.</t>
    </r>
  </si>
  <si>
    <r>
      <rPr>
        <sz val="9"/>
        <rFont val="Microsoft Sans Serif"/>
        <family val="2"/>
      </rPr>
      <t xml:space="preserve">41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</si>
  <si>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KNP 05
</t>
    </r>
    <r>
      <rPr>
        <sz val="9"/>
        <rFont val="Microsoft Sans Serif"/>
        <family val="2"/>
      </rPr>
      <t xml:space="preserve">0622-01.01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</si>
  <si>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Kratki wentylacyjne prostokątne - stalowe montowane w
</t>
    </r>
    <r>
      <rPr>
        <sz val="9"/>
        <rFont val="Microsoft Sans Serif"/>
        <family val="2"/>
      </rPr>
      <t>kominie ponad połacią dachu</t>
    </r>
  </si>
  <si>
    <r>
      <rPr>
        <sz val="9"/>
        <rFont val="Microsoft Sans Serif"/>
        <family val="2"/>
      </rPr>
      <t xml:space="preserve">42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</si>
  <si>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K-01
</t>
    </r>
    <r>
      <rPr>
        <sz val="9"/>
        <rFont val="Microsoft Sans Serif"/>
        <family val="2"/>
      </rPr>
      <t>0105-08</t>
    </r>
  </si>
  <si>
    <r>
      <rPr>
        <sz val="9"/>
        <rFont val="Microsoft Sans Serif"/>
        <family val="2"/>
      </rPr>
      <t>Skucie betonu w miejscach powierzchniowych napraw</t>
    </r>
  </si>
  <si>
    <r>
      <rPr>
        <sz val="9"/>
        <rFont val="Microsoft Sans Serif"/>
        <family val="2"/>
      </rPr>
      <t>12,0 * 0,4</t>
    </r>
  </si>
  <si>
    <r>
      <rPr>
        <sz val="9"/>
        <rFont val="Microsoft Sans Serif"/>
        <family val="2"/>
      </rPr>
      <t xml:space="preserve">43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</si>
  <si>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KNR-W 4-01
</t>
    </r>
    <r>
      <rPr>
        <sz val="9"/>
        <rFont val="Microsoft Sans Serif"/>
        <family val="2"/>
      </rPr>
      <t xml:space="preserve">0316-04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</si>
  <si>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Uzupełnienie gzymsów z cegieł</t>
    </r>
  </si>
  <si>
    <r>
      <rPr>
        <sz val="9"/>
        <rFont val="Microsoft Sans Serif"/>
        <family val="2"/>
      </rPr>
      <t>m3</t>
    </r>
  </si>
  <si>
    <r>
      <rPr>
        <sz val="9"/>
        <rFont val="Microsoft Sans Serif"/>
        <family val="2"/>
      </rPr>
      <t>12,0 * 0,25 * 0,06</t>
    </r>
  </si>
  <si>
    <r>
      <rPr>
        <sz val="9"/>
        <rFont val="Microsoft Sans Serif"/>
        <family val="2"/>
      </rPr>
      <t xml:space="preserve">44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</si>
  <si>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KNNR-W 3
</t>
    </r>
    <r>
      <rPr>
        <sz val="9"/>
        <rFont val="Microsoft Sans Serif"/>
        <family val="2"/>
      </rPr>
      <t>0613-01</t>
    </r>
  </si>
  <si>
    <r>
      <rPr>
        <sz val="9"/>
        <rFont val="Microsoft Sans Serif"/>
        <family val="2"/>
      </rPr>
      <t>Spoinowanie murów z cegły bez wykucia spoin</t>
    </r>
  </si>
  <si>
    <r>
      <rPr>
        <sz val="9"/>
        <rFont val="Microsoft Sans Serif"/>
        <family val="2"/>
      </rPr>
      <t xml:space="preserve">45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</si>
  <si>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 xml:space="preserve">0219-01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</si>
  <si>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Gzymsy, o wysięgu do 15 cm - odtworzenie betonowej
</t>
    </r>
    <r>
      <rPr>
        <sz val="9"/>
        <rFont val="Microsoft Sans Serif"/>
        <family val="2"/>
      </rPr>
      <t>nakrywy gzymsu komina</t>
    </r>
  </si>
  <si>
    <r>
      <rPr>
        <sz val="9"/>
        <rFont val="Microsoft Sans Serif"/>
        <family val="2"/>
      </rPr>
      <t>12,0 * 0,15 * 0,50</t>
    </r>
  </si>
  <si>
    <r>
      <rPr>
        <sz val="9"/>
        <rFont val="Microsoft Sans Serif"/>
        <family val="2"/>
      </rPr>
      <t xml:space="preserve">46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</si>
  <si>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K-04 0602-01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</si>
  <si>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Wykonanie izolacji poziomej z izolacji cementowej
</t>
    </r>
    <r>
      <rPr>
        <sz val="9"/>
        <rFont val="Microsoft Sans Serif"/>
        <family val="2"/>
      </rPr>
      <t>jednoskładnikowej zewnętrznej do elastycznych powłok uszczelniających przeciwwodnych</t>
    </r>
  </si>
  <si>
    <r>
      <rPr>
        <sz val="9"/>
        <rFont val="Microsoft Sans Serif"/>
        <family val="2"/>
      </rPr>
      <t>12 * 0,4</t>
    </r>
  </si>
  <si>
    <r>
      <rPr>
        <sz val="9"/>
        <rFont val="Microsoft Sans Serif"/>
        <family val="2"/>
      </rPr>
      <t xml:space="preserve">47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</si>
  <si>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KNR-W 2-02
</t>
    </r>
    <r>
      <rPr>
        <sz val="9"/>
        <rFont val="Microsoft Sans Serif"/>
        <family val="2"/>
      </rPr>
      <t>1610-01</t>
    </r>
  </si>
  <si>
    <r>
      <rPr>
        <sz val="9"/>
        <rFont val="Microsoft Sans Serif"/>
        <family val="2"/>
      </rPr>
      <t xml:space="preserve">Rusztowania ramowe warszawskie jednokolumnowe
</t>
    </r>
    <r>
      <rPr>
        <sz val="9"/>
        <rFont val="Microsoft Sans Serif"/>
        <family val="2"/>
      </rPr>
      <t>wysokość do 4 m</t>
    </r>
  </si>
  <si>
    <r>
      <rPr>
        <sz val="9"/>
        <rFont val="Microsoft Sans Serif"/>
        <family val="2"/>
      </rPr>
      <t>kol.</t>
    </r>
  </si>
  <si>
    <t>Kosztorys ofertowy: Wymiana pokrycia dachowego, budynkek nr inw 108/137 i 108/139</t>
  </si>
  <si>
    <t>Cena jedn.</t>
  </si>
  <si>
    <t>Wartość</t>
  </si>
  <si>
    <t>Suma netto:</t>
  </si>
  <si>
    <t>Vat:</t>
  </si>
  <si>
    <t>Suma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</si>
</sst>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\ &quot;zł&quot;"/>
  </numFmts>
  <fonts count="6" x14ac:knownFonts="1">
    <font>
      <sz val="10"/>
      <color rgb="FF000000"/>
      <name val="Times New Roman"/>
      <charset val="204"/>
    </font>
    <font>
      <sz val="9"/>
      <name val="Microsoft Sans Serif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right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shrinkToFit="1"/>
    </xf>
    <xf numFmtId="165" fontId="2" fillId="0" borderId="1" xfId="0" applyNumberFormat="1" applyFont="1" applyFill="1" applyBorder="1" applyAlignment="1">
      <alignment horizontal="left" vertical="top" shrinkToFit="1"/>
    </xf>
    <xf numFmtId="0" fontId="0" fillId="0" borderId="1" xfId="0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 vertical="top" wrapText="1"/>
    </xf>
    <xf numFmtId="164" fontId="0" fillId="0" borderId="2" xfId="0" applyNumberForma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left" vertical="top"/>
    </xf>
    <xf numFmtId="2" fontId="5" fillId="0" borderId="4" xfId="0" applyNumberFormat="1" applyFont="1" applyBorder="1" applyAlignment="1" applyProtection="1">
      <alignment horizontal="right" vertical="top"/>
      <protection locked="0"/>
    </xf>
    <xf numFmtId="166" fontId="5" fillId="0" borderId="4" xfId="0" applyNumberFormat="1" applyFont="1" applyBorder="1" applyAlignment="1">
      <alignment horizontal="right" vertical="top"/>
    </xf>
    <xf numFmtId="166" fontId="0" fillId="0" borderId="0" xfId="0" applyNumberFormat="1" applyFill="1" applyBorder="1" applyAlignment="1">
      <alignment horizontal="right" vertical="top"/>
    </xf>
    <xf numFmtId="166" fontId="0" fillId="0" borderId="4" xfId="0" applyNumberFormat="1" applyFill="1" applyBorder="1" applyAlignment="1">
      <alignment horizontal="right" vertical="top"/>
    </xf>
    <xf numFmtId="2" fontId="0" fillId="0" borderId="4" xfId="0" applyNumberFormat="1" applyFill="1" applyBorder="1" applyAlignment="1" applyProtection="1">
      <alignment horizontal="right" vertical="top"/>
      <protection locked="0"/>
    </xf>
    <xf numFmtId="0" fontId="5" fillId="0" borderId="5" xfId="0" applyFont="1" applyBorder="1" applyAlignment="1">
      <alignment horizontal="left" vertical="top"/>
    </xf>
    <xf numFmtId="2" fontId="0" fillId="0" borderId="6" xfId="0" applyNumberFormat="1" applyBorder="1" applyAlignment="1" applyProtection="1">
      <alignment horizontal="right" vertical="top"/>
      <protection locked="0"/>
    </xf>
    <xf numFmtId="2" fontId="0" fillId="0" borderId="7" xfId="0" applyNumberFormat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2" fontId="0" fillId="0" borderId="0" xfId="0" applyNumberFormat="1" applyAlignment="1" applyProtection="1">
      <alignment horizontal="right" vertical="top"/>
      <protection locked="0"/>
    </xf>
    <xf numFmtId="2" fontId="0" fillId="0" borderId="9" xfId="0" applyNumberForma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2" fontId="0" fillId="0" borderId="11" xfId="0" applyNumberFormat="1" applyBorder="1" applyAlignment="1" applyProtection="1">
      <alignment horizontal="right" vertical="top"/>
      <protection locked="0"/>
    </xf>
    <xf numFmtId="2" fontId="0" fillId="0" borderId="12" xfId="0" applyNumberForma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17525</xdr:colOff>
      <xdr:row>3</xdr:row>
      <xdr:rowOff>16764</xdr:rowOff>
    </xdr:from>
    <xdr:ext cx="745235" cy="86867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35" cy="86867"/>
        </a:xfrm>
        <a:prstGeom prst="rect">
          <a:avLst/>
        </a:prstGeom>
      </xdr:spPr>
    </xdr:pic>
    <xdr:clientData/>
  </xdr:oneCellAnchor>
  <xdr:oneCellAnchor>
    <xdr:from>
      <xdr:col>2</xdr:col>
      <xdr:colOff>64007</xdr:colOff>
      <xdr:row>3</xdr:row>
      <xdr:rowOff>147446</xdr:rowOff>
    </xdr:from>
    <xdr:ext cx="3110484" cy="132588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0484" cy="132588"/>
        </a:xfrm>
        <a:prstGeom prst="rect">
          <a:avLst/>
        </a:prstGeom>
      </xdr:spPr>
    </xdr:pic>
    <xdr:clientData/>
  </xdr:oneCellAnchor>
  <xdr:oneCellAnchor>
    <xdr:from>
      <xdr:col>0</xdr:col>
      <xdr:colOff>290321</xdr:colOff>
      <xdr:row>4</xdr:row>
      <xdr:rowOff>16764</xdr:rowOff>
    </xdr:from>
    <xdr:ext cx="33528" cy="85344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528" cy="85344"/>
        </a:xfrm>
        <a:prstGeom prst="rect">
          <a:avLst/>
        </a:prstGeom>
      </xdr:spPr>
    </xdr:pic>
    <xdr:clientData/>
  </xdr:oneCellAnchor>
  <xdr:oneCellAnchor>
    <xdr:from>
      <xdr:col>2</xdr:col>
      <xdr:colOff>59435</xdr:colOff>
      <xdr:row>11</xdr:row>
      <xdr:rowOff>19050</xdr:rowOff>
    </xdr:from>
    <xdr:ext cx="920495" cy="9525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335" y="2428875"/>
          <a:ext cx="920495" cy="95250"/>
        </a:xfrm>
        <a:prstGeom prst="rect">
          <a:avLst/>
        </a:prstGeom>
      </xdr:spPr>
    </xdr:pic>
    <xdr:clientData/>
  </xdr:oneCellAnchor>
  <xdr:oneCellAnchor>
    <xdr:from>
      <xdr:col>0</xdr:col>
      <xdr:colOff>282701</xdr:colOff>
      <xdr:row>10</xdr:row>
      <xdr:rowOff>155702</xdr:rowOff>
    </xdr:from>
    <xdr:ext cx="56387" cy="85343"/>
    <xdr:pic>
      <xdr:nvPicPr>
        <xdr:cNvPr id="10" name="image6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387" cy="85343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12</xdr:row>
      <xdr:rowOff>15240</xdr:rowOff>
    </xdr:from>
    <xdr:ext cx="967739" cy="86868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39" cy="86868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12</xdr:row>
      <xdr:rowOff>15240</xdr:rowOff>
    </xdr:from>
    <xdr:ext cx="140208" cy="85344"/>
    <xdr:pic>
      <xdr:nvPicPr>
        <xdr:cNvPr id="12" name="image8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" cy="85344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21</xdr:row>
      <xdr:rowOff>145923</xdr:rowOff>
    </xdr:from>
    <xdr:ext cx="632459" cy="109727"/>
    <xdr:pic>
      <xdr:nvPicPr>
        <xdr:cNvPr id="16" name="image1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59" cy="10972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22</xdr:row>
      <xdr:rowOff>15240</xdr:rowOff>
    </xdr:from>
    <xdr:ext cx="155447" cy="85343"/>
    <xdr:pic>
      <xdr:nvPicPr>
        <xdr:cNvPr id="17" name="image1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447" cy="85343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35</xdr:row>
      <xdr:rowOff>15240</xdr:rowOff>
    </xdr:from>
    <xdr:ext cx="1123188" cy="86867"/>
    <xdr:pic>
      <xdr:nvPicPr>
        <xdr:cNvPr id="22" name="image17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188" cy="8686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35</xdr:row>
      <xdr:rowOff>15240</xdr:rowOff>
    </xdr:from>
    <xdr:ext cx="156972" cy="86867"/>
    <xdr:pic>
      <xdr:nvPicPr>
        <xdr:cNvPr id="23" name="image18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972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71</xdr:row>
      <xdr:rowOff>154940</xdr:rowOff>
    </xdr:from>
    <xdr:ext cx="690371" cy="86867"/>
    <xdr:pic>
      <xdr:nvPicPr>
        <xdr:cNvPr id="36" name="image27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0371" cy="86867"/>
        </a:xfrm>
        <a:prstGeom prst="rect">
          <a:avLst/>
        </a:prstGeom>
      </xdr:spPr>
    </xdr:pic>
    <xdr:clientData/>
  </xdr:oneCellAnchor>
  <xdr:oneCellAnchor>
    <xdr:from>
      <xdr:col>0</xdr:col>
      <xdr:colOff>282701</xdr:colOff>
      <xdr:row>71</xdr:row>
      <xdr:rowOff>154940</xdr:rowOff>
    </xdr:from>
    <xdr:ext cx="57912" cy="86867"/>
    <xdr:pic>
      <xdr:nvPicPr>
        <xdr:cNvPr id="37" name="image28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12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73</xdr:row>
      <xdr:rowOff>15239</xdr:rowOff>
    </xdr:from>
    <xdr:ext cx="967739" cy="86867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39" cy="8686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73</xdr:row>
      <xdr:rowOff>15239</xdr:rowOff>
    </xdr:from>
    <xdr:ext cx="140208" cy="86867"/>
    <xdr:pic>
      <xdr:nvPicPr>
        <xdr:cNvPr id="39" name="image29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79</xdr:row>
      <xdr:rowOff>147319</xdr:rowOff>
    </xdr:from>
    <xdr:ext cx="632459" cy="109727"/>
    <xdr:pic>
      <xdr:nvPicPr>
        <xdr:cNvPr id="42" name="image12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59" cy="10972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80</xdr:row>
      <xdr:rowOff>16002</xdr:rowOff>
    </xdr:from>
    <xdr:ext cx="155447" cy="86868"/>
    <xdr:pic>
      <xdr:nvPicPr>
        <xdr:cNvPr id="43" name="image31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447" cy="86868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93</xdr:row>
      <xdr:rowOff>15240</xdr:rowOff>
    </xdr:from>
    <xdr:ext cx="1123188" cy="86868"/>
    <xdr:pic>
      <xdr:nvPicPr>
        <xdr:cNvPr id="48" name="image1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188" cy="86868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93</xdr:row>
      <xdr:rowOff>15240</xdr:rowOff>
    </xdr:from>
    <xdr:ext cx="156972" cy="86868"/>
    <xdr:pic>
      <xdr:nvPicPr>
        <xdr:cNvPr id="49" name="image34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972" cy="86868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135</xdr:row>
      <xdr:rowOff>156465</xdr:rowOff>
    </xdr:from>
    <xdr:ext cx="2679191" cy="109727"/>
    <xdr:pic>
      <xdr:nvPicPr>
        <xdr:cNvPr id="64" name="image38.pn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9191" cy="109727"/>
        </a:xfrm>
        <a:prstGeom prst="rect">
          <a:avLst/>
        </a:prstGeom>
      </xdr:spPr>
    </xdr:pic>
    <xdr:clientData/>
  </xdr:oneCellAnchor>
  <xdr:oneCellAnchor>
    <xdr:from>
      <xdr:col>0</xdr:col>
      <xdr:colOff>279653</xdr:colOff>
      <xdr:row>135</xdr:row>
      <xdr:rowOff>156465</xdr:rowOff>
    </xdr:from>
    <xdr:ext cx="59436" cy="85344"/>
    <xdr:pic>
      <xdr:nvPicPr>
        <xdr:cNvPr id="65" name="image39.pn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436" cy="85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8"/>
  <sheetViews>
    <sheetView tabSelected="1" workbookViewId="0">
      <selection activeCell="F155" sqref="F155"/>
    </sheetView>
  </sheetViews>
  <sheetFormatPr defaultRowHeight="12.75" x14ac:dyDescent="0.2"/>
  <cols>
    <col min="1" max="1" width="6.1640625" customWidth="1"/>
    <col min="2" max="2" width="13.1640625" customWidth="1"/>
    <col min="3" max="3" width="56.6640625" customWidth="1"/>
    <col min="4" max="4" width="5.33203125" customWidth="1"/>
    <col min="5" max="6" width="15.83203125" customWidth="1"/>
    <col min="7" max="7" width="12" style="24" customWidth="1"/>
    <col min="8" max="8" width="11.1640625" style="27" customWidth="1"/>
  </cols>
  <sheetData>
    <row r="1" spans="1:8" x14ac:dyDescent="0.2">
      <c r="A1" s="18" t="s">
        <v>144</v>
      </c>
      <c r="B1" s="18"/>
      <c r="C1" s="18"/>
      <c r="D1" s="18"/>
      <c r="E1" s="18"/>
      <c r="F1" s="18"/>
      <c r="G1" s="18"/>
      <c r="H1" s="18"/>
    </row>
    <row r="3" spans="1:8" ht="12.75" customHeight="1" x14ac:dyDescent="0.2">
      <c r="A3" s="1" t="s">
        <v>0</v>
      </c>
      <c r="B3" s="1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5" t="s">
        <v>145</v>
      </c>
      <c r="H3" s="26" t="s">
        <v>146</v>
      </c>
    </row>
    <row r="4" spans="1:8" ht="11.85" customHeight="1" x14ac:dyDescent="0.2">
      <c r="A4" s="16"/>
      <c r="B4" s="17"/>
      <c r="C4" s="17"/>
      <c r="D4" s="17"/>
      <c r="E4" s="17"/>
      <c r="F4" s="17"/>
      <c r="G4" s="29"/>
      <c r="H4" s="28"/>
    </row>
    <row r="5" spans="1:8" ht="12" customHeight="1" x14ac:dyDescent="0.2">
      <c r="A5" s="4"/>
      <c r="B5" s="4"/>
      <c r="C5" s="16"/>
      <c r="D5" s="17"/>
      <c r="E5" s="17"/>
      <c r="F5" s="17"/>
      <c r="G5" s="29"/>
      <c r="H5" s="28"/>
    </row>
    <row r="6" spans="1:8" ht="25.5" customHeight="1" x14ac:dyDescent="0.2">
      <c r="A6" s="5" t="s">
        <v>6</v>
      </c>
      <c r="B6" s="6" t="s">
        <v>7</v>
      </c>
      <c r="C6" s="7" t="s">
        <v>8</v>
      </c>
      <c r="D6" s="2" t="s">
        <v>9</v>
      </c>
      <c r="E6" s="8"/>
      <c r="F6" s="19"/>
      <c r="G6" s="29"/>
      <c r="H6" s="28"/>
    </row>
    <row r="7" spans="1:8" ht="12.75" customHeight="1" x14ac:dyDescent="0.2">
      <c r="A7" s="4"/>
      <c r="B7" s="4"/>
      <c r="C7" s="7" t="s">
        <v>10</v>
      </c>
      <c r="D7" s="2" t="s">
        <v>9</v>
      </c>
      <c r="E7" s="9">
        <v>13.6</v>
      </c>
      <c r="F7" s="20"/>
      <c r="G7" s="29"/>
      <c r="H7" s="28"/>
    </row>
    <row r="8" spans="1:8" ht="12.75" customHeight="1" x14ac:dyDescent="0.2">
      <c r="A8" s="4"/>
      <c r="B8" s="4"/>
      <c r="C8" s="4"/>
      <c r="D8" s="4"/>
      <c r="E8" s="10" t="s">
        <v>11</v>
      </c>
      <c r="F8" s="21">
        <v>13.6</v>
      </c>
      <c r="G8" s="29">
        <v>0</v>
      </c>
      <c r="H8" s="28">
        <f>F8*G8</f>
        <v>0</v>
      </c>
    </row>
    <row r="9" spans="1:8" ht="51.75" customHeight="1" x14ac:dyDescent="0.2">
      <c r="A9" s="5" t="s">
        <v>12</v>
      </c>
      <c r="B9" s="11" t="s">
        <v>13</v>
      </c>
      <c r="C9" s="12" t="s">
        <v>14</v>
      </c>
      <c r="D9" s="2" t="s">
        <v>9</v>
      </c>
      <c r="E9" s="12"/>
      <c r="F9" s="22"/>
      <c r="G9" s="29"/>
      <c r="H9" s="28"/>
    </row>
    <row r="10" spans="1:8" ht="12.75" customHeight="1" x14ac:dyDescent="0.2">
      <c r="A10" s="4"/>
      <c r="B10" s="4"/>
      <c r="C10" s="7" t="s">
        <v>15</v>
      </c>
      <c r="D10" s="2" t="s">
        <v>9</v>
      </c>
      <c r="E10" s="9">
        <v>13.6</v>
      </c>
      <c r="F10" s="21"/>
      <c r="G10" s="29"/>
      <c r="H10" s="28"/>
    </row>
    <row r="11" spans="1:8" ht="13.5" customHeight="1" x14ac:dyDescent="0.2">
      <c r="A11" s="8"/>
      <c r="B11" s="8"/>
      <c r="C11" s="8"/>
      <c r="D11" s="8"/>
      <c r="E11" s="10" t="s">
        <v>11</v>
      </c>
      <c r="F11" s="23">
        <v>13.6</v>
      </c>
      <c r="G11" s="29">
        <v>0</v>
      </c>
      <c r="H11" s="28">
        <f>F11*G11</f>
        <v>0</v>
      </c>
    </row>
    <row r="12" spans="1:8" ht="13.5" customHeight="1" x14ac:dyDescent="0.2">
      <c r="A12" s="4"/>
      <c r="B12" s="4"/>
      <c r="C12" s="16"/>
      <c r="D12" s="17"/>
      <c r="E12" s="17"/>
      <c r="F12" s="17"/>
      <c r="G12" s="29"/>
      <c r="H12" s="28"/>
    </row>
    <row r="13" spans="1:8" ht="11.85" customHeight="1" x14ac:dyDescent="0.2">
      <c r="A13" s="4"/>
      <c r="B13" s="4"/>
      <c r="C13" s="16"/>
      <c r="D13" s="17"/>
      <c r="E13" s="17"/>
      <c r="F13" s="17"/>
      <c r="G13" s="29"/>
      <c r="H13" s="28"/>
    </row>
    <row r="14" spans="1:8" ht="54.75" customHeight="1" x14ac:dyDescent="0.2">
      <c r="A14" s="5" t="s">
        <v>16</v>
      </c>
      <c r="B14" s="11" t="s">
        <v>17</v>
      </c>
      <c r="C14" s="12" t="s">
        <v>18</v>
      </c>
      <c r="D14" s="2" t="s">
        <v>19</v>
      </c>
      <c r="E14" s="12"/>
      <c r="F14" s="22"/>
      <c r="G14" s="29"/>
      <c r="H14" s="28"/>
    </row>
    <row r="15" spans="1:8" ht="12.75" customHeight="1" x14ac:dyDescent="0.2">
      <c r="A15" s="4"/>
      <c r="B15" s="4"/>
      <c r="C15" s="7" t="s">
        <v>20</v>
      </c>
      <c r="D15" s="2" t="s">
        <v>19</v>
      </c>
      <c r="E15" s="9">
        <v>41.5</v>
      </c>
      <c r="F15" s="21"/>
      <c r="G15" s="29"/>
      <c r="H15" s="28"/>
    </row>
    <row r="16" spans="1:8" ht="12.75" customHeight="1" x14ac:dyDescent="0.2">
      <c r="A16" s="4"/>
      <c r="B16" s="4"/>
      <c r="C16" s="4"/>
      <c r="D16" s="4"/>
      <c r="E16" s="10" t="s">
        <v>11</v>
      </c>
      <c r="F16" s="21">
        <v>41.5</v>
      </c>
      <c r="G16" s="29">
        <v>0</v>
      </c>
      <c r="H16" s="28">
        <f>F16*G16</f>
        <v>0</v>
      </c>
    </row>
    <row r="17" spans="1:8" ht="25.5" customHeight="1" x14ac:dyDescent="0.2">
      <c r="A17" s="5" t="s">
        <v>21</v>
      </c>
      <c r="B17" s="11" t="s">
        <v>22</v>
      </c>
      <c r="C17" s="12" t="s">
        <v>23</v>
      </c>
      <c r="D17" s="2" t="s">
        <v>24</v>
      </c>
      <c r="E17" s="8"/>
      <c r="F17" s="23"/>
      <c r="G17" s="29"/>
      <c r="H17" s="28"/>
    </row>
    <row r="18" spans="1:8" ht="12.75" customHeight="1" x14ac:dyDescent="0.2">
      <c r="A18" s="4"/>
      <c r="B18" s="4"/>
      <c r="C18" s="13">
        <v>1</v>
      </c>
      <c r="D18" s="2" t="s">
        <v>24</v>
      </c>
      <c r="E18" s="9">
        <v>1</v>
      </c>
      <c r="F18" s="21"/>
      <c r="G18" s="29"/>
      <c r="H18" s="28"/>
    </row>
    <row r="19" spans="1:8" ht="12.75" customHeight="1" x14ac:dyDescent="0.2">
      <c r="A19" s="4"/>
      <c r="B19" s="4"/>
      <c r="C19" s="4"/>
      <c r="D19" s="4"/>
      <c r="E19" s="10" t="s">
        <v>11</v>
      </c>
      <c r="F19" s="21">
        <v>1</v>
      </c>
      <c r="G19" s="29">
        <v>0</v>
      </c>
      <c r="H19" s="28">
        <f>F19*G19</f>
        <v>0</v>
      </c>
    </row>
    <row r="20" spans="1:8" ht="25.5" customHeight="1" x14ac:dyDescent="0.2">
      <c r="A20" s="5" t="s">
        <v>25</v>
      </c>
      <c r="B20" s="11" t="s">
        <v>26</v>
      </c>
      <c r="C20" s="12" t="s">
        <v>27</v>
      </c>
      <c r="D20" s="2" t="s">
        <v>24</v>
      </c>
      <c r="E20" s="8"/>
      <c r="F20" s="23"/>
      <c r="G20" s="29"/>
      <c r="H20" s="28"/>
    </row>
    <row r="21" spans="1:8" ht="12.75" customHeight="1" x14ac:dyDescent="0.2">
      <c r="A21" s="4"/>
      <c r="B21" s="4"/>
      <c r="C21" s="13">
        <v>3</v>
      </c>
      <c r="D21" s="2" t="s">
        <v>24</v>
      </c>
      <c r="E21" s="9">
        <v>3</v>
      </c>
      <c r="F21" s="21"/>
      <c r="G21" s="29"/>
      <c r="H21" s="28"/>
    </row>
    <row r="22" spans="1:8" ht="12.75" customHeight="1" x14ac:dyDescent="0.2">
      <c r="A22" s="4"/>
      <c r="B22" s="4"/>
      <c r="C22" s="4"/>
      <c r="D22" s="4"/>
      <c r="E22" s="10" t="s">
        <v>11</v>
      </c>
      <c r="F22" s="21">
        <v>3</v>
      </c>
      <c r="G22" s="29">
        <v>0</v>
      </c>
      <c r="H22" s="28">
        <f>F22*G22</f>
        <v>0</v>
      </c>
    </row>
    <row r="23" spans="1:8" ht="11.85" customHeight="1" x14ac:dyDescent="0.2">
      <c r="A23" s="4"/>
      <c r="B23" s="4"/>
      <c r="C23" s="16"/>
      <c r="D23" s="17"/>
      <c r="E23" s="17"/>
      <c r="F23" s="17"/>
      <c r="G23" s="29"/>
      <c r="H23" s="28"/>
    </row>
    <row r="24" spans="1:8" ht="25.5" customHeight="1" x14ac:dyDescent="0.2">
      <c r="A24" s="5" t="s">
        <v>28</v>
      </c>
      <c r="B24" s="6" t="s">
        <v>7</v>
      </c>
      <c r="C24" s="7" t="s">
        <v>8</v>
      </c>
      <c r="D24" s="2" t="s">
        <v>9</v>
      </c>
      <c r="E24" s="8"/>
      <c r="F24" s="23"/>
      <c r="G24" s="29"/>
      <c r="H24" s="28"/>
    </row>
    <row r="25" spans="1:8" ht="12.75" customHeight="1" x14ac:dyDescent="0.2">
      <c r="A25" s="4"/>
      <c r="B25" s="4"/>
      <c r="C25" s="7" t="s">
        <v>29</v>
      </c>
      <c r="D25" s="2" t="s">
        <v>9</v>
      </c>
      <c r="E25" s="9">
        <v>25.42</v>
      </c>
      <c r="F25" s="21"/>
      <c r="G25" s="29"/>
      <c r="H25" s="28"/>
    </row>
    <row r="26" spans="1:8" ht="12.75" customHeight="1" x14ac:dyDescent="0.2">
      <c r="A26" s="4"/>
      <c r="B26" s="4"/>
      <c r="C26" s="4"/>
      <c r="D26" s="4"/>
      <c r="E26" s="10" t="s">
        <v>11</v>
      </c>
      <c r="F26" s="21">
        <v>25.42</v>
      </c>
      <c r="G26" s="29">
        <v>0</v>
      </c>
      <c r="H26" s="28">
        <f>F26*G26</f>
        <v>0</v>
      </c>
    </row>
    <row r="27" spans="1:8" ht="25.5" customHeight="1" x14ac:dyDescent="0.2">
      <c r="A27" s="5" t="s">
        <v>30</v>
      </c>
      <c r="B27" s="6" t="s">
        <v>31</v>
      </c>
      <c r="C27" s="7" t="s">
        <v>32</v>
      </c>
      <c r="D27" s="2" t="s">
        <v>19</v>
      </c>
      <c r="E27" s="8"/>
      <c r="F27" s="23"/>
      <c r="G27" s="29"/>
      <c r="H27" s="28"/>
    </row>
    <row r="28" spans="1:8" ht="12.75" customHeight="1" x14ac:dyDescent="0.2">
      <c r="A28" s="4"/>
      <c r="B28" s="4"/>
      <c r="C28" s="7" t="s">
        <v>33</v>
      </c>
      <c r="D28" s="2" t="s">
        <v>19</v>
      </c>
      <c r="E28" s="9">
        <v>21.5</v>
      </c>
      <c r="F28" s="21"/>
      <c r="G28" s="29"/>
      <c r="H28" s="28"/>
    </row>
    <row r="29" spans="1:8" ht="12.75" customHeight="1" x14ac:dyDescent="0.2">
      <c r="A29" s="4"/>
      <c r="B29" s="4"/>
      <c r="C29" s="4"/>
      <c r="D29" s="4"/>
      <c r="E29" s="10" t="s">
        <v>11</v>
      </c>
      <c r="F29" s="21">
        <v>21.5</v>
      </c>
      <c r="G29" s="29">
        <v>0</v>
      </c>
      <c r="H29" s="28">
        <f>F29*G29</f>
        <v>0</v>
      </c>
    </row>
    <row r="30" spans="1:8" ht="25.5" customHeight="1" x14ac:dyDescent="0.2">
      <c r="A30" s="5" t="s">
        <v>34</v>
      </c>
      <c r="B30" s="6" t="s">
        <v>35</v>
      </c>
      <c r="C30" s="7" t="s">
        <v>36</v>
      </c>
      <c r="D30" s="2" t="s">
        <v>19</v>
      </c>
      <c r="E30" s="8"/>
      <c r="F30" s="23"/>
      <c r="G30" s="29"/>
      <c r="H30" s="28"/>
    </row>
    <row r="31" spans="1:8" ht="12.75" customHeight="1" x14ac:dyDescent="0.2">
      <c r="A31" s="4"/>
      <c r="B31" s="4"/>
      <c r="C31" s="7" t="s">
        <v>37</v>
      </c>
      <c r="D31" s="2" t="s">
        <v>19</v>
      </c>
      <c r="E31" s="9">
        <v>16</v>
      </c>
      <c r="F31" s="21"/>
      <c r="G31" s="29"/>
      <c r="H31" s="28"/>
    </row>
    <row r="32" spans="1:8" ht="12.75" customHeight="1" x14ac:dyDescent="0.2">
      <c r="A32" s="4"/>
      <c r="B32" s="4"/>
      <c r="C32" s="4"/>
      <c r="D32" s="4"/>
      <c r="E32" s="10" t="s">
        <v>11</v>
      </c>
      <c r="F32" s="21">
        <v>16</v>
      </c>
      <c r="G32" s="29">
        <v>0</v>
      </c>
      <c r="H32" s="28">
        <f>F32*G32</f>
        <v>0</v>
      </c>
    </row>
    <row r="33" spans="1:8" ht="31.35" customHeight="1" x14ac:dyDescent="0.2">
      <c r="A33" s="5" t="s">
        <v>38</v>
      </c>
      <c r="B33" s="7" t="s">
        <v>39</v>
      </c>
      <c r="C33" s="7" t="s">
        <v>40</v>
      </c>
      <c r="D33" s="2" t="s">
        <v>41</v>
      </c>
      <c r="E33" s="8"/>
      <c r="F33" s="23"/>
      <c r="G33" s="29"/>
      <c r="H33" s="28"/>
    </row>
    <row r="34" spans="1:8" ht="12.75" customHeight="1" x14ac:dyDescent="0.2">
      <c r="A34" s="4"/>
      <c r="B34" s="4"/>
      <c r="C34" s="13">
        <v>1</v>
      </c>
      <c r="D34" s="2" t="s">
        <v>41</v>
      </c>
      <c r="E34" s="9">
        <v>1</v>
      </c>
      <c r="F34" s="21"/>
      <c r="G34" s="29"/>
      <c r="H34" s="28"/>
    </row>
    <row r="35" spans="1:8" ht="12.75" customHeight="1" x14ac:dyDescent="0.2">
      <c r="A35" s="4"/>
      <c r="B35" s="4"/>
      <c r="C35" s="4"/>
      <c r="D35" s="4"/>
      <c r="E35" s="10" t="s">
        <v>11</v>
      </c>
      <c r="F35" s="21">
        <v>1</v>
      </c>
      <c r="G35" s="29">
        <v>0</v>
      </c>
      <c r="H35" s="28">
        <f>F35*G35</f>
        <v>0</v>
      </c>
    </row>
    <row r="36" spans="1:8" ht="11.85" customHeight="1" x14ac:dyDescent="0.2">
      <c r="A36" s="4"/>
      <c r="B36" s="4"/>
      <c r="C36" s="16"/>
      <c r="D36" s="17"/>
      <c r="E36" s="17"/>
      <c r="F36" s="17"/>
      <c r="G36" s="29"/>
      <c r="H36" s="28"/>
    </row>
    <row r="37" spans="1:8" ht="25.5" customHeight="1" x14ac:dyDescent="0.2">
      <c r="A37" s="5" t="s">
        <v>42</v>
      </c>
      <c r="B37" s="11" t="s">
        <v>43</v>
      </c>
      <c r="C37" s="12" t="s">
        <v>44</v>
      </c>
      <c r="D37" s="2" t="s">
        <v>9</v>
      </c>
      <c r="E37" s="8"/>
      <c r="F37" s="23"/>
      <c r="G37" s="29"/>
      <c r="H37" s="28"/>
    </row>
    <row r="38" spans="1:8" ht="12.75" customHeight="1" x14ac:dyDescent="0.2">
      <c r="A38" s="4"/>
      <c r="B38" s="4"/>
      <c r="C38" s="7" t="s">
        <v>45</v>
      </c>
      <c r="D38" s="2" t="s">
        <v>9</v>
      </c>
      <c r="E38" s="9">
        <v>210</v>
      </c>
      <c r="F38" s="21"/>
      <c r="G38" s="29"/>
      <c r="H38" s="28"/>
    </row>
    <row r="39" spans="1:8" ht="12.75" customHeight="1" x14ac:dyDescent="0.2">
      <c r="A39" s="4"/>
      <c r="B39" s="4"/>
      <c r="C39" s="4"/>
      <c r="D39" s="4"/>
      <c r="E39" s="10" t="s">
        <v>11</v>
      </c>
      <c r="F39" s="21">
        <v>210</v>
      </c>
      <c r="G39" s="29">
        <v>0</v>
      </c>
      <c r="H39" s="28">
        <f>F39*G39</f>
        <v>0</v>
      </c>
    </row>
    <row r="40" spans="1:8" ht="25.5" customHeight="1" x14ac:dyDescent="0.2">
      <c r="A40" s="5" t="s">
        <v>46</v>
      </c>
      <c r="B40" s="11" t="s">
        <v>47</v>
      </c>
      <c r="C40" s="12" t="s">
        <v>48</v>
      </c>
      <c r="D40" s="2" t="s">
        <v>9</v>
      </c>
      <c r="E40" s="8"/>
      <c r="F40" s="23"/>
      <c r="G40" s="29"/>
      <c r="H40" s="28"/>
    </row>
    <row r="41" spans="1:8" ht="12.75" customHeight="1" x14ac:dyDescent="0.2">
      <c r="A41" s="4"/>
      <c r="B41" s="4"/>
      <c r="C41" s="7" t="s">
        <v>45</v>
      </c>
      <c r="D41" s="2" t="s">
        <v>9</v>
      </c>
      <c r="E41" s="9">
        <v>210</v>
      </c>
      <c r="F41" s="21"/>
      <c r="G41" s="29"/>
      <c r="H41" s="28"/>
    </row>
    <row r="42" spans="1:8" ht="12.75" customHeight="1" x14ac:dyDescent="0.2">
      <c r="A42" s="4"/>
      <c r="B42" s="4"/>
      <c r="C42" s="4"/>
      <c r="D42" s="4"/>
      <c r="E42" s="10" t="s">
        <v>11</v>
      </c>
      <c r="F42" s="21">
        <v>210</v>
      </c>
      <c r="G42" s="29">
        <v>0</v>
      </c>
      <c r="H42" s="28">
        <f>F42*G42</f>
        <v>0</v>
      </c>
    </row>
    <row r="43" spans="1:8" ht="38.25" customHeight="1" x14ac:dyDescent="0.2">
      <c r="A43" s="5" t="s">
        <v>49</v>
      </c>
      <c r="B43" s="6" t="s">
        <v>50</v>
      </c>
      <c r="C43" s="7" t="s">
        <v>51</v>
      </c>
      <c r="D43" s="2" t="s">
        <v>19</v>
      </c>
      <c r="E43" s="12"/>
      <c r="F43" s="22"/>
      <c r="G43" s="29"/>
      <c r="H43" s="28"/>
    </row>
    <row r="44" spans="1:8" ht="12.75" customHeight="1" x14ac:dyDescent="0.2">
      <c r="A44" s="4"/>
      <c r="B44" s="4"/>
      <c r="C44" s="7" t="s">
        <v>52</v>
      </c>
      <c r="D44" s="2" t="s">
        <v>19</v>
      </c>
      <c r="E44" s="9">
        <v>22.4</v>
      </c>
      <c r="F44" s="21"/>
      <c r="G44" s="29"/>
      <c r="H44" s="28"/>
    </row>
    <row r="45" spans="1:8" ht="12.75" customHeight="1" x14ac:dyDescent="0.2">
      <c r="A45" s="4"/>
      <c r="B45" s="4"/>
      <c r="C45" s="4"/>
      <c r="D45" s="4"/>
      <c r="E45" s="10" t="s">
        <v>11</v>
      </c>
      <c r="F45" s="21">
        <v>22.4</v>
      </c>
      <c r="G45" s="29">
        <v>0</v>
      </c>
      <c r="H45" s="28">
        <f>F45*G45</f>
        <v>0</v>
      </c>
    </row>
    <row r="46" spans="1:8" ht="38.25" customHeight="1" x14ac:dyDescent="0.2">
      <c r="A46" s="5" t="s">
        <v>53</v>
      </c>
      <c r="B46" s="6" t="s">
        <v>50</v>
      </c>
      <c r="C46" s="7" t="s">
        <v>54</v>
      </c>
      <c r="D46" s="2" t="s">
        <v>19</v>
      </c>
      <c r="E46" s="12"/>
      <c r="F46" s="22"/>
      <c r="G46" s="29"/>
      <c r="H46" s="28"/>
    </row>
    <row r="47" spans="1:8" ht="12.75" customHeight="1" x14ac:dyDescent="0.2">
      <c r="A47" s="4"/>
      <c r="B47" s="4"/>
      <c r="C47" s="13">
        <v>21</v>
      </c>
      <c r="D47" s="2" t="s">
        <v>19</v>
      </c>
      <c r="E47" s="9">
        <v>21</v>
      </c>
      <c r="F47" s="21"/>
      <c r="G47" s="29"/>
      <c r="H47" s="28"/>
    </row>
    <row r="48" spans="1:8" ht="12.75" customHeight="1" x14ac:dyDescent="0.2">
      <c r="A48" s="4"/>
      <c r="B48" s="4"/>
      <c r="C48" s="4"/>
      <c r="D48" s="4"/>
      <c r="E48" s="10" t="s">
        <v>11</v>
      </c>
      <c r="F48" s="21">
        <v>21</v>
      </c>
      <c r="G48" s="29">
        <v>0</v>
      </c>
      <c r="H48" s="28">
        <f>F48*G48</f>
        <v>0</v>
      </c>
    </row>
    <row r="49" spans="1:8" ht="38.25" customHeight="1" x14ac:dyDescent="0.2">
      <c r="A49" s="5" t="s">
        <v>55</v>
      </c>
      <c r="B49" s="7" t="s">
        <v>56</v>
      </c>
      <c r="C49" s="12" t="s">
        <v>57</v>
      </c>
      <c r="D49" s="2" t="s">
        <v>9</v>
      </c>
      <c r="E49" s="12"/>
      <c r="F49" s="22"/>
      <c r="G49" s="29"/>
      <c r="H49" s="28"/>
    </row>
    <row r="50" spans="1:8" ht="12.75" customHeight="1" x14ac:dyDescent="0.2">
      <c r="A50" s="4"/>
      <c r="B50" s="4"/>
      <c r="C50" s="13">
        <v>210</v>
      </c>
      <c r="D50" s="2" t="s">
        <v>9</v>
      </c>
      <c r="E50" s="9">
        <v>210</v>
      </c>
      <c r="F50" s="21"/>
      <c r="G50" s="29"/>
      <c r="H50" s="28"/>
    </row>
    <row r="51" spans="1:8" ht="12.75" customHeight="1" x14ac:dyDescent="0.2">
      <c r="A51" s="4"/>
      <c r="B51" s="4"/>
      <c r="C51" s="4"/>
      <c r="D51" s="4"/>
      <c r="E51" s="10" t="s">
        <v>11</v>
      </c>
      <c r="F51" s="21">
        <v>210</v>
      </c>
      <c r="G51" s="29">
        <v>0</v>
      </c>
      <c r="H51" s="28">
        <f>F51*G51</f>
        <v>0</v>
      </c>
    </row>
    <row r="52" spans="1:8" ht="63.75" customHeight="1" x14ac:dyDescent="0.2">
      <c r="A52" s="5" t="s">
        <v>58</v>
      </c>
      <c r="B52" s="11" t="s">
        <v>59</v>
      </c>
      <c r="C52" s="12" t="s">
        <v>60</v>
      </c>
      <c r="D52" s="2" t="s">
        <v>9</v>
      </c>
      <c r="E52" s="12"/>
      <c r="F52" s="22"/>
      <c r="G52" s="29"/>
      <c r="H52" s="28"/>
    </row>
    <row r="53" spans="1:8" ht="12.75" customHeight="1" x14ac:dyDescent="0.2">
      <c r="A53" s="4"/>
      <c r="B53" s="4"/>
      <c r="C53" s="7" t="s">
        <v>61</v>
      </c>
      <c r="D53" s="2" t="s">
        <v>9</v>
      </c>
      <c r="E53" s="9">
        <v>25.42</v>
      </c>
      <c r="F53" s="21"/>
      <c r="G53" s="29"/>
      <c r="H53" s="28"/>
    </row>
    <row r="54" spans="1:8" ht="12.75" customHeight="1" x14ac:dyDescent="0.2">
      <c r="A54" s="4"/>
      <c r="B54" s="4"/>
      <c r="C54" s="4"/>
      <c r="D54" s="4"/>
      <c r="E54" s="10" t="s">
        <v>11</v>
      </c>
      <c r="F54" s="21">
        <v>25.42</v>
      </c>
      <c r="G54" s="29">
        <v>0</v>
      </c>
      <c r="H54" s="28">
        <f>F54*G54</f>
        <v>0</v>
      </c>
    </row>
    <row r="55" spans="1:8" ht="51" customHeight="1" x14ac:dyDescent="0.2">
      <c r="A55" s="5" t="s">
        <v>62</v>
      </c>
      <c r="B55" s="1" t="s">
        <v>63</v>
      </c>
      <c r="C55" s="12" t="s">
        <v>64</v>
      </c>
      <c r="D55" s="2" t="s">
        <v>19</v>
      </c>
      <c r="E55" s="12"/>
      <c r="F55" s="22"/>
      <c r="G55" s="29"/>
      <c r="H55" s="28"/>
    </row>
    <row r="56" spans="1:8" ht="12.75" customHeight="1" x14ac:dyDescent="0.2">
      <c r="A56" s="4"/>
      <c r="B56" s="4"/>
      <c r="C56" s="7" t="s">
        <v>65</v>
      </c>
      <c r="D56" s="2" t="s">
        <v>19</v>
      </c>
      <c r="E56" s="9">
        <v>21</v>
      </c>
      <c r="F56" s="21"/>
      <c r="G56" s="29"/>
      <c r="H56" s="28"/>
    </row>
    <row r="57" spans="1:8" ht="12.75" customHeight="1" x14ac:dyDescent="0.2">
      <c r="A57" s="4"/>
      <c r="B57" s="4"/>
      <c r="C57" s="4"/>
      <c r="D57" s="4"/>
      <c r="E57" s="10" t="s">
        <v>11</v>
      </c>
      <c r="F57" s="21">
        <v>21</v>
      </c>
      <c r="G57" s="29">
        <v>0</v>
      </c>
      <c r="H57" s="28">
        <f>F57*G57</f>
        <v>0</v>
      </c>
    </row>
    <row r="58" spans="1:8" ht="25.5" customHeight="1" x14ac:dyDescent="0.2">
      <c r="A58" s="5" t="s">
        <v>66</v>
      </c>
      <c r="B58" s="11" t="s">
        <v>67</v>
      </c>
      <c r="C58" s="7" t="s">
        <v>68</v>
      </c>
      <c r="D58" s="2" t="s">
        <v>19</v>
      </c>
      <c r="E58" s="8"/>
      <c r="F58" s="23"/>
      <c r="G58" s="29"/>
      <c r="H58" s="28"/>
    </row>
    <row r="59" spans="1:8" ht="12.75" customHeight="1" x14ac:dyDescent="0.2">
      <c r="A59" s="4"/>
      <c r="B59" s="4"/>
      <c r="C59" s="7" t="s">
        <v>69</v>
      </c>
      <c r="D59" s="2" t="s">
        <v>19</v>
      </c>
      <c r="E59" s="9">
        <v>12.8</v>
      </c>
      <c r="F59" s="21"/>
      <c r="G59" s="29"/>
      <c r="H59" s="28"/>
    </row>
    <row r="60" spans="1:8" ht="12.75" customHeight="1" x14ac:dyDescent="0.2">
      <c r="A60" s="4"/>
      <c r="B60" s="4"/>
      <c r="C60" s="4"/>
      <c r="D60" s="4"/>
      <c r="E60" s="10" t="s">
        <v>11</v>
      </c>
      <c r="F60" s="21">
        <v>12.8</v>
      </c>
      <c r="G60" s="29">
        <v>0</v>
      </c>
      <c r="H60" s="28">
        <f>F60*G60</f>
        <v>0</v>
      </c>
    </row>
    <row r="61" spans="1:8" ht="25.5" customHeight="1" x14ac:dyDescent="0.2">
      <c r="A61" s="5" t="s">
        <v>70</v>
      </c>
      <c r="B61" s="11" t="s">
        <v>71</v>
      </c>
      <c r="C61" s="7" t="s">
        <v>72</v>
      </c>
      <c r="D61" s="2" t="s">
        <v>24</v>
      </c>
      <c r="E61" s="8"/>
      <c r="F61" s="23"/>
      <c r="G61" s="29"/>
      <c r="H61" s="28"/>
    </row>
    <row r="62" spans="1:8" ht="12.75" customHeight="1" x14ac:dyDescent="0.2">
      <c r="A62" s="4"/>
      <c r="B62" s="4"/>
      <c r="C62" s="7" t="s">
        <v>73</v>
      </c>
      <c r="D62" s="2" t="s">
        <v>24</v>
      </c>
      <c r="E62" s="9">
        <v>12</v>
      </c>
      <c r="F62" s="21"/>
      <c r="G62" s="29"/>
      <c r="H62" s="28"/>
    </row>
    <row r="63" spans="1:8" ht="12.75" customHeight="1" x14ac:dyDescent="0.2">
      <c r="A63" s="4"/>
      <c r="B63" s="4"/>
      <c r="C63" s="4"/>
      <c r="D63" s="4"/>
      <c r="E63" s="10" t="s">
        <v>11</v>
      </c>
      <c r="F63" s="21">
        <v>12</v>
      </c>
      <c r="G63" s="29">
        <v>0</v>
      </c>
      <c r="H63" s="28">
        <f>F63*G63</f>
        <v>0</v>
      </c>
    </row>
    <row r="64" spans="1:8" ht="38.25" customHeight="1" x14ac:dyDescent="0.2">
      <c r="A64" s="5" t="s">
        <v>74</v>
      </c>
      <c r="B64" s="11" t="s">
        <v>75</v>
      </c>
      <c r="C64" s="7" t="s">
        <v>76</v>
      </c>
      <c r="D64" s="2" t="s">
        <v>24</v>
      </c>
      <c r="E64" s="12"/>
      <c r="F64" s="22"/>
      <c r="G64" s="29"/>
      <c r="H64" s="28"/>
    </row>
    <row r="65" spans="1:8" ht="12.75" customHeight="1" x14ac:dyDescent="0.2">
      <c r="A65" s="4"/>
      <c r="B65" s="4"/>
      <c r="C65" s="13">
        <v>4</v>
      </c>
      <c r="D65" s="2" t="s">
        <v>24</v>
      </c>
      <c r="E65" s="9">
        <v>4</v>
      </c>
      <c r="F65" s="21"/>
      <c r="G65" s="29"/>
      <c r="H65" s="28"/>
    </row>
    <row r="66" spans="1:8" ht="12.75" customHeight="1" x14ac:dyDescent="0.2">
      <c r="A66" s="4"/>
      <c r="B66" s="4"/>
      <c r="C66" s="4"/>
      <c r="D66" s="4"/>
      <c r="E66" s="10" t="s">
        <v>11</v>
      </c>
      <c r="F66" s="21">
        <v>4</v>
      </c>
      <c r="G66" s="29">
        <v>0</v>
      </c>
      <c r="H66" s="28">
        <f>F66*G66</f>
        <v>0</v>
      </c>
    </row>
    <row r="67" spans="1:8" ht="25.5" customHeight="1" x14ac:dyDescent="0.2">
      <c r="A67" s="5" t="s">
        <v>77</v>
      </c>
      <c r="B67" s="11" t="s">
        <v>78</v>
      </c>
      <c r="C67" s="7" t="s">
        <v>79</v>
      </c>
      <c r="D67" s="2" t="s">
        <v>19</v>
      </c>
      <c r="E67" s="8"/>
      <c r="F67" s="23"/>
      <c r="G67" s="29"/>
      <c r="H67" s="28"/>
    </row>
    <row r="68" spans="1:8" ht="12.75" customHeight="1" x14ac:dyDescent="0.2">
      <c r="A68" s="4"/>
      <c r="B68" s="4"/>
      <c r="C68" s="13">
        <v>17</v>
      </c>
      <c r="D68" s="2" t="s">
        <v>19</v>
      </c>
      <c r="E68" s="9">
        <v>17</v>
      </c>
      <c r="F68" s="21"/>
      <c r="G68" s="29"/>
      <c r="H68" s="28"/>
    </row>
    <row r="69" spans="1:8" ht="12.75" customHeight="1" x14ac:dyDescent="0.2">
      <c r="A69" s="4"/>
      <c r="B69" s="4"/>
      <c r="C69" s="4"/>
      <c r="D69" s="4"/>
      <c r="E69" s="10" t="s">
        <v>11</v>
      </c>
      <c r="F69" s="21">
        <v>17</v>
      </c>
      <c r="G69" s="29">
        <v>0</v>
      </c>
      <c r="H69" s="28">
        <f>F69*G69</f>
        <v>0</v>
      </c>
    </row>
    <row r="70" spans="1:8" ht="51" customHeight="1" x14ac:dyDescent="0.2">
      <c r="A70" s="5" t="s">
        <v>80</v>
      </c>
      <c r="B70" s="11" t="s">
        <v>81</v>
      </c>
      <c r="C70" s="12" t="s">
        <v>82</v>
      </c>
      <c r="D70" s="2" t="s">
        <v>24</v>
      </c>
      <c r="E70" s="12"/>
      <c r="F70" s="22"/>
      <c r="G70" s="29"/>
      <c r="H70" s="28"/>
    </row>
    <row r="71" spans="1:8" ht="12.75" customHeight="1" x14ac:dyDescent="0.2">
      <c r="A71" s="4"/>
      <c r="B71" s="4"/>
      <c r="C71" s="13">
        <v>5</v>
      </c>
      <c r="D71" s="2" t="s">
        <v>24</v>
      </c>
      <c r="E71" s="9">
        <v>5</v>
      </c>
      <c r="F71" s="21"/>
      <c r="G71" s="29"/>
      <c r="H71" s="28"/>
    </row>
    <row r="72" spans="1:8" ht="12.75" customHeight="1" x14ac:dyDescent="0.2">
      <c r="A72" s="4"/>
      <c r="B72" s="4"/>
      <c r="C72" s="4"/>
      <c r="D72" s="4"/>
      <c r="E72" s="10" t="s">
        <v>11</v>
      </c>
      <c r="F72" s="21">
        <v>5</v>
      </c>
      <c r="G72" s="29">
        <v>0</v>
      </c>
      <c r="H72" s="28">
        <f>F72*G72</f>
        <v>0</v>
      </c>
    </row>
    <row r="73" spans="1:8" ht="11.85" customHeight="1" x14ac:dyDescent="0.2">
      <c r="A73" s="4"/>
      <c r="B73" s="4"/>
      <c r="C73" s="16"/>
      <c r="D73" s="17"/>
      <c r="E73" s="17"/>
      <c r="F73" s="17"/>
      <c r="G73" s="29"/>
      <c r="H73" s="28"/>
    </row>
    <row r="74" spans="1:8" ht="11.85" customHeight="1" x14ac:dyDescent="0.2">
      <c r="A74" s="4"/>
      <c r="B74" s="4"/>
      <c r="C74" s="16"/>
      <c r="D74" s="17"/>
      <c r="E74" s="17"/>
      <c r="F74" s="17"/>
      <c r="G74" s="29"/>
      <c r="H74" s="28"/>
    </row>
    <row r="75" spans="1:8" ht="51" customHeight="1" x14ac:dyDescent="0.2">
      <c r="A75" s="5" t="s">
        <v>83</v>
      </c>
      <c r="B75" s="11" t="s">
        <v>17</v>
      </c>
      <c r="C75" s="12" t="s">
        <v>84</v>
      </c>
      <c r="D75" s="2" t="s">
        <v>19</v>
      </c>
      <c r="E75" s="12"/>
      <c r="F75" s="22"/>
      <c r="G75" s="29"/>
      <c r="H75" s="28"/>
    </row>
    <row r="76" spans="1:8" ht="12.75" customHeight="1" x14ac:dyDescent="0.2">
      <c r="A76" s="4"/>
      <c r="B76" s="4"/>
      <c r="C76" s="7" t="s">
        <v>85</v>
      </c>
      <c r="D76" s="2" t="s">
        <v>19</v>
      </c>
      <c r="E76" s="9">
        <v>27</v>
      </c>
      <c r="F76" s="21"/>
      <c r="G76" s="29"/>
      <c r="H76" s="28"/>
    </row>
    <row r="77" spans="1:8" ht="12.75" customHeight="1" x14ac:dyDescent="0.2">
      <c r="A77" s="4"/>
      <c r="B77" s="4"/>
      <c r="C77" s="4"/>
      <c r="D77" s="4"/>
      <c r="E77" s="10" t="s">
        <v>11</v>
      </c>
      <c r="F77" s="21">
        <v>27</v>
      </c>
      <c r="G77" s="29">
        <v>0</v>
      </c>
      <c r="H77" s="28">
        <f>F77*G77</f>
        <v>0</v>
      </c>
    </row>
    <row r="78" spans="1:8" ht="25.5" customHeight="1" x14ac:dyDescent="0.2">
      <c r="A78" s="5" t="s">
        <v>86</v>
      </c>
      <c r="B78" s="11" t="s">
        <v>22</v>
      </c>
      <c r="C78" s="12" t="s">
        <v>23</v>
      </c>
      <c r="D78" s="2" t="s">
        <v>24</v>
      </c>
      <c r="E78" s="8"/>
      <c r="F78" s="23"/>
      <c r="G78" s="29"/>
      <c r="H78" s="28"/>
    </row>
    <row r="79" spans="1:8" ht="12.75" customHeight="1" x14ac:dyDescent="0.2">
      <c r="A79" s="4"/>
      <c r="B79" s="4"/>
      <c r="C79" s="13">
        <v>1</v>
      </c>
      <c r="D79" s="2" t="s">
        <v>24</v>
      </c>
      <c r="E79" s="9">
        <v>1</v>
      </c>
      <c r="F79" s="21"/>
      <c r="G79" s="29"/>
      <c r="H79" s="28"/>
    </row>
    <row r="80" spans="1:8" ht="12.75" customHeight="1" x14ac:dyDescent="0.2">
      <c r="A80" s="4"/>
      <c r="B80" s="4"/>
      <c r="C80" s="4"/>
      <c r="D80" s="4"/>
      <c r="E80" s="10" t="s">
        <v>11</v>
      </c>
      <c r="F80" s="21">
        <v>1</v>
      </c>
      <c r="G80" s="29">
        <v>0</v>
      </c>
      <c r="H80" s="28">
        <f>F80*G80</f>
        <v>0</v>
      </c>
    </row>
    <row r="81" spans="1:8" ht="12" customHeight="1" x14ac:dyDescent="0.2">
      <c r="A81" s="4"/>
      <c r="B81" s="4"/>
      <c r="C81" s="16"/>
      <c r="D81" s="17"/>
      <c r="E81" s="17"/>
      <c r="F81" s="17"/>
      <c r="G81" s="29"/>
      <c r="H81" s="28"/>
    </row>
    <row r="82" spans="1:8" ht="25.5" customHeight="1" x14ac:dyDescent="0.2">
      <c r="A82" s="5" t="s">
        <v>87</v>
      </c>
      <c r="B82" s="6" t="s">
        <v>7</v>
      </c>
      <c r="C82" s="7" t="s">
        <v>8</v>
      </c>
      <c r="D82" s="2" t="s">
        <v>9</v>
      </c>
      <c r="E82" s="8"/>
      <c r="F82" s="23"/>
      <c r="G82" s="29"/>
      <c r="H82" s="28"/>
    </row>
    <row r="83" spans="1:8" ht="12.75" customHeight="1" x14ac:dyDescent="0.2">
      <c r="A83" s="4"/>
      <c r="B83" s="4"/>
      <c r="C83" s="7" t="s">
        <v>88</v>
      </c>
      <c r="D83" s="2" t="s">
        <v>9</v>
      </c>
      <c r="E83" s="9">
        <v>19.420000000000002</v>
      </c>
      <c r="F83" s="21"/>
      <c r="G83" s="29"/>
      <c r="H83" s="28"/>
    </row>
    <row r="84" spans="1:8" ht="12.75" customHeight="1" x14ac:dyDescent="0.2">
      <c r="A84" s="4"/>
      <c r="B84" s="4"/>
      <c r="C84" s="4"/>
      <c r="D84" s="4"/>
      <c r="E84" s="10" t="s">
        <v>11</v>
      </c>
      <c r="F84" s="21">
        <v>19.420000000000002</v>
      </c>
      <c r="G84" s="29">
        <v>0</v>
      </c>
      <c r="H84" s="28">
        <f>F84*G84</f>
        <v>0</v>
      </c>
    </row>
    <row r="85" spans="1:8" ht="25.5" customHeight="1" x14ac:dyDescent="0.2">
      <c r="A85" s="5" t="s">
        <v>89</v>
      </c>
      <c r="B85" s="6" t="s">
        <v>31</v>
      </c>
      <c r="C85" s="7" t="s">
        <v>32</v>
      </c>
      <c r="D85" s="2" t="s">
        <v>19</v>
      </c>
      <c r="E85" s="8"/>
      <c r="F85" s="23"/>
      <c r="G85" s="29"/>
      <c r="H85" s="28"/>
    </row>
    <row r="86" spans="1:8" ht="12.75" customHeight="1" x14ac:dyDescent="0.2">
      <c r="A86" s="4"/>
      <c r="B86" s="4"/>
      <c r="C86" s="14">
        <v>10.199999999999999</v>
      </c>
      <c r="D86" s="2" t="s">
        <v>19</v>
      </c>
      <c r="E86" s="9">
        <v>10.199999999999999</v>
      </c>
      <c r="F86" s="21"/>
      <c r="G86" s="29"/>
      <c r="H86" s="28"/>
    </row>
    <row r="87" spans="1:8" ht="12.75" customHeight="1" x14ac:dyDescent="0.2">
      <c r="A87" s="4"/>
      <c r="B87" s="4"/>
      <c r="C87" s="4"/>
      <c r="D87" s="4"/>
      <c r="E87" s="10" t="s">
        <v>11</v>
      </c>
      <c r="F87" s="21">
        <v>10.199999999999999</v>
      </c>
      <c r="G87" s="29">
        <v>0</v>
      </c>
      <c r="H87" s="28">
        <f>F87*G87</f>
        <v>0</v>
      </c>
    </row>
    <row r="88" spans="1:8" ht="25.5" customHeight="1" x14ac:dyDescent="0.2">
      <c r="A88" s="5" t="s">
        <v>90</v>
      </c>
      <c r="B88" s="6" t="s">
        <v>35</v>
      </c>
      <c r="C88" s="7" t="s">
        <v>36</v>
      </c>
      <c r="D88" s="2" t="s">
        <v>19</v>
      </c>
      <c r="E88" s="8"/>
      <c r="F88" s="23"/>
      <c r="G88" s="29"/>
      <c r="H88" s="28"/>
    </row>
    <row r="89" spans="1:8" ht="12.75" customHeight="1" x14ac:dyDescent="0.2">
      <c r="A89" s="4"/>
      <c r="B89" s="4"/>
      <c r="C89" s="14">
        <v>5</v>
      </c>
      <c r="D89" s="2" t="s">
        <v>19</v>
      </c>
      <c r="E89" s="9">
        <v>5</v>
      </c>
      <c r="F89" s="21"/>
      <c r="G89" s="29"/>
      <c r="H89" s="28"/>
    </row>
    <row r="90" spans="1:8" ht="12.75" customHeight="1" x14ac:dyDescent="0.2">
      <c r="A90" s="4"/>
      <c r="B90" s="4"/>
      <c r="C90" s="4"/>
      <c r="D90" s="4"/>
      <c r="E90" s="10" t="s">
        <v>11</v>
      </c>
      <c r="F90" s="21">
        <v>5</v>
      </c>
      <c r="G90" s="29">
        <v>0</v>
      </c>
      <c r="H90" s="28">
        <f>F90*G90</f>
        <v>0</v>
      </c>
    </row>
    <row r="91" spans="1:8" ht="31.35" customHeight="1" x14ac:dyDescent="0.2">
      <c r="A91" s="5" t="s">
        <v>91</v>
      </c>
      <c r="B91" s="7" t="s">
        <v>39</v>
      </c>
      <c r="C91" s="7" t="s">
        <v>40</v>
      </c>
      <c r="D91" s="2" t="s">
        <v>41</v>
      </c>
      <c r="E91" s="8"/>
      <c r="F91" s="23"/>
      <c r="G91" s="29"/>
      <c r="H91" s="28"/>
    </row>
    <row r="92" spans="1:8" ht="12.75" customHeight="1" x14ac:dyDescent="0.2">
      <c r="A92" s="4"/>
      <c r="B92" s="4"/>
      <c r="C92" s="13">
        <v>1</v>
      </c>
      <c r="D92" s="2" t="s">
        <v>41</v>
      </c>
      <c r="E92" s="9">
        <v>1</v>
      </c>
      <c r="F92" s="21"/>
      <c r="G92" s="29"/>
      <c r="H92" s="28"/>
    </row>
    <row r="93" spans="1:8" ht="12.75" customHeight="1" x14ac:dyDescent="0.2">
      <c r="A93" s="4"/>
      <c r="B93" s="4"/>
      <c r="C93" s="4"/>
      <c r="D93" s="4"/>
      <c r="E93" s="10" t="s">
        <v>11</v>
      </c>
      <c r="F93" s="21">
        <v>1</v>
      </c>
      <c r="G93" s="29">
        <v>0</v>
      </c>
      <c r="H93" s="28">
        <f>F93*G93</f>
        <v>0</v>
      </c>
    </row>
    <row r="94" spans="1:8" ht="11.85" customHeight="1" x14ac:dyDescent="0.2">
      <c r="A94" s="4"/>
      <c r="B94" s="4"/>
      <c r="C94" s="16"/>
      <c r="D94" s="17"/>
      <c r="E94" s="17"/>
      <c r="F94" s="17"/>
      <c r="G94" s="29"/>
      <c r="H94" s="28"/>
    </row>
    <row r="95" spans="1:8" ht="25.5" customHeight="1" x14ac:dyDescent="0.2">
      <c r="A95" s="5" t="s">
        <v>92</v>
      </c>
      <c r="B95" s="11" t="s">
        <v>43</v>
      </c>
      <c r="C95" s="12" t="s">
        <v>44</v>
      </c>
      <c r="D95" s="2" t="s">
        <v>9</v>
      </c>
      <c r="E95" s="8"/>
      <c r="F95" s="23"/>
      <c r="G95" s="29"/>
      <c r="H95" s="28"/>
    </row>
    <row r="96" spans="1:8" ht="12.75" customHeight="1" x14ac:dyDescent="0.2">
      <c r="A96" s="4"/>
      <c r="B96" s="4"/>
      <c r="C96" s="7" t="s">
        <v>93</v>
      </c>
      <c r="D96" s="2" t="s">
        <v>9</v>
      </c>
      <c r="E96" s="9">
        <v>76</v>
      </c>
      <c r="F96" s="21"/>
      <c r="G96" s="29"/>
      <c r="H96" s="28"/>
    </row>
    <row r="97" spans="1:8" ht="12.75" customHeight="1" x14ac:dyDescent="0.2">
      <c r="A97" s="4"/>
      <c r="B97" s="4"/>
      <c r="C97" s="4"/>
      <c r="D97" s="4"/>
      <c r="E97" s="10" t="s">
        <v>11</v>
      </c>
      <c r="F97" s="21">
        <v>76</v>
      </c>
      <c r="G97" s="29">
        <v>0</v>
      </c>
      <c r="H97" s="28">
        <f>F97*G97</f>
        <v>0</v>
      </c>
    </row>
    <row r="98" spans="1:8" ht="25.5" customHeight="1" x14ac:dyDescent="0.2">
      <c r="A98" s="5" t="s">
        <v>94</v>
      </c>
      <c r="B98" s="11" t="s">
        <v>47</v>
      </c>
      <c r="C98" s="12" t="s">
        <v>48</v>
      </c>
      <c r="D98" s="2" t="s">
        <v>9</v>
      </c>
      <c r="E98" s="8"/>
      <c r="F98" s="23"/>
      <c r="G98" s="29"/>
      <c r="H98" s="28"/>
    </row>
    <row r="99" spans="1:8" ht="12.75" customHeight="1" x14ac:dyDescent="0.2">
      <c r="A99" s="4"/>
      <c r="B99" s="4"/>
      <c r="C99" s="7" t="s">
        <v>93</v>
      </c>
      <c r="D99" s="2" t="s">
        <v>9</v>
      </c>
      <c r="E99" s="9">
        <v>76</v>
      </c>
      <c r="F99" s="21"/>
      <c r="G99" s="29"/>
      <c r="H99" s="28"/>
    </row>
    <row r="100" spans="1:8" ht="12.75" customHeight="1" x14ac:dyDescent="0.2">
      <c r="A100" s="4"/>
      <c r="B100" s="4"/>
      <c r="C100" s="4"/>
      <c r="D100" s="4"/>
      <c r="E100" s="10" t="s">
        <v>11</v>
      </c>
      <c r="F100" s="21">
        <v>76</v>
      </c>
      <c r="G100" s="29">
        <v>0</v>
      </c>
      <c r="H100" s="28">
        <f>F100*G100</f>
        <v>0</v>
      </c>
    </row>
    <row r="101" spans="1:8" ht="38.25" customHeight="1" x14ac:dyDescent="0.2">
      <c r="A101" s="5" t="s">
        <v>95</v>
      </c>
      <c r="B101" s="6" t="s">
        <v>50</v>
      </c>
      <c r="C101" s="7" t="s">
        <v>51</v>
      </c>
      <c r="D101" s="2" t="s">
        <v>19</v>
      </c>
      <c r="E101" s="12"/>
      <c r="F101" s="22"/>
      <c r="G101" s="29"/>
      <c r="H101" s="28"/>
    </row>
    <row r="102" spans="1:8" ht="12.75" customHeight="1" x14ac:dyDescent="0.2">
      <c r="A102" s="4"/>
      <c r="B102" s="4"/>
      <c r="C102" s="13">
        <v>6</v>
      </c>
      <c r="D102" s="2" t="s">
        <v>19</v>
      </c>
      <c r="E102" s="9">
        <v>6</v>
      </c>
      <c r="F102" s="21"/>
      <c r="G102" s="29"/>
      <c r="H102" s="28"/>
    </row>
    <row r="103" spans="1:8" ht="12.75" customHeight="1" x14ac:dyDescent="0.2">
      <c r="A103" s="4"/>
      <c r="B103" s="4"/>
      <c r="C103" s="4"/>
      <c r="D103" s="4"/>
      <c r="E103" s="10" t="s">
        <v>11</v>
      </c>
      <c r="F103" s="21">
        <v>6</v>
      </c>
      <c r="G103" s="29">
        <v>0</v>
      </c>
      <c r="H103" s="28">
        <f>F103*G103</f>
        <v>0</v>
      </c>
    </row>
    <row r="104" spans="1:8" ht="38.25" customHeight="1" x14ac:dyDescent="0.2">
      <c r="A104" s="5" t="s">
        <v>96</v>
      </c>
      <c r="B104" s="6" t="s">
        <v>50</v>
      </c>
      <c r="C104" s="7" t="s">
        <v>54</v>
      </c>
      <c r="D104" s="2" t="s">
        <v>19</v>
      </c>
      <c r="E104" s="12"/>
      <c r="F104" s="22"/>
      <c r="G104" s="29"/>
      <c r="H104" s="28"/>
    </row>
    <row r="105" spans="1:8" ht="12.75" customHeight="1" x14ac:dyDescent="0.2">
      <c r="A105" s="4"/>
      <c r="B105" s="4"/>
      <c r="C105" s="14">
        <v>10.199999999999999</v>
      </c>
      <c r="D105" s="2" t="s">
        <v>19</v>
      </c>
      <c r="E105" s="9">
        <v>10.199999999999999</v>
      </c>
      <c r="F105" s="21"/>
      <c r="G105" s="29"/>
      <c r="H105" s="28"/>
    </row>
    <row r="106" spans="1:8" ht="12.75" customHeight="1" x14ac:dyDescent="0.2">
      <c r="A106" s="4"/>
      <c r="B106" s="4"/>
      <c r="C106" s="4"/>
      <c r="D106" s="4"/>
      <c r="E106" s="10" t="s">
        <v>11</v>
      </c>
      <c r="F106" s="21">
        <v>10.199999999999999</v>
      </c>
      <c r="G106" s="29">
        <v>0</v>
      </c>
      <c r="H106" s="28">
        <f>F106*G106</f>
        <v>0</v>
      </c>
    </row>
    <row r="107" spans="1:8" ht="38.25" customHeight="1" x14ac:dyDescent="0.2">
      <c r="A107" s="5" t="s">
        <v>97</v>
      </c>
      <c r="B107" s="7" t="s">
        <v>98</v>
      </c>
      <c r="C107" s="12" t="s">
        <v>99</v>
      </c>
      <c r="D107" s="2" t="s">
        <v>9</v>
      </c>
      <c r="E107" s="12"/>
      <c r="F107" s="22"/>
      <c r="G107" s="29"/>
      <c r="H107" s="28"/>
    </row>
    <row r="108" spans="1:8" ht="12.75" customHeight="1" x14ac:dyDescent="0.2">
      <c r="A108" s="4"/>
      <c r="B108" s="4"/>
      <c r="C108" s="13">
        <v>76</v>
      </c>
      <c r="D108" s="2" t="s">
        <v>9</v>
      </c>
      <c r="E108" s="9">
        <v>76</v>
      </c>
      <c r="F108" s="21"/>
      <c r="G108" s="29"/>
      <c r="H108" s="28"/>
    </row>
    <row r="109" spans="1:8" ht="12.75" customHeight="1" x14ac:dyDescent="0.2">
      <c r="A109" s="4"/>
      <c r="B109" s="4"/>
      <c r="C109" s="4"/>
      <c r="D109" s="4"/>
      <c r="E109" s="10" t="s">
        <v>11</v>
      </c>
      <c r="F109" s="21">
        <v>76</v>
      </c>
      <c r="G109" s="29">
        <v>0</v>
      </c>
      <c r="H109" s="28">
        <f>F109*G109</f>
        <v>0</v>
      </c>
    </row>
    <row r="110" spans="1:8" ht="38.25" customHeight="1" x14ac:dyDescent="0.2">
      <c r="A110" s="5" t="s">
        <v>100</v>
      </c>
      <c r="B110" s="11" t="s">
        <v>59</v>
      </c>
      <c r="C110" s="12" t="s">
        <v>101</v>
      </c>
      <c r="D110" s="2" t="s">
        <v>9</v>
      </c>
      <c r="E110" s="12"/>
      <c r="F110" s="22"/>
      <c r="G110" s="29"/>
      <c r="H110" s="28"/>
    </row>
    <row r="111" spans="1:8" ht="25.5" customHeight="1" x14ac:dyDescent="0.2">
      <c r="A111" s="8"/>
      <c r="B111" s="8"/>
      <c r="C111" s="12" t="s">
        <v>102</v>
      </c>
      <c r="D111" s="2" t="s">
        <v>9</v>
      </c>
      <c r="E111" s="9">
        <v>19.420000000000002</v>
      </c>
      <c r="F111" s="23"/>
      <c r="G111" s="29"/>
      <c r="H111" s="28"/>
    </row>
    <row r="112" spans="1:8" ht="12.75" customHeight="1" x14ac:dyDescent="0.2">
      <c r="A112" s="4"/>
      <c r="B112" s="4"/>
      <c r="C112" s="4"/>
      <c r="D112" s="4"/>
      <c r="E112" s="10" t="s">
        <v>11</v>
      </c>
      <c r="F112" s="21">
        <v>19.420000000000002</v>
      </c>
      <c r="G112" s="29">
        <v>0</v>
      </c>
      <c r="H112" s="28">
        <f>F112*G112</f>
        <v>0</v>
      </c>
    </row>
    <row r="113" spans="1:8" ht="51" customHeight="1" x14ac:dyDescent="0.2">
      <c r="A113" s="5" t="s">
        <v>103</v>
      </c>
      <c r="B113" s="1" t="s">
        <v>63</v>
      </c>
      <c r="C113" s="12" t="s">
        <v>64</v>
      </c>
      <c r="D113" s="2" t="s">
        <v>19</v>
      </c>
      <c r="E113" s="12"/>
      <c r="F113" s="22"/>
      <c r="G113" s="29"/>
      <c r="H113" s="28"/>
    </row>
    <row r="114" spans="1:8" ht="12.75" customHeight="1" x14ac:dyDescent="0.2">
      <c r="A114" s="4"/>
      <c r="B114" s="4"/>
      <c r="C114" s="7" t="s">
        <v>104</v>
      </c>
      <c r="D114" s="2" t="s">
        <v>19</v>
      </c>
      <c r="E114" s="9">
        <v>10.199999999999999</v>
      </c>
      <c r="F114" s="21"/>
      <c r="G114" s="29"/>
      <c r="H114" s="28"/>
    </row>
    <row r="115" spans="1:8" ht="12.75" customHeight="1" x14ac:dyDescent="0.2">
      <c r="A115" s="4"/>
      <c r="B115" s="4"/>
      <c r="C115" s="4"/>
      <c r="D115" s="4"/>
      <c r="E115" s="10" t="s">
        <v>11</v>
      </c>
      <c r="F115" s="21">
        <v>10.199999999999999</v>
      </c>
      <c r="G115" s="29">
        <v>0</v>
      </c>
      <c r="H115" s="28">
        <f>F115*G115</f>
        <v>0</v>
      </c>
    </row>
    <row r="116" spans="1:8" ht="25.5" customHeight="1" x14ac:dyDescent="0.2">
      <c r="A116" s="5" t="s">
        <v>105</v>
      </c>
      <c r="B116" s="11" t="s">
        <v>67</v>
      </c>
      <c r="C116" s="7" t="s">
        <v>68</v>
      </c>
      <c r="D116" s="2" t="s">
        <v>19</v>
      </c>
      <c r="E116" s="8"/>
      <c r="F116" s="23"/>
      <c r="G116" s="29"/>
      <c r="H116" s="28"/>
    </row>
    <row r="117" spans="1:8" ht="12.75" customHeight="1" x14ac:dyDescent="0.2">
      <c r="A117" s="4"/>
      <c r="B117" s="4"/>
      <c r="C117" s="7" t="s">
        <v>106</v>
      </c>
      <c r="D117" s="2" t="s">
        <v>19</v>
      </c>
      <c r="E117" s="9">
        <v>5</v>
      </c>
      <c r="F117" s="21"/>
      <c r="G117" s="29"/>
      <c r="H117" s="28"/>
    </row>
    <row r="118" spans="1:8" ht="12.75" customHeight="1" x14ac:dyDescent="0.2">
      <c r="A118" s="4"/>
      <c r="B118" s="4"/>
      <c r="C118" s="4"/>
      <c r="D118" s="4"/>
      <c r="E118" s="10" t="s">
        <v>11</v>
      </c>
      <c r="F118" s="21">
        <v>5</v>
      </c>
      <c r="G118" s="29">
        <v>0</v>
      </c>
      <c r="H118" s="28">
        <f>F118*G118</f>
        <v>0</v>
      </c>
    </row>
    <row r="119" spans="1:8" ht="25.5" customHeight="1" x14ac:dyDescent="0.2">
      <c r="A119" s="5" t="s">
        <v>107</v>
      </c>
      <c r="B119" s="11" t="s">
        <v>71</v>
      </c>
      <c r="C119" s="7" t="s">
        <v>72</v>
      </c>
      <c r="D119" s="2" t="s">
        <v>24</v>
      </c>
      <c r="E119" s="8"/>
      <c r="F119" s="23"/>
      <c r="G119" s="29"/>
      <c r="H119" s="28"/>
    </row>
    <row r="120" spans="1:8" ht="12.75" customHeight="1" x14ac:dyDescent="0.2">
      <c r="A120" s="4"/>
      <c r="B120" s="4"/>
      <c r="C120" s="13">
        <v>3</v>
      </c>
      <c r="D120" s="2" t="s">
        <v>24</v>
      </c>
      <c r="E120" s="9">
        <v>3</v>
      </c>
      <c r="F120" s="21"/>
      <c r="G120" s="29"/>
      <c r="H120" s="28"/>
    </row>
    <row r="121" spans="1:8" ht="12.75" customHeight="1" x14ac:dyDescent="0.2">
      <c r="A121" s="4"/>
      <c r="B121" s="4"/>
      <c r="C121" s="4"/>
      <c r="D121" s="4"/>
      <c r="E121" s="10" t="s">
        <v>11</v>
      </c>
      <c r="F121" s="21">
        <v>3</v>
      </c>
      <c r="G121" s="29">
        <v>0</v>
      </c>
      <c r="H121" s="28">
        <f>F121*G121</f>
        <v>0</v>
      </c>
    </row>
    <row r="122" spans="1:8" ht="38.25" customHeight="1" x14ac:dyDescent="0.2">
      <c r="A122" s="5" t="s">
        <v>108</v>
      </c>
      <c r="B122" s="11" t="s">
        <v>75</v>
      </c>
      <c r="C122" s="7" t="s">
        <v>76</v>
      </c>
      <c r="D122" s="2" t="s">
        <v>24</v>
      </c>
      <c r="E122" s="12"/>
      <c r="F122" s="22"/>
      <c r="G122" s="29"/>
      <c r="H122" s="28"/>
    </row>
    <row r="123" spans="1:8" ht="12.75" customHeight="1" x14ac:dyDescent="0.2">
      <c r="A123" s="4"/>
      <c r="B123" s="4"/>
      <c r="C123" s="13">
        <v>1</v>
      </c>
      <c r="D123" s="2" t="s">
        <v>24</v>
      </c>
      <c r="E123" s="9">
        <v>1</v>
      </c>
      <c r="F123" s="21"/>
      <c r="G123" s="29"/>
      <c r="H123" s="28"/>
    </row>
    <row r="124" spans="1:8" ht="12.75" customHeight="1" x14ac:dyDescent="0.2">
      <c r="A124" s="4"/>
      <c r="B124" s="4"/>
      <c r="C124" s="4"/>
      <c r="D124" s="4"/>
      <c r="E124" s="10" t="s">
        <v>11</v>
      </c>
      <c r="F124" s="21">
        <v>1</v>
      </c>
      <c r="G124" s="29">
        <v>0</v>
      </c>
      <c r="H124" s="28">
        <f>F124*G124</f>
        <v>0</v>
      </c>
    </row>
    <row r="125" spans="1:8" ht="51" customHeight="1" x14ac:dyDescent="0.2">
      <c r="A125" s="5" t="s">
        <v>109</v>
      </c>
      <c r="B125" s="11" t="s">
        <v>81</v>
      </c>
      <c r="C125" s="12" t="s">
        <v>82</v>
      </c>
      <c r="D125" s="2" t="s">
        <v>24</v>
      </c>
      <c r="E125" s="12"/>
      <c r="F125" s="22"/>
      <c r="G125" s="29"/>
      <c r="H125" s="28"/>
    </row>
    <row r="126" spans="1:8" ht="12.75" customHeight="1" x14ac:dyDescent="0.2">
      <c r="A126" s="4"/>
      <c r="B126" s="4"/>
      <c r="C126" s="13">
        <v>3</v>
      </c>
      <c r="D126" s="2" t="s">
        <v>24</v>
      </c>
      <c r="E126" s="9">
        <v>3</v>
      </c>
      <c r="F126" s="21"/>
      <c r="G126" s="29"/>
      <c r="H126" s="28"/>
    </row>
    <row r="127" spans="1:8" ht="12.75" customHeight="1" x14ac:dyDescent="0.2">
      <c r="A127" s="4"/>
      <c r="B127" s="4"/>
      <c r="C127" s="4"/>
      <c r="D127" s="4"/>
      <c r="E127" s="10" t="s">
        <v>11</v>
      </c>
      <c r="F127" s="21">
        <v>3</v>
      </c>
      <c r="G127" s="29">
        <v>0</v>
      </c>
      <c r="H127" s="28">
        <f>F127*G127</f>
        <v>0</v>
      </c>
    </row>
    <row r="128" spans="1:8" ht="38.25" customHeight="1" x14ac:dyDescent="0.2">
      <c r="A128" s="5" t="s">
        <v>110</v>
      </c>
      <c r="B128" s="6" t="s">
        <v>111</v>
      </c>
      <c r="C128" s="12" t="s">
        <v>112</v>
      </c>
      <c r="D128" s="2" t="s">
        <v>24</v>
      </c>
      <c r="E128" s="12"/>
      <c r="F128" s="22"/>
      <c r="G128" s="29"/>
      <c r="H128" s="28"/>
    </row>
    <row r="129" spans="1:8" ht="12.75" customHeight="1" x14ac:dyDescent="0.2">
      <c r="A129" s="4"/>
      <c r="B129" s="4"/>
      <c r="C129" s="13">
        <v>1</v>
      </c>
      <c r="D129" s="2" t="s">
        <v>24</v>
      </c>
      <c r="E129" s="9">
        <v>1</v>
      </c>
      <c r="F129" s="21"/>
      <c r="G129" s="29"/>
      <c r="H129" s="28"/>
    </row>
    <row r="130" spans="1:8" ht="12.75" customHeight="1" x14ac:dyDescent="0.2">
      <c r="A130" s="4"/>
      <c r="B130" s="4"/>
      <c r="C130" s="4"/>
      <c r="D130" s="4"/>
      <c r="E130" s="10" t="s">
        <v>11</v>
      </c>
      <c r="F130" s="21">
        <v>1</v>
      </c>
      <c r="G130" s="29">
        <v>0</v>
      </c>
      <c r="H130" s="28">
        <f>F130*G130</f>
        <v>0</v>
      </c>
    </row>
    <row r="131" spans="1:8" ht="38.25" customHeight="1" x14ac:dyDescent="0.2">
      <c r="A131" s="5" t="s">
        <v>113</v>
      </c>
      <c r="B131" s="11" t="s">
        <v>114</v>
      </c>
      <c r="C131" s="12" t="s">
        <v>115</v>
      </c>
      <c r="D131" s="2" t="s">
        <v>116</v>
      </c>
      <c r="E131" s="12"/>
      <c r="F131" s="22"/>
      <c r="G131" s="29"/>
      <c r="H131" s="28"/>
    </row>
    <row r="132" spans="1:8" ht="12.75" customHeight="1" x14ac:dyDescent="0.2">
      <c r="A132" s="4"/>
      <c r="B132" s="4"/>
      <c r="C132" s="13">
        <v>2</v>
      </c>
      <c r="D132" s="2" t="s">
        <v>116</v>
      </c>
      <c r="E132" s="9">
        <v>2</v>
      </c>
      <c r="F132" s="21"/>
      <c r="G132" s="29"/>
      <c r="H132" s="28"/>
    </row>
    <row r="133" spans="1:8" ht="12.75" customHeight="1" x14ac:dyDescent="0.2">
      <c r="A133" s="4"/>
      <c r="B133" s="4"/>
      <c r="C133" s="4"/>
      <c r="D133" s="4"/>
      <c r="E133" s="10" t="s">
        <v>11</v>
      </c>
      <c r="F133" s="21">
        <v>2</v>
      </c>
      <c r="G133" s="29">
        <v>0</v>
      </c>
      <c r="H133" s="28">
        <f>F133*G133</f>
        <v>0</v>
      </c>
    </row>
    <row r="134" spans="1:8" ht="38.25" customHeight="1" x14ac:dyDescent="0.2">
      <c r="A134" s="5" t="s">
        <v>117</v>
      </c>
      <c r="B134" s="6" t="s">
        <v>118</v>
      </c>
      <c r="C134" s="12" t="s">
        <v>119</v>
      </c>
      <c r="D134" s="2" t="s">
        <v>24</v>
      </c>
      <c r="E134" s="12"/>
      <c r="F134" s="22"/>
      <c r="G134" s="29"/>
      <c r="H134" s="28"/>
    </row>
    <row r="135" spans="1:8" ht="12.75" customHeight="1" x14ac:dyDescent="0.2">
      <c r="A135" s="4"/>
      <c r="B135" s="4"/>
      <c r="C135" s="13">
        <v>2</v>
      </c>
      <c r="D135" s="2" t="s">
        <v>24</v>
      </c>
      <c r="E135" s="9">
        <v>2</v>
      </c>
      <c r="F135" s="21"/>
      <c r="G135" s="29"/>
      <c r="H135" s="28"/>
    </row>
    <row r="136" spans="1:8" ht="12.75" customHeight="1" x14ac:dyDescent="0.2">
      <c r="A136" s="4"/>
      <c r="B136" s="4"/>
      <c r="C136" s="4"/>
      <c r="D136" s="4"/>
      <c r="E136" s="10" t="s">
        <v>11</v>
      </c>
      <c r="F136" s="21">
        <v>2</v>
      </c>
      <c r="G136" s="29">
        <v>0</v>
      </c>
      <c r="H136" s="28">
        <f>F136*G136</f>
        <v>0</v>
      </c>
    </row>
    <row r="137" spans="1:8" ht="11.85" customHeight="1" x14ac:dyDescent="0.2">
      <c r="A137" s="4"/>
      <c r="B137" s="4"/>
      <c r="C137" s="16"/>
      <c r="D137" s="17"/>
      <c r="E137" s="17"/>
      <c r="F137" s="17"/>
      <c r="G137" s="29"/>
      <c r="H137" s="28"/>
    </row>
    <row r="138" spans="1:8" ht="25.5" customHeight="1" x14ac:dyDescent="0.2">
      <c r="A138" s="15" t="s">
        <v>120</v>
      </c>
      <c r="B138" s="11" t="s">
        <v>121</v>
      </c>
      <c r="C138" s="7" t="s">
        <v>122</v>
      </c>
      <c r="D138" s="2" t="s">
        <v>9</v>
      </c>
      <c r="E138" s="8"/>
      <c r="F138" s="23"/>
      <c r="G138" s="29"/>
      <c r="H138" s="28"/>
    </row>
    <row r="139" spans="1:8" ht="12.75" customHeight="1" x14ac:dyDescent="0.2">
      <c r="A139" s="4"/>
      <c r="B139" s="4"/>
      <c r="C139" s="7" t="s">
        <v>123</v>
      </c>
      <c r="D139" s="2" t="s">
        <v>9</v>
      </c>
      <c r="E139" s="9">
        <v>4.8</v>
      </c>
      <c r="F139" s="21"/>
      <c r="G139" s="29"/>
      <c r="H139" s="28"/>
    </row>
    <row r="140" spans="1:8" ht="12.75" customHeight="1" x14ac:dyDescent="0.2">
      <c r="A140" s="4"/>
      <c r="B140" s="4"/>
      <c r="C140" s="4"/>
      <c r="D140" s="4"/>
      <c r="E140" s="10" t="s">
        <v>11</v>
      </c>
      <c r="F140" s="21">
        <v>4.8</v>
      </c>
      <c r="G140" s="29">
        <v>0</v>
      </c>
      <c r="H140" s="28">
        <f>F140*G140</f>
        <v>0</v>
      </c>
    </row>
    <row r="141" spans="1:8" ht="38.25" customHeight="1" x14ac:dyDescent="0.2">
      <c r="A141" s="15" t="s">
        <v>124</v>
      </c>
      <c r="B141" s="6" t="s">
        <v>125</v>
      </c>
      <c r="C141" s="7" t="s">
        <v>126</v>
      </c>
      <c r="D141" s="2" t="s">
        <v>127</v>
      </c>
      <c r="E141" s="12"/>
      <c r="F141" s="22"/>
      <c r="G141" s="29"/>
      <c r="H141" s="28"/>
    </row>
    <row r="142" spans="1:8" ht="12.75" customHeight="1" x14ac:dyDescent="0.2">
      <c r="A142" s="4"/>
      <c r="B142" s="4"/>
      <c r="C142" s="7" t="s">
        <v>128</v>
      </c>
      <c r="D142" s="2" t="s">
        <v>127</v>
      </c>
      <c r="E142" s="9">
        <v>0.18</v>
      </c>
      <c r="F142" s="21"/>
      <c r="G142" s="29"/>
      <c r="H142" s="28"/>
    </row>
    <row r="143" spans="1:8" ht="12.75" customHeight="1" x14ac:dyDescent="0.2">
      <c r="A143" s="4"/>
      <c r="B143" s="4"/>
      <c r="C143" s="4"/>
      <c r="D143" s="4"/>
      <c r="E143" s="10" t="s">
        <v>11</v>
      </c>
      <c r="F143" s="21">
        <v>0.18</v>
      </c>
      <c r="G143" s="29">
        <v>0</v>
      </c>
      <c r="H143" s="28">
        <f>F143*G143</f>
        <v>0</v>
      </c>
    </row>
    <row r="144" spans="1:8" ht="25.5" customHeight="1" x14ac:dyDescent="0.2">
      <c r="A144" s="15" t="s">
        <v>129</v>
      </c>
      <c r="B144" s="6" t="s">
        <v>130</v>
      </c>
      <c r="C144" s="7" t="s">
        <v>131</v>
      </c>
      <c r="D144" s="2" t="s">
        <v>9</v>
      </c>
      <c r="E144" s="8"/>
      <c r="F144" s="23"/>
      <c r="G144" s="29"/>
      <c r="H144" s="28"/>
    </row>
    <row r="145" spans="1:8" ht="12.75" customHeight="1" x14ac:dyDescent="0.2">
      <c r="A145" s="4"/>
      <c r="B145" s="4"/>
      <c r="C145" s="13">
        <v>10</v>
      </c>
      <c r="D145" s="2" t="s">
        <v>9</v>
      </c>
      <c r="E145" s="9">
        <v>10</v>
      </c>
      <c r="F145" s="21"/>
      <c r="G145" s="29"/>
      <c r="H145" s="28"/>
    </row>
    <row r="146" spans="1:8" ht="12.75" customHeight="1" x14ac:dyDescent="0.2">
      <c r="A146" s="4"/>
      <c r="B146" s="4"/>
      <c r="C146" s="4"/>
      <c r="D146" s="4"/>
      <c r="E146" s="10" t="s">
        <v>11</v>
      </c>
      <c r="F146" s="21">
        <v>10</v>
      </c>
      <c r="G146" s="29">
        <v>0</v>
      </c>
      <c r="H146" s="28">
        <f>F146*G146</f>
        <v>0</v>
      </c>
    </row>
    <row r="147" spans="1:8" ht="38.25" customHeight="1" x14ac:dyDescent="0.2">
      <c r="A147" s="15" t="s">
        <v>132</v>
      </c>
      <c r="B147" s="11" t="s">
        <v>133</v>
      </c>
      <c r="C147" s="12" t="s">
        <v>134</v>
      </c>
      <c r="D147" s="2" t="s">
        <v>127</v>
      </c>
      <c r="E147" s="12"/>
      <c r="F147" s="22"/>
      <c r="G147" s="29"/>
      <c r="H147" s="28"/>
    </row>
    <row r="148" spans="1:8" ht="12.75" customHeight="1" x14ac:dyDescent="0.2">
      <c r="A148" s="4"/>
      <c r="B148" s="4"/>
      <c r="C148" s="7" t="s">
        <v>135</v>
      </c>
      <c r="D148" s="2" t="s">
        <v>127</v>
      </c>
      <c r="E148" s="9">
        <v>0.9</v>
      </c>
      <c r="F148" s="21"/>
      <c r="G148" s="29"/>
      <c r="H148" s="28"/>
    </row>
    <row r="149" spans="1:8" ht="12.75" customHeight="1" x14ac:dyDescent="0.2">
      <c r="A149" s="4"/>
      <c r="B149" s="4"/>
      <c r="C149" s="4"/>
      <c r="D149" s="4"/>
      <c r="E149" s="10" t="s">
        <v>11</v>
      </c>
      <c r="F149" s="21">
        <v>0.9</v>
      </c>
      <c r="G149" s="29">
        <v>0</v>
      </c>
      <c r="H149" s="28">
        <f>F149*G149</f>
        <v>0</v>
      </c>
    </row>
    <row r="150" spans="1:8" ht="38.25" customHeight="1" x14ac:dyDescent="0.2">
      <c r="A150" s="15" t="s">
        <v>136</v>
      </c>
      <c r="B150" s="11" t="s">
        <v>137</v>
      </c>
      <c r="C150" s="12" t="s">
        <v>138</v>
      </c>
      <c r="D150" s="2" t="s">
        <v>9</v>
      </c>
      <c r="E150" s="12"/>
      <c r="F150" s="22"/>
      <c r="G150" s="29"/>
      <c r="H150" s="28"/>
    </row>
    <row r="151" spans="1:8" ht="12.75" customHeight="1" x14ac:dyDescent="0.2">
      <c r="A151" s="4"/>
      <c r="B151" s="4"/>
      <c r="C151" s="7" t="s">
        <v>139</v>
      </c>
      <c r="D151" s="2" t="s">
        <v>9</v>
      </c>
      <c r="E151" s="9">
        <v>4.8</v>
      </c>
      <c r="F151" s="21"/>
      <c r="G151" s="29"/>
      <c r="H151" s="28"/>
    </row>
    <row r="152" spans="1:8" ht="12.75" customHeight="1" x14ac:dyDescent="0.2">
      <c r="A152" s="4"/>
      <c r="B152" s="4"/>
      <c r="C152" s="4"/>
      <c r="D152" s="4"/>
      <c r="E152" s="10" t="s">
        <v>11</v>
      </c>
      <c r="F152" s="21">
        <v>4.8</v>
      </c>
      <c r="G152" s="29">
        <v>0</v>
      </c>
      <c r="H152" s="28">
        <f>F152*G152</f>
        <v>0</v>
      </c>
    </row>
    <row r="153" spans="1:8" ht="25.5" customHeight="1" x14ac:dyDescent="0.2">
      <c r="A153" s="15" t="s">
        <v>140</v>
      </c>
      <c r="B153" s="6" t="s">
        <v>141</v>
      </c>
      <c r="C153" s="12" t="s">
        <v>142</v>
      </c>
      <c r="D153" s="2" t="s">
        <v>143</v>
      </c>
      <c r="E153" s="8"/>
      <c r="F153" s="23"/>
      <c r="G153" s="29"/>
      <c r="H153" s="28"/>
    </row>
    <row r="154" spans="1:8" ht="12.75" customHeight="1" x14ac:dyDescent="0.2">
      <c r="A154" s="4"/>
      <c r="B154" s="4"/>
      <c r="C154" s="13">
        <v>4</v>
      </c>
      <c r="D154" s="2" t="s">
        <v>143</v>
      </c>
      <c r="E154" s="9">
        <v>4</v>
      </c>
      <c r="F154" s="21"/>
      <c r="G154" s="29"/>
      <c r="H154" s="28"/>
    </row>
    <row r="155" spans="1:8" ht="12.75" customHeight="1" thickBot="1" x14ac:dyDescent="0.25">
      <c r="A155" s="4"/>
      <c r="B155" s="4"/>
      <c r="C155" s="4"/>
      <c r="D155" s="4"/>
      <c r="E155" s="10" t="s">
        <v>11</v>
      </c>
      <c r="F155" s="21">
        <v>4</v>
      </c>
      <c r="G155" s="29">
        <v>0</v>
      </c>
      <c r="H155" s="28">
        <f>F155*G155</f>
        <v>0</v>
      </c>
    </row>
    <row r="156" spans="1:8" x14ac:dyDescent="0.2">
      <c r="F156" s="30" t="s">
        <v>147</v>
      </c>
      <c r="G156" s="31"/>
      <c r="H156" s="32">
        <f xml:space="preserve"> SUM(H5:H155)</f>
        <v>0</v>
      </c>
    </row>
    <row r="157" spans="1:8" x14ac:dyDescent="0.2">
      <c r="F157" s="33" t="s">
        <v>148</v>
      </c>
      <c r="G157" s="34"/>
      <c r="H157" s="35">
        <f>H156*0.23</f>
        <v>0</v>
      </c>
    </row>
    <row r="158" spans="1:8" ht="13.5" thickBot="1" x14ac:dyDescent="0.25">
      <c r="F158" s="36" t="s">
        <v>149</v>
      </c>
      <c r="G158" s="37"/>
      <c r="H158" s="38">
        <f>H156+H157</f>
        <v>0</v>
      </c>
    </row>
  </sheetData>
  <sheetProtection algorithmName="SHA-512" hashValue="6G5oU668YKM6cz6a55SD5DP8A2yse2cXo0t5tT4fwhrlYATcx2ds5+892+TvmfDu7ROXd5mFlQ9KGCqhgtCKDQ==" saltValue="bhflapxrr6EdMepV33qTDA==" spinCount="100000" sheet="1" objects="1" scenarios="1"/>
  <mergeCells count="12">
    <mergeCell ref="A1:H1"/>
    <mergeCell ref="C137:F137"/>
    <mergeCell ref="C36:F36"/>
    <mergeCell ref="C73:F73"/>
    <mergeCell ref="C74:F74"/>
    <mergeCell ref="C81:F81"/>
    <mergeCell ref="C94:F94"/>
    <mergeCell ref="A4:F4"/>
    <mergeCell ref="C5:F5"/>
    <mergeCell ref="C12:F12"/>
    <mergeCell ref="C13:F13"/>
    <mergeCell ref="C23:F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1216 N.Skrwilno Agnieszka Kalinowska</dc:creator>
  <cp:lastModifiedBy>Przemysław</cp:lastModifiedBy>
  <dcterms:created xsi:type="dcterms:W3CDTF">2026-07-22T05:27:50Z</dcterms:created>
  <dcterms:modified xsi:type="dcterms:W3CDTF">2026-07-22T07:01:10Z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StructuredOutput v10.0.20070.1</vt:lpwstr>
  </property>
  <property fmtid="{D5CDD505-2E9C-101B-9397-08002B2CF9AE}" pid="3" name="Created">
    <vt:filetime>2026-07-21T00:00:00Z</vt:filetime>
  </property>
  <property fmtid="{D5CDD505-2E9C-101B-9397-08002B2CF9AE}" pid="4" name="LastSaved">
    <vt:filetime>2026-07-22T00:00:00Z</vt:filetime>
  </property>
  <property fmtid="{D5CDD505-2E9C-101B-9397-08002B2CF9AE}" pid="5" name="Producer">
    <vt:lpwstr>3-Heights(TM) PDF Security Shell 4.8.25.2 (http://www.pdf-tools.com)</vt:lpwstr>
  </property>
</Properties>
</file>