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6.15\Publiczne\Prawo opcji\PRZETARG 2024\Przetag Usługi Leśne 14.11.2023\Załączniki SWZ do publikacji\Formularze ofertowe - zał nr 1 do SWZ\"/>
    </mc:Choice>
  </mc:AlternateContent>
  <xr:revisionPtr revIDLastSave="0" documentId="13_ncr:1_{D6357EC6-2629-4A54-BD79-07426B2E3AF7}" xr6:coauthVersionLast="47" xr6:coauthVersionMax="47" xr10:uidLastSave="{00000000-0000-0000-0000-000000000000}"/>
  <bookViews>
    <workbookView xWindow="435" yWindow="270" windowWidth="28155" windowHeight="15600" xr2:uid="{00000000-000D-0000-FFFF-FFFF00000000}"/>
  </bookViews>
  <sheets>
    <sheet name="Formularz ofertowy" sheetId="3" r:id="rId1"/>
  </sheets>
  <definedNames>
    <definedName name="_xlnm.Print_Area" localSheetId="0">'Formularz ofertowy'!$B$1:$O$129</definedName>
  </definedNames>
  <calcPr calcId="181029"/>
</workbook>
</file>

<file path=xl/calcChain.xml><?xml version="1.0" encoding="utf-8"?>
<calcChain xmlns="http://schemas.openxmlformats.org/spreadsheetml/2006/main">
  <c r="B26" i="3" l="1"/>
  <c r="F89" i="3"/>
  <c r="F88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3" i="3"/>
  <c r="K53" i="3"/>
  <c r="I53" i="3"/>
  <c r="L48" i="3"/>
  <c r="K48" i="3"/>
  <c r="I48" i="3"/>
  <c r="L43" i="3"/>
  <c r="K43" i="3"/>
  <c r="I43" i="3"/>
  <c r="L38" i="3"/>
  <c r="K38" i="3"/>
  <c r="I38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<sst xmlns="http://schemas.openxmlformats.org/spreadsheetml/2006/main" count="248" uniqueCount="151">
  <si>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</si>
  <si>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</si>
  <si>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</si>
  <si>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</si>
  <si>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</si>
  <si>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</si>
  <si>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</si>
  <si>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</si>
  <si>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</si>
  <si>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</si>
  <si>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</si>
  <si>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</si>
  <si>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</si>
  <si>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</si>
  <si>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</si>
  <si>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</si>
  <si>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</si>
  <si>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</si>
  <si>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52</t>
  </si>
  <si>
    <t>WYK-TAL40</t>
  </si>
  <si>
    <t>Zdarcie pokrywy na talerzach 40 cm x 40 cm</t>
  </si>
  <si>
    <t>TSZT</t>
  </si>
  <si>
    <t xml:space="preserve"> 67</t>
  </si>
  <si>
    <t>KOP-ROW</t>
  </si>
  <si>
    <t>Wykopy ziemne o różnych przekrojach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</si>
  <si>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</si>
  <si>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</si>
  <si>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</si>
  <si>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</si>
  <si>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</si>
  <si>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</si>
  <si>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</si>
  <si>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</si>
  <si>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</si>
  <si>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</si>
  <si>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</si>
  <si>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</si>
  <si>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</si>
  <si>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</si>
  <si>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</si>
  <si>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</si>
  <si>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</si>
  <si>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</si>
  <si>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</si>
  <si>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</si>
  <si>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</si>
  <si>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</si>
  <si>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</si>
  <si>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</si>
  <si>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</si>
  <si>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</si>
  <si>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</si>
  <si>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</si>
  <si>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</si>
  <si>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</si>
  <si>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</si>
  <si>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</si>
  <si>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</si>
  <si>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</si>
  <si>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</si>
  <si>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</si>
  <si>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</si>
  <si>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</si>
  <si>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</si>
  <si>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</si>
  <si>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</si>
  <si>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</si>
  <si>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</si>
  <si>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</si>
  <si>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</si>
  <si>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</si>
  <si>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</si>
  <si>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</si>
  <si>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</si>
  <si>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</si>
  <si>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</si>
  <si>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</si>
  <si>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</si>
  <si>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</si>
  <si>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</si>
  <si>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</si>
  <si>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</si>
  <si>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</si>
  <si>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</si>
  <si>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</si>
  <si>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</si>
  <si>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KMTR</t>
  </si>
  <si>
    <t>174</t>
  </si>
  <si>
    <t>DOZ DOG</t>
  </si>
  <si>
    <t>Prace wykonywane ręcznie przy dogaszaniu i dozorowaniu pożarzysk</t>
  </si>
  <si>
    <t>367</t>
  </si>
  <si>
    <t>N-ZSGDNSO</t>
  </si>
  <si>
    <t>Zbiór szyszek z gospodarczych drzewostanów nasiennych sosnowych</t>
  </si>
  <si>
    <t>KG</t>
  </si>
  <si>
    <t>388</t>
  </si>
  <si>
    <t>ZB-NASDB</t>
  </si>
  <si>
    <t>Zbiór nasion dęba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</si>
  <si>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</si>
  <si>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</si>
  <si>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</si>
  <si>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</si>
  <si>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</si>
  <si>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</si>
  <si>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</si>
  <si>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</si>
  <si>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</si>
  <si>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</si>
  <si>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</si>
  <si>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</si>
  <si>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</si>
  <si>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</si>
  <si>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</si>
  <si>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</si>
  <si>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</si>
  <si>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</si>
  <si>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</si>
  <si>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</si>
  <si>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</si>
  <si>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</si>
  <si>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</si>
  <si>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</si>
  <si>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</si>
  <si>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</si>
  <si>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</si>
  <si>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</si>
  <si>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</si>
  <si>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</si>
  <si>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</si>
  <si>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</si>
  <si>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</si>
  <si>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</si>
  <si>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</si>
  <si>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</si>
  <si>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</si>
  <si>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</si>
  <si>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</si>
  <si>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</si>
  <si>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</si>
  <si>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</si>
  <si>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</si>
  <si>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</si>
  <si>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</si>
  <si>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</si>
  <si>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</si>
  <si>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</si>
  <si>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</si>
  <si>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</si>
  <si>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</si>
  <si>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ZG.270.9.2023.MA</t>
  </si>
  <si>
    <t>(Nazwa i adres Wykonawcy)</t>
  </si>
  <si>
    <t>Odpowiadając na ogłoszenie o przetargu nieograniczonym na „Wykonywanie usług z zakresu gospodarki leśnej na terenie Nadleśnictwa Koszęcin w roku 2024'' składamy niniejszym ofertę na pakiet III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</si>
</sst>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4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8"/>
  <sheetViews>
    <sheetView tabSelected="1" workbookViewId="0">
      <selection activeCell="B1" sqref="B1:O12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134</v>
      </c>
      <c r="J2" s="17"/>
      <c r="K2" s="17"/>
      <c r="L2" s="17"/>
      <c r="M2" s="17"/>
      <c r="N2" s="17"/>
      <c r="O2" s="17"/>
    </row>
    <row r="3" spans="2:15" s="1" customFormat="1" ht="28.7" customHeight="1" x14ac:dyDescent="0.2">
      <c r="B3" s="15"/>
      <c r="C3" s="15"/>
      <c r="D3" s="15"/>
      <c r="E3" s="15"/>
      <c r="K3" s="11" t="s">
        <v>148</v>
      </c>
    </row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>
      <c r="B5" s="15"/>
      <c r="C5" s="15"/>
      <c r="D5" s="15"/>
      <c r="E5" s="15"/>
    </row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>
      <c r="B7" s="15"/>
      <c r="C7" s="15"/>
      <c r="D7" s="15"/>
      <c r="E7" s="15"/>
    </row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5" t="s">
        <v>149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3" t="s">
        <v>119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2" t="s">
        <v>135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4" t="s">
        <v>120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121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122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123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5" t="s">
        <v>150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TEXT(F89,"#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8" t="s">
        <v>10</v>
      </c>
      <c r="M31" s="1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4641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125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8" t="s">
        <v>10</v>
      </c>
      <c r="M36" s="1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241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2850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2">
        <f>ROUND(I38+ K38,2)</f>
        <v>0</v>
      </c>
      <c r="M38" s="13"/>
    </row>
    <row r="39" spans="2:13" s="1" customFormat="1" ht="3.2" customHeight="1" x14ac:dyDescent="0.2"/>
    <row r="40" spans="2:13" s="1" customFormat="1" ht="18.2" customHeight="1" x14ac:dyDescent="0.2">
      <c r="B40" s="14" t="s">
        <v>126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8" t="s">
        <v>10</v>
      </c>
      <c r="M42" s="18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3356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2">
        <f>ROUND(I43+ K43,2)</f>
        <v>0</v>
      </c>
      <c r="M43" s="13"/>
    </row>
    <row r="44" spans="2:13" s="1" customFormat="1" ht="3.2" customHeight="1" x14ac:dyDescent="0.2"/>
    <row r="45" spans="2:13" s="1" customFormat="1" ht="18.2" customHeight="1" x14ac:dyDescent="0.2">
      <c r="B45" s="14" t="s">
        <v>127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8" t="s">
        <v>10</v>
      </c>
      <c r="M47" s="18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2853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2">
        <f>ROUND(I48+ K48,2)</f>
        <v>0</v>
      </c>
      <c r="M48" s="13"/>
    </row>
    <row r="49" spans="2:13" s="1" customFormat="1" ht="3.2" customHeight="1" x14ac:dyDescent="0.2"/>
    <row r="50" spans="2:13" s="1" customFormat="1" ht="18.2" customHeight="1" x14ac:dyDescent="0.2">
      <c r="B50" s="14" t="s">
        <v>128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8" t="s">
        <v>10</v>
      </c>
      <c r="M52" s="18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1205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2">
        <f>ROUND(I53+ K53,2)</f>
        <v>0</v>
      </c>
      <c r="M53" s="13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8" t="s">
        <v>10</v>
      </c>
      <c r="M55" s="18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1.95</v>
      </c>
      <c r="H56" s="10">
        <v>0</v>
      </c>
      <c r="I56" s="9">
        <f t="shared" ref="I56:I86" si="0">ROUND(G56* H56,2)</f>
        <v>0</v>
      </c>
      <c r="J56" s="5">
        <v>8</v>
      </c>
      <c r="K56" s="9">
        <f t="shared" ref="K56:K86" si="1">ROUND(I56* J56/100,2)</f>
        <v>0</v>
      </c>
      <c r="L56" s="12">
        <f t="shared" ref="L56:L86" si="2">ROUND(I56+ K56,2)</f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605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126.8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47.3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21</v>
      </c>
      <c r="G60" s="8">
        <v>1.95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21</v>
      </c>
      <c r="G61" s="8">
        <v>66.3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21</v>
      </c>
      <c r="G62" s="8">
        <v>1.9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40</v>
      </c>
      <c r="D63" s="6" t="s">
        <v>41</v>
      </c>
      <c r="E63" s="7" t="s">
        <v>42</v>
      </c>
      <c r="F63" s="6" t="s">
        <v>21</v>
      </c>
      <c r="G63" s="8">
        <v>244.25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15</v>
      </c>
      <c r="C64" s="6" t="s">
        <v>43</v>
      </c>
      <c r="D64" s="6" t="s">
        <v>44</v>
      </c>
      <c r="E64" s="7" t="s">
        <v>45</v>
      </c>
      <c r="F64" s="6" t="s">
        <v>46</v>
      </c>
      <c r="G64" s="8">
        <v>3.47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46</v>
      </c>
      <c r="G65" s="8">
        <v>19.98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46</v>
      </c>
      <c r="G66" s="8">
        <v>16.64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46</v>
      </c>
      <c r="G67" s="8">
        <v>23.85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59</v>
      </c>
      <c r="G68" s="8">
        <v>13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28.8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59</v>
      </c>
      <c r="G70" s="8">
        <v>20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63</v>
      </c>
      <c r="G71" s="8">
        <v>6.89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130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2">
        <f t="shared" si="2"/>
        <v>0</v>
      </c>
      <c r="M72" s="13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59</v>
      </c>
      <c r="G73" s="8">
        <v>35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59</v>
      </c>
      <c r="G74" s="8">
        <v>84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46</v>
      </c>
      <c r="G75" s="8">
        <v>1.21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0.6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28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73</v>
      </c>
      <c r="G77" s="8">
        <v>10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28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93</v>
      </c>
      <c r="G78" s="8">
        <v>1200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93</v>
      </c>
      <c r="G79" s="8">
        <v>1000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73</v>
      </c>
      <c r="G80" s="8">
        <v>667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73</v>
      </c>
      <c r="G81" s="8">
        <v>80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73</v>
      </c>
      <c r="G82" s="8">
        <v>24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73</v>
      </c>
      <c r="G83" s="8">
        <v>4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73</v>
      </c>
      <c r="G84" s="8">
        <v>18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2">
        <f t="shared" si="2"/>
        <v>0</v>
      </c>
      <c r="M84" s="13"/>
    </row>
    <row r="85" spans="2:14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73</v>
      </c>
      <c r="G85" s="8">
        <v>202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2">
        <f t="shared" si="2"/>
        <v>0</v>
      </c>
      <c r="M85" s="13"/>
    </row>
    <row r="86" spans="2:14" s="1" customFormat="1" ht="19.7" customHeight="1" x14ac:dyDescent="0.2">
      <c r="B86" s="5">
        <v>37</v>
      </c>
      <c r="C86" s="6" t="s">
        <v>115</v>
      </c>
      <c r="D86" s="6" t="s">
        <v>116</v>
      </c>
      <c r="E86" s="7" t="s">
        <v>114</v>
      </c>
      <c r="F86" s="6" t="s">
        <v>73</v>
      </c>
      <c r="G86" s="8">
        <v>8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2">
        <f t="shared" si="2"/>
        <v>0</v>
      </c>
      <c r="M86" s="13"/>
    </row>
    <row r="87" spans="2:14" s="1" customFormat="1" ht="55.9" customHeight="1" x14ac:dyDescent="0.2"/>
    <row r="88" spans="2:14" s="1" customFormat="1" ht="21.4" customHeight="1" x14ac:dyDescent="0.2">
      <c r="B88" s="38" t="s">
        <v>117</v>
      </c>
      <c r="C88" s="38"/>
      <c r="D88" s="38"/>
      <c r="E88" s="38"/>
      <c r="F88" s="27">
        <f>ROUND(I32+I37+I38+I43+I48+I53+I56+I57+I58+I59+I60+I61+I62+I63+I64+I65+I66+I67+I68+I69+I70+I71+I72+I73+I74+I75+I76+I77+I78+I79+I80+I81+I82+I83+I84+I85+I86,2)</f>
        <v>0</v>
      </c>
      <c r="G88" s="28"/>
      <c r="H88" s="28"/>
      <c r="I88" s="28"/>
      <c r="J88" s="28"/>
      <c r="K88" s="28"/>
      <c r="L88" s="28"/>
      <c r="M88" s="29"/>
    </row>
    <row r="89" spans="2:14" s="1" customFormat="1" ht="21.4" customHeight="1" x14ac:dyDescent="0.2">
      <c r="B89" s="38" t="s">
        <v>118</v>
      </c>
      <c r="C89" s="38"/>
      <c r="D89" s="38"/>
      <c r="E89" s="38"/>
      <c r="F89" s="30">
        <f>ROUND(L32+L37+L38+L43+L48+L53+L56+L57+L58+L59+L60+L61+L62+L63+L64+L65+L66+L67+L68+L69+L70+L71+L72+L73+L74+L75+L76+L77+L78+L79+L80+L81+L82+L83+L84+L85+L86,2)</f>
        <v>0</v>
      </c>
      <c r="G89" s="31"/>
      <c r="H89" s="31"/>
      <c r="I89" s="31"/>
      <c r="J89" s="31"/>
      <c r="K89" s="31"/>
      <c r="L89" s="31"/>
      <c r="M89" s="32"/>
    </row>
    <row r="90" spans="2:14" s="1" customFormat="1" ht="11.1" customHeight="1" x14ac:dyDescent="0.2"/>
    <row r="91" spans="2:14" s="1" customFormat="1" ht="80.099999999999994" customHeight="1" x14ac:dyDescent="0.2">
      <c r="B91" s="24" t="s">
        <v>136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2:14" s="1" customFormat="1" ht="2.65" customHeight="1" x14ac:dyDescent="0.2"/>
    <row r="93" spans="2:14" s="1" customFormat="1" ht="110.1" customHeight="1" x14ac:dyDescent="0.2">
      <c r="B93" s="24" t="s">
        <v>137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2:14" s="1" customFormat="1" ht="5.25" customHeight="1" x14ac:dyDescent="0.2"/>
    <row r="95" spans="2:14" s="1" customFormat="1" ht="110.1" customHeight="1" x14ac:dyDescent="0.2">
      <c r="B95" s="37" t="s">
        <v>138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 s="1" customFormat="1" ht="5.25" customHeight="1" x14ac:dyDescent="0.2"/>
    <row r="97" spans="2:14" s="1" customFormat="1" ht="37.9" customHeight="1" x14ac:dyDescent="0.2">
      <c r="B97" s="39" t="s">
        <v>130</v>
      </c>
      <c r="C97" s="39"/>
      <c r="D97" s="39"/>
      <c r="E97" s="39"/>
      <c r="F97" s="33" t="s">
        <v>131</v>
      </c>
      <c r="G97" s="33"/>
      <c r="H97" s="33"/>
      <c r="I97" s="33"/>
      <c r="J97" s="33"/>
      <c r="K97" s="33"/>
      <c r="L97" s="33"/>
    </row>
    <row r="98" spans="2:14" s="1" customFormat="1" ht="28.7" customHeight="1" x14ac:dyDescent="0.2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2:14" s="1" customFormat="1" ht="28.7" customHeight="1" x14ac:dyDescent="0.2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2:14" s="1" customFormat="1" ht="28.7" customHeight="1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2:14" s="1" customFormat="1" ht="28.7" customHeight="1" x14ac:dyDescent="0.2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2:14" s="1" customFormat="1" ht="2.65" customHeight="1" x14ac:dyDescent="0.2"/>
    <row r="103" spans="2:14" s="1" customFormat="1" ht="203.1" customHeight="1" x14ac:dyDescent="0.2">
      <c r="B103" s="24" t="s">
        <v>139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2:14" s="1" customFormat="1" ht="2.65" customHeight="1" x14ac:dyDescent="0.2"/>
    <row r="105" spans="2:14" s="1" customFormat="1" ht="36.950000000000003" customHeight="1" x14ac:dyDescent="0.2">
      <c r="B105" s="26" t="s">
        <v>140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</row>
    <row r="106" spans="2:14" s="1" customFormat="1" ht="2.65" customHeight="1" x14ac:dyDescent="0.2"/>
    <row r="107" spans="2:14" s="1" customFormat="1" ht="37.9" customHeight="1" x14ac:dyDescent="0.2">
      <c r="B107" s="39" t="s">
        <v>132</v>
      </c>
      <c r="C107" s="39"/>
      <c r="D107" s="39"/>
      <c r="E107" s="39"/>
      <c r="F107" s="19" t="s">
        <v>133</v>
      </c>
      <c r="G107" s="19"/>
      <c r="H107" s="19"/>
      <c r="I107" s="19"/>
      <c r="J107" s="19"/>
      <c r="K107" s="19"/>
      <c r="L107" s="19"/>
    </row>
    <row r="108" spans="2:14" s="1" customFormat="1" ht="28.7" customHeight="1" x14ac:dyDescent="0.2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2:14" s="1" customFormat="1" ht="28.7" customHeight="1" x14ac:dyDescent="0.2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2:14" s="1" customFormat="1" ht="28.7" customHeight="1" x14ac:dyDescent="0.2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2:14" s="1" customFormat="1" ht="28.7" customHeight="1" x14ac:dyDescent="0.2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2:14" s="1" customFormat="1" ht="2.65" customHeight="1" x14ac:dyDescent="0.2"/>
    <row r="113" spans="2:14" s="1" customFormat="1" ht="159.94999999999999" customHeight="1" x14ac:dyDescent="0.2">
      <c r="B113" s="24" t="s">
        <v>141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2:14" s="1" customFormat="1" ht="2.65" customHeight="1" x14ac:dyDescent="0.2"/>
    <row r="115" spans="2:14" s="1" customFormat="1" ht="54.95" customHeight="1" x14ac:dyDescent="0.2">
      <c r="B115" s="24" t="s">
        <v>142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2:14" s="1" customFormat="1" ht="2.65" customHeight="1" x14ac:dyDescent="0.2"/>
    <row r="117" spans="2:14" s="1" customFormat="1" ht="60" customHeight="1" x14ac:dyDescent="0.2">
      <c r="B117" s="37" t="s">
        <v>143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 s="1" customFormat="1" ht="2.65" customHeight="1" x14ac:dyDescent="0.2"/>
    <row r="119" spans="2:14" s="1" customFormat="1" ht="48" customHeight="1" x14ac:dyDescent="0.2">
      <c r="B119" s="37" t="s">
        <v>144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 s="1" customFormat="1" ht="2.65" customHeight="1" x14ac:dyDescent="0.2"/>
    <row r="121" spans="2:14" s="1" customFormat="1" ht="125.1" customHeight="1" x14ac:dyDescent="0.2">
      <c r="B121" s="24" t="s">
        <v>145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</row>
    <row r="122" spans="2:14" s="1" customFormat="1" ht="2.65" customHeight="1" x14ac:dyDescent="0.2"/>
    <row r="123" spans="2:14" s="1" customFormat="1" ht="84.95" customHeight="1" x14ac:dyDescent="0.2">
      <c r="B123" s="24" t="s">
        <v>146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</row>
    <row r="124" spans="2:14" s="1" customFormat="1" ht="86.85" customHeight="1" x14ac:dyDescent="0.2"/>
    <row r="125" spans="2:14" s="1" customFormat="1" ht="17.649999999999999" customHeight="1" x14ac:dyDescent="0.2">
      <c r="I125" s="16" t="s">
        <v>129</v>
      </c>
      <c r="J125" s="16"/>
    </row>
    <row r="126" spans="2:14" s="1" customFormat="1" ht="145.15" customHeight="1" x14ac:dyDescent="0.2"/>
    <row r="127" spans="2:14" s="1" customFormat="1" ht="100.5" customHeight="1" x14ac:dyDescent="0.2">
      <c r="B127" s="34" t="s">
        <v>147</v>
      </c>
      <c r="C127" s="34"/>
      <c r="D127" s="34"/>
      <c r="E127" s="34"/>
      <c r="F127" s="34"/>
      <c r="G127" s="34"/>
      <c r="H127" s="34"/>
      <c r="I127" s="34"/>
      <c r="J127" s="34"/>
    </row>
    <row r="128" spans="2:14" s="1" customFormat="1" ht="28.7" customHeight="1" x14ac:dyDescent="0.2"/>
  </sheetData>
  <mergeCells count="101">
    <mergeCell ref="B127:J127"/>
    <mergeCell ref="B24:L24"/>
    <mergeCell ref="B26:L26"/>
    <mergeCell ref="B29:K29"/>
    <mergeCell ref="B34:K34"/>
    <mergeCell ref="B88:E88"/>
    <mergeCell ref="B89:E89"/>
    <mergeCell ref="B91:N91"/>
    <mergeCell ref="B93:N93"/>
    <mergeCell ref="B95:N95"/>
    <mergeCell ref="B97:E97"/>
    <mergeCell ref="B113:N113"/>
    <mergeCell ref="B115:N115"/>
    <mergeCell ref="B117:N117"/>
    <mergeCell ref="B119:N119"/>
    <mergeCell ref="B121:N121"/>
    <mergeCell ref="B107:E107"/>
    <mergeCell ref="B108:E108"/>
    <mergeCell ref="B109:E109"/>
    <mergeCell ref="B110:E110"/>
    <mergeCell ref="B111:E111"/>
    <mergeCell ref="B100:E100"/>
    <mergeCell ref="B101:E101"/>
    <mergeCell ref="B103:N103"/>
    <mergeCell ref="B123:N123"/>
    <mergeCell ref="B10:D11"/>
    <mergeCell ref="B105:N105"/>
    <mergeCell ref="B98:E98"/>
    <mergeCell ref="B99:E99"/>
    <mergeCell ref="F100:L100"/>
    <mergeCell ref="F101:L101"/>
    <mergeCell ref="F88:M88"/>
    <mergeCell ref="F89:M89"/>
    <mergeCell ref="F97:L97"/>
    <mergeCell ref="F98:L98"/>
    <mergeCell ref="F99:L99"/>
    <mergeCell ref="L58:M58"/>
    <mergeCell ref="L59:M59"/>
    <mergeCell ref="L68:M68"/>
    <mergeCell ref="L69:M69"/>
    <mergeCell ref="F110:L110"/>
    <mergeCell ref="F111:L111"/>
    <mergeCell ref="L65:M65"/>
    <mergeCell ref="L66:M66"/>
    <mergeCell ref="L67:M67"/>
    <mergeCell ref="B4:D4"/>
    <mergeCell ref="B40:K40"/>
    <mergeCell ref="B45:K45"/>
    <mergeCell ref="B50:K50"/>
    <mergeCell ref="B6:D6"/>
    <mergeCell ref="B8:D8"/>
    <mergeCell ref="E14:G14"/>
    <mergeCell ref="G11:N12"/>
    <mergeCell ref="L64:M64"/>
    <mergeCell ref="B3:E3"/>
    <mergeCell ref="B5:E5"/>
    <mergeCell ref="B7:E7"/>
    <mergeCell ref="L85:M85"/>
    <mergeCell ref="I125:J125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F107:L107"/>
    <mergeCell ref="F108:L108"/>
    <mergeCell ref="F109:L109"/>
    <mergeCell ref="L86:M86"/>
    <mergeCell ref="B16:I16"/>
    <mergeCell ref="B18:I18"/>
    <mergeCell ref="B20:I20"/>
    <mergeCell ref="B22:I22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0:M60"/>
    <mergeCell ref="L61:M61"/>
    <mergeCell ref="L62:M62"/>
    <mergeCell ref="L63:M6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Mazur</cp:lastModifiedBy>
  <cp:lastPrinted>2023-11-14T12:35:03Z</cp:lastPrinted>
  <dcterms:created xsi:type="dcterms:W3CDTF">2023-11-02T13:49:51Z</dcterms:created>
  <dcterms:modified xsi:type="dcterms:W3CDTF">2023-11-14T12:35:27Z</dcterms:modified>
</cp:coreProperties>
</file>