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borowy\Desktop\"/>
    </mc:Choice>
  </mc:AlternateContent>
  <xr:revisionPtr revIDLastSave="0" documentId="8_{F8C085D2-7BC0-416C-B806-4D466288C3F0}" xr6:coauthVersionLast="36" xr6:coauthVersionMax="36" xr10:uidLastSave="{00000000-0000-0000-0000-000000000000}"/>
  <bookViews>
    <workbookView xWindow="0" yWindow="0" windowWidth="25095" windowHeight="12270" xr2:uid="{00000000-000D-0000-FFFF-FFFF00000000}"/>
  </bookViews>
  <sheets>
    <sheet name="Arkusz1" sheetId="1" r:id="rId1"/>
  </sheets>
  <calcPr calcId="191029"/>
</workbook>
</file>

<file path=xl/calcChain.xml><?xml version="1.0" encoding="utf-8"?>
<calcChain xmlns="http://schemas.openxmlformats.org/spreadsheetml/2006/main">
  <c r="E12" i="1" l="1"/>
  <c r="E29" i="1"/>
  <c r="F29" i="1"/>
  <c r="F12" i="1" l="1"/>
</calcChain>
</file>

<file path=xl/sharedStrings.xml><?xml version="1.0" encoding="utf-8"?>
<sst xmlns="http://schemas.openxmlformats.org/spreadsheetml/2006/main" count="73" uniqueCount="45">
  <si>
    <t xml:space="preserve">Jednostka samorządu terytorialnego </t>
  </si>
  <si>
    <t xml:space="preserve">Rodzaj placówki </t>
  </si>
  <si>
    <t xml:space="preserve">Kwota wnioskowanej dotacji </t>
  </si>
  <si>
    <t xml:space="preserve">Uwagi </t>
  </si>
  <si>
    <t>L.p.</t>
  </si>
  <si>
    <t>Liczba miejsc w placówce</t>
  </si>
  <si>
    <t>Moduł II - Zapewnienie funkcjonowania Dziennego Domu "Senior+"/Klubu "Senior+"</t>
  </si>
  <si>
    <t xml:space="preserve">Nr oferty </t>
  </si>
  <si>
    <t>Zestawienie ofert odrzuconych - Program "Senior+" Edycja 2022</t>
  </si>
  <si>
    <t xml:space="preserve">Gmina Jadów </t>
  </si>
  <si>
    <t>Klub</t>
  </si>
  <si>
    <t>Gmina Brańszczyk</t>
  </si>
  <si>
    <t xml:space="preserve">Gmina Brudzeń Duży </t>
  </si>
  <si>
    <t xml:space="preserve">Miasto Otwock </t>
  </si>
  <si>
    <t>Gmina Karczew</t>
  </si>
  <si>
    <t xml:space="preserve">Powiat Pruszkowski </t>
  </si>
  <si>
    <t xml:space="preserve">Dzienny dom </t>
  </si>
  <si>
    <t xml:space="preserve">Miasto Nowy Dwór Mazowiecki </t>
  </si>
  <si>
    <t xml:space="preserve">Miasto Pruszków </t>
  </si>
  <si>
    <t xml:space="preserve">Gmina Grudusk </t>
  </si>
  <si>
    <t xml:space="preserve">Gmina Ciechanów </t>
  </si>
  <si>
    <t xml:space="preserve">Miasto Węgrów </t>
  </si>
  <si>
    <t>Gmina Rzekuń</t>
  </si>
  <si>
    <t xml:space="preserve">Gmina Rzekuń </t>
  </si>
  <si>
    <t xml:space="preserve">Miasto Halinów </t>
  </si>
  <si>
    <t xml:space="preserve">Oferta odrzucona ze względu na brak złożenia korekty oferty </t>
  </si>
  <si>
    <t xml:space="preserve">Oferta odrzucona ze względu na brak złożenia jej w Generatorze Obsługi Dotacji </t>
  </si>
  <si>
    <t>308/2022/Senior+</t>
  </si>
  <si>
    <t>806/2022/Senior+</t>
  </si>
  <si>
    <t>910/2022/Senior+</t>
  </si>
  <si>
    <t>1033/2022/Senior+</t>
  </si>
  <si>
    <t>1182/2022/Senior+</t>
  </si>
  <si>
    <t>37/2022/Senior+</t>
  </si>
  <si>
    <t>88-2/2022/Senior+</t>
  </si>
  <si>
    <t>312/2022/Senior+</t>
  </si>
  <si>
    <t>636-2/2022/Senior+</t>
  </si>
  <si>
    <t>782-2/2022/Senior+</t>
  </si>
  <si>
    <t>1070/2022/Senior+</t>
  </si>
  <si>
    <t>1141/2022/Senior+</t>
  </si>
  <si>
    <t>1165/2022/Senior+</t>
  </si>
  <si>
    <t>1204/2022/Senior+</t>
  </si>
  <si>
    <t xml:space="preserve">Oferta odrzucona ze względu na niespełnienie standardów lokalowych </t>
  </si>
  <si>
    <t xml:space="preserve">Oferta odrzucona ze względu na brak podpisania korekty oferty kwalifikowanym podpisem elektronicznym przez osoby upoważnione do reprezentowania jednostki samorządu terytorialnego i kontrasygnowania przez skarbnika </t>
  </si>
  <si>
    <t>Oferta odrzucona ze względu na brak podpisania korekty oferty kwalifikowanym podpisem elektronicznym przez osoby upoważnione do reprezentowania jednostki samorządu terytorialnego i kontrasygnowania przez skarbnika oraz błędy w skorygowanej ofercie</t>
  </si>
  <si>
    <t>Moduł I - Utworzenie i/lub wyposażenie Dziennego Domu "Senior+"/Klubu "Senior+"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</si>
</sst>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11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0"/>
      <name val="Czcionka tekstu podstawowego"/>
      <family val="2"/>
      <charset val="238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2" fillId="2" borderId="1" applyNumberFormat="0" applyAlignment="0" applyProtection="0"/>
  </cellStyleXfs>
  <cellXfs count="19">
    <xf numFmtId="0" fontId="0" fillId="0" borderId="0" xfId="0"/>
    <xf numFmtId="0" fontId="1" fillId="0" borderId="0" xfId="0" applyFont="1"/>
    <xf numFmtId="0" fontId="3" fillId="4" borderId="1" xfId="1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8" fontId="4" fillId="4" borderId="0" xfId="0" applyNumberFormat="1" applyFont="1" applyFill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 wrapText="1"/>
    </xf>
    <xf numFmtId="8" fontId="4" fillId="4" borderId="0" xfId="0" applyNumberFormat="1" applyFon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4" fillId="4" borderId="0" xfId="0" applyFont="1" applyFill="1" applyAlignment="1">
      <alignment horizontal="center" vertical="center" wrapText="1"/>
    </xf>
    <xf numFmtId="8" fontId="4" fillId="4" borderId="0" xfId="0" applyNumberFormat="1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</cellXfs>
  <cellStyles count="2">
    <cellStyle name="Komórka zaznaczona" xfId="1" builtinId="23"/>
    <cellStyle name="Normalny" xfId="0" builtinId="0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12" formatCode="#,##0.00\ &quot;zł&quot;;[Red]\-#,##0.00\ &quot;zł&quot;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numFmt numFmtId="12" formatCode="#,##0.00\ &quot;zł&quot;;[Red]\-#,##0.00\ &quot;zł&quot;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6:G12" totalsRowCount="1" headerRowDxfId="33" dataDxfId="32" totalsRowDxfId="31" headerRowCellStyle="Komórka zaznaczona">
  <autoFilter ref="A6:G11" xr:uid="{00000000-0009-0000-0100-000002000000}"/>
  <tableColumns count="7">
    <tableColumn id="1" xr3:uid="{00000000-0010-0000-0000-000001000000}" name="L.p." dataDxfId="30" totalsRowDxfId="29"/>
    <tableColumn id="3" xr3:uid="{00000000-0010-0000-0000-000003000000}" name="Jednostka samorządu terytorialnego " dataDxfId="28" totalsRowDxfId="27"/>
    <tableColumn id="2" xr3:uid="{798E64DF-99B8-4956-8BC1-769636721ABE}" name="Nr oferty " dataDxfId="26" totalsRowDxfId="25"/>
    <tableColumn id="4" xr3:uid="{00000000-0010-0000-0000-000004000000}" name="Rodzaj placówki " dataDxfId="24" totalsRowDxfId="23"/>
    <tableColumn id="5" xr3:uid="{00000000-0010-0000-0000-000005000000}" name="Liczba miejsc w placówce" totalsRowFunction="sum" dataDxfId="22" totalsRowDxfId="21"/>
    <tableColumn id="6" xr3:uid="{00000000-0010-0000-0000-000006000000}" name="Kwota wnioskowanej dotacji " totalsRowFunction="sum" dataDxfId="20" totalsRowDxfId="19"/>
    <tableColumn id="8" xr3:uid="{00000000-0010-0000-0000-000008000000}" name="Uwagi " dataDxfId="18" totalsRowDxfId="17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a3" displayName="Tabela3" ref="A19:G29" totalsRowCount="1" headerRowDxfId="16" dataDxfId="15" totalsRowDxfId="14" headerRowCellStyle="Komórka zaznaczona">
  <autoFilter ref="A19:G28" xr:uid="{00000000-0009-0000-0100-000003000000}"/>
  <tableColumns count="7">
    <tableColumn id="1" xr3:uid="{00000000-0010-0000-0100-000001000000}" name="L.p." dataDxfId="13" totalsRowDxfId="12"/>
    <tableColumn id="3" xr3:uid="{00000000-0010-0000-0100-000003000000}" name="Jednostka samorządu terytorialnego " dataDxfId="11" totalsRowDxfId="10"/>
    <tableColumn id="2" xr3:uid="{7B974F13-57B4-498D-AB89-BC5CB81BD751}" name="Nr oferty " dataDxfId="9" totalsRowDxfId="8"/>
    <tableColumn id="4" xr3:uid="{00000000-0010-0000-0100-000004000000}" name="Rodzaj placówki " dataDxfId="7" totalsRowDxfId="6"/>
    <tableColumn id="5" xr3:uid="{00000000-0010-0000-0100-000005000000}" name="Liczba miejsc w placówce" totalsRowFunction="custom" dataDxfId="5" totalsRowDxfId="4">
      <totalsRowFormula>SUM(E20:E28)</totalsRowFormula>
    </tableColumn>
    <tableColumn id="6" xr3:uid="{00000000-0010-0000-0100-000006000000}" name="Kwota wnioskowanej dotacji " totalsRowFunction="custom" dataDxfId="3" totalsRowDxfId="2">
      <totalsRowFormula>SUM(F20:F28)</totalsRowFormula>
    </tableColumn>
    <tableColumn id="7" xr3:uid="{00000000-0010-0000-0100-000007000000}" name="Uwagi " dataDxfId="1" totalsRow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9"/>
  <sheetViews>
    <sheetView tabSelected="1" topLeftCell="A24" zoomScaleNormal="100" workbookViewId="0">
      <selection activeCell="H24" sqref="H24"/>
    </sheetView>
  </sheetViews>
  <sheetFormatPr defaultRowHeight="14.25"/>
  <cols>
    <col min="1" max="1" width="5.875" customWidth="1"/>
    <col min="2" max="2" width="17.875" customWidth="1"/>
    <col min="3" max="3" width="18.375" customWidth="1"/>
    <col min="4" max="4" width="13.25" customWidth="1"/>
    <col min="5" max="5" width="10.625" customWidth="1"/>
    <col min="6" max="6" width="13.375" customWidth="1"/>
    <col min="7" max="7" width="39" customWidth="1"/>
    <col min="8" max="8" width="18.375" customWidth="1"/>
  </cols>
  <sheetData>
    <row r="2" spans="1:8" ht="33.75">
      <c r="A2" s="18" t="s">
        <v>8</v>
      </c>
      <c r="B2" s="18"/>
      <c r="C2" s="18"/>
      <c r="D2" s="18"/>
      <c r="E2" s="18"/>
      <c r="F2" s="18"/>
      <c r="G2" s="18"/>
      <c r="H2" s="16"/>
    </row>
    <row r="3" spans="1:8" ht="15">
      <c r="A3" s="1"/>
      <c r="B3" s="1"/>
      <c r="C3" s="1"/>
      <c r="D3" s="1"/>
      <c r="E3" s="1"/>
      <c r="F3" s="1"/>
      <c r="G3" s="1"/>
      <c r="H3" s="1"/>
    </row>
    <row r="4" spans="1:8" ht="24.95" customHeight="1">
      <c r="A4" s="17" t="s">
        <v>44</v>
      </c>
      <c r="B4" s="17"/>
      <c r="C4" s="17"/>
      <c r="D4" s="17"/>
      <c r="E4" s="17"/>
      <c r="F4" s="17"/>
      <c r="G4" s="17"/>
      <c r="H4" s="14"/>
    </row>
    <row r="5" spans="1:8" ht="20.100000000000001" customHeight="1" thickBot="1"/>
    <row r="6" spans="1:8" ht="63" customHeight="1" thickTop="1" thickBot="1">
      <c r="A6" s="2" t="s">
        <v>4</v>
      </c>
      <c r="B6" s="2" t="s">
        <v>0</v>
      </c>
      <c r="C6" s="2" t="s">
        <v>7</v>
      </c>
      <c r="D6" s="2" t="s">
        <v>1</v>
      </c>
      <c r="E6" s="2" t="s">
        <v>5</v>
      </c>
      <c r="F6" s="2" t="s">
        <v>2</v>
      </c>
      <c r="G6" s="2" t="s">
        <v>3</v>
      </c>
    </row>
    <row r="7" spans="1:8" ht="45" customHeight="1" thickTop="1">
      <c r="A7" s="3">
        <v>1</v>
      </c>
      <c r="B7" s="3" t="s">
        <v>9</v>
      </c>
      <c r="C7" s="3" t="s">
        <v>27</v>
      </c>
      <c r="D7" s="3" t="s">
        <v>10</v>
      </c>
      <c r="E7" s="3">
        <v>15</v>
      </c>
      <c r="F7" s="4">
        <v>129040</v>
      </c>
      <c r="G7" s="10" t="s">
        <v>26</v>
      </c>
    </row>
    <row r="8" spans="1:8" ht="45" customHeight="1">
      <c r="A8" s="5">
        <v>2</v>
      </c>
      <c r="B8" s="6" t="s">
        <v>14</v>
      </c>
      <c r="C8" s="6" t="s">
        <v>28</v>
      </c>
      <c r="D8" s="5" t="s">
        <v>10</v>
      </c>
      <c r="E8" s="5">
        <v>100</v>
      </c>
      <c r="F8" s="7">
        <v>160000</v>
      </c>
      <c r="G8" s="6" t="s">
        <v>41</v>
      </c>
    </row>
    <row r="9" spans="1:8" ht="45" customHeight="1">
      <c r="A9" s="5">
        <v>3</v>
      </c>
      <c r="B9" s="6" t="s">
        <v>13</v>
      </c>
      <c r="C9" s="6" t="s">
        <v>29</v>
      </c>
      <c r="D9" s="5" t="s">
        <v>10</v>
      </c>
      <c r="E9" s="5">
        <v>16</v>
      </c>
      <c r="F9" s="7">
        <v>200000</v>
      </c>
      <c r="G9" s="12" t="s">
        <v>25</v>
      </c>
    </row>
    <row r="10" spans="1:8" ht="45" customHeight="1">
      <c r="A10" s="5">
        <v>4</v>
      </c>
      <c r="B10" s="6" t="s">
        <v>11</v>
      </c>
      <c r="C10" s="6" t="s">
        <v>30</v>
      </c>
      <c r="D10" s="5" t="s">
        <v>10</v>
      </c>
      <c r="E10" s="5">
        <v>15</v>
      </c>
      <c r="F10" s="7">
        <v>144000</v>
      </c>
      <c r="G10" s="10" t="s">
        <v>26</v>
      </c>
    </row>
    <row r="11" spans="1:8" ht="45" customHeight="1">
      <c r="A11" s="5">
        <v>5</v>
      </c>
      <c r="B11" s="6" t="s">
        <v>12</v>
      </c>
      <c r="C11" s="6" t="s">
        <v>31</v>
      </c>
      <c r="D11" s="5" t="s">
        <v>10</v>
      </c>
      <c r="E11" s="5">
        <v>20</v>
      </c>
      <c r="F11" s="7">
        <v>200000</v>
      </c>
      <c r="G11" s="12" t="s">
        <v>25</v>
      </c>
    </row>
    <row r="12" spans="1:8" ht="20.100000000000001" customHeight="1">
      <c r="A12" s="5"/>
      <c r="B12" s="5"/>
      <c r="C12" s="5"/>
      <c r="D12" s="5"/>
      <c r="E12" s="5">
        <f>SUBTOTAL(109,Tabela2[Liczba miejsc w placówce])</f>
        <v>166</v>
      </c>
      <c r="F12" s="7">
        <f>SUBTOTAL(109,Tabela2[[Kwota wnioskowanej dotacji ]])</f>
        <v>833040</v>
      </c>
      <c r="G12" s="6"/>
    </row>
    <row r="13" spans="1:8" ht="15.75">
      <c r="A13" s="8"/>
      <c r="B13" s="8"/>
      <c r="C13" s="8"/>
      <c r="D13" s="8"/>
      <c r="E13" s="8"/>
      <c r="F13" s="8"/>
      <c r="G13" s="8"/>
      <c r="H13" s="8"/>
    </row>
    <row r="14" spans="1:8" ht="15" customHeight="1">
      <c r="A14" s="8"/>
      <c r="B14" s="8"/>
      <c r="C14" s="8"/>
      <c r="D14" s="8"/>
      <c r="E14" s="8"/>
      <c r="F14" s="8"/>
      <c r="G14" s="8"/>
      <c r="H14" s="8"/>
    </row>
    <row r="15" spans="1:8" ht="15" customHeight="1">
      <c r="A15" s="8"/>
      <c r="B15" s="8"/>
      <c r="C15" s="8"/>
      <c r="D15" s="8"/>
      <c r="E15" s="8"/>
      <c r="F15" s="8"/>
      <c r="G15" s="8"/>
      <c r="H15" s="9"/>
    </row>
    <row r="16" spans="1:8" ht="24.95" customHeight="1">
      <c r="A16" s="8"/>
      <c r="B16" s="8"/>
      <c r="C16" s="8"/>
      <c r="D16" s="8"/>
      <c r="E16" s="8"/>
      <c r="F16" s="8"/>
      <c r="G16" s="8"/>
      <c r="H16" s="8"/>
    </row>
    <row r="17" spans="1:8" ht="24.95" customHeight="1">
      <c r="A17" s="17" t="s">
        <v>6</v>
      </c>
      <c r="B17" s="17"/>
      <c r="C17" s="17"/>
      <c r="D17" s="17"/>
      <c r="E17" s="17"/>
      <c r="F17" s="17"/>
      <c r="G17" s="17"/>
      <c r="H17" s="15"/>
    </row>
    <row r="18" spans="1:8" ht="20.100000000000001" customHeight="1" thickBot="1">
      <c r="A18" s="8"/>
      <c r="B18" s="8"/>
      <c r="C18" s="8"/>
      <c r="D18" s="8"/>
      <c r="E18" s="8"/>
      <c r="F18" s="8"/>
      <c r="G18" s="8"/>
      <c r="H18" s="8"/>
    </row>
    <row r="19" spans="1:8" ht="59.25" customHeight="1" thickTop="1" thickBot="1">
      <c r="A19" s="2" t="s">
        <v>4</v>
      </c>
      <c r="B19" s="2" t="s">
        <v>0</v>
      </c>
      <c r="C19" s="2" t="s">
        <v>7</v>
      </c>
      <c r="D19" s="2" t="s">
        <v>1</v>
      </c>
      <c r="E19" s="2" t="s">
        <v>5</v>
      </c>
      <c r="F19" s="2" t="s">
        <v>2</v>
      </c>
      <c r="G19" s="2" t="s">
        <v>3</v>
      </c>
    </row>
    <row r="20" spans="1:8" ht="57.75" customHeight="1" thickTop="1">
      <c r="A20" s="10">
        <v>1</v>
      </c>
      <c r="B20" s="10" t="s">
        <v>15</v>
      </c>
      <c r="C20" s="10" t="s">
        <v>32</v>
      </c>
      <c r="D20" s="10" t="s">
        <v>16</v>
      </c>
      <c r="E20" s="10">
        <v>15</v>
      </c>
      <c r="F20" s="11">
        <v>72000</v>
      </c>
      <c r="G20" s="10" t="s">
        <v>25</v>
      </c>
    </row>
    <row r="21" spans="1:8" ht="67.5" customHeight="1">
      <c r="A21" s="10">
        <v>2</v>
      </c>
      <c r="B21" s="10" t="s">
        <v>17</v>
      </c>
      <c r="C21" s="10" t="s">
        <v>33</v>
      </c>
      <c r="D21" s="10" t="s">
        <v>10</v>
      </c>
      <c r="E21" s="10">
        <v>30</v>
      </c>
      <c r="F21" s="11">
        <v>72000</v>
      </c>
      <c r="G21" s="13" t="s">
        <v>42</v>
      </c>
    </row>
    <row r="22" spans="1:8" ht="39.950000000000003" customHeight="1">
      <c r="A22" s="10">
        <v>3</v>
      </c>
      <c r="B22" s="10" t="s">
        <v>21</v>
      </c>
      <c r="C22" s="10" t="s">
        <v>34</v>
      </c>
      <c r="D22" s="10" t="s">
        <v>16</v>
      </c>
      <c r="E22" s="10">
        <v>30</v>
      </c>
      <c r="F22" s="11">
        <v>128333</v>
      </c>
      <c r="G22" s="12" t="s">
        <v>25</v>
      </c>
    </row>
    <row r="23" spans="1:8" ht="66.75" customHeight="1">
      <c r="A23" s="10">
        <v>4</v>
      </c>
      <c r="B23" s="10" t="s">
        <v>19</v>
      </c>
      <c r="C23" s="10" t="s">
        <v>35</v>
      </c>
      <c r="D23" s="10" t="s">
        <v>10</v>
      </c>
      <c r="E23" s="10">
        <v>25</v>
      </c>
      <c r="F23" s="11">
        <v>60000</v>
      </c>
      <c r="G23" s="13" t="s">
        <v>42</v>
      </c>
    </row>
    <row r="24" spans="1:8" ht="87" customHeight="1">
      <c r="A24" s="10">
        <v>5</v>
      </c>
      <c r="B24" s="10" t="s">
        <v>18</v>
      </c>
      <c r="C24" s="10" t="s">
        <v>36</v>
      </c>
      <c r="D24" s="10" t="s">
        <v>10</v>
      </c>
      <c r="E24" s="10">
        <v>15</v>
      </c>
      <c r="F24" s="11">
        <v>12000</v>
      </c>
      <c r="G24" s="13" t="s">
        <v>43</v>
      </c>
    </row>
    <row r="25" spans="1:8" ht="39.950000000000003" customHeight="1">
      <c r="A25" s="10">
        <v>6</v>
      </c>
      <c r="B25" s="10" t="s">
        <v>20</v>
      </c>
      <c r="C25" s="10" t="s">
        <v>37</v>
      </c>
      <c r="D25" s="10" t="s">
        <v>10</v>
      </c>
      <c r="E25" s="10">
        <v>30</v>
      </c>
      <c r="F25" s="11">
        <v>72000</v>
      </c>
      <c r="G25" s="12" t="s">
        <v>25</v>
      </c>
    </row>
    <row r="26" spans="1:8" ht="39.950000000000003" customHeight="1">
      <c r="A26" s="10">
        <v>7</v>
      </c>
      <c r="B26" s="10" t="s">
        <v>23</v>
      </c>
      <c r="C26" s="10" t="s">
        <v>38</v>
      </c>
      <c r="D26" s="10" t="s">
        <v>10</v>
      </c>
      <c r="E26" s="10">
        <v>18</v>
      </c>
      <c r="F26" s="11">
        <v>43200</v>
      </c>
      <c r="G26" s="12" t="s">
        <v>25</v>
      </c>
    </row>
    <row r="27" spans="1:8" ht="39.950000000000003" customHeight="1">
      <c r="A27" s="10">
        <v>8</v>
      </c>
      <c r="B27" s="10" t="s">
        <v>22</v>
      </c>
      <c r="C27" s="10" t="s">
        <v>39</v>
      </c>
      <c r="D27" s="10" t="s">
        <v>10</v>
      </c>
      <c r="E27" s="10">
        <v>18</v>
      </c>
      <c r="F27" s="11">
        <v>43200</v>
      </c>
      <c r="G27" s="12" t="s">
        <v>25</v>
      </c>
    </row>
    <row r="28" spans="1:8" ht="45" customHeight="1">
      <c r="A28" s="10">
        <v>9</v>
      </c>
      <c r="B28" s="10" t="s">
        <v>24</v>
      </c>
      <c r="C28" s="10" t="s">
        <v>40</v>
      </c>
      <c r="D28" s="10" t="s">
        <v>10</v>
      </c>
      <c r="E28" s="10">
        <v>30</v>
      </c>
      <c r="F28" s="11">
        <v>49650</v>
      </c>
      <c r="G28" s="12" t="s">
        <v>25</v>
      </c>
    </row>
    <row r="29" spans="1:8" ht="20.100000000000001" customHeight="1">
      <c r="A29" s="6"/>
      <c r="B29" s="6"/>
      <c r="C29" s="6"/>
      <c r="D29" s="6"/>
      <c r="E29" s="10">
        <f>SUM(E20:E28)</f>
        <v>211</v>
      </c>
      <c r="F29" s="11">
        <f>SUM(F20:F28)</f>
        <v>552383</v>
      </c>
      <c r="G29" s="6"/>
    </row>
  </sheetData>
  <mergeCells count="3">
    <mergeCell ref="A4:G4"/>
    <mergeCell ref="A2:G2"/>
    <mergeCell ref="A17:G17"/>
  </mergeCells>
  <pageMargins left="0.25" right="0.25" top="0.75" bottom="0.75" header="0.3" footer="0.3"/>
  <pageSetup paperSize="9" orientation="landscape" horizontalDpi="4294967294" verticalDpi="4294967294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</dc:creator>
  <cp:lastModifiedBy>Przemysław Borowy</cp:lastModifiedBy>
  <cp:lastPrinted>2022-02-18T09:10:06Z</cp:lastPrinted>
  <dcterms:created xsi:type="dcterms:W3CDTF">2020-01-27T23:32:15Z</dcterms:created>
  <dcterms:modified xsi:type="dcterms:W3CDTF">2022-02-18T13:13:45Z</dcterms:modified>
</cp:coreProperties>
</file>