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arbara.szmidt\Desktop\Zapytanie ofertowe - Budowa ogrodzenia wieży ppoż. Witkowo\"/>
    </mc:Choice>
  </mc:AlternateContent>
  <xr:revisionPtr revIDLastSave="0" documentId="13_ncr:1_{0CC35732-2AA5-4EF8-A03E-52E2F9492C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7" i="1" l="1"/>
  <c r="G28" i="1" s="1"/>
  <c r="G29" i="1" s="1"/>
</calcChain>
</file>

<file path=xl/sharedStrings.xml><?xml version="1.0" encoding="utf-8"?>
<sst xmlns="http://schemas.openxmlformats.org/spreadsheetml/2006/main" count="105" uniqueCount="83">
  <si>
    <t>Kosztorys ofertowy budowlany</t>
  </si>
  <si>
    <t>Lp.</t>
  </si>
  <si>
    <t>Podstawa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</si>
  <si>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</si>
  <si>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</si>
  <si>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</si>
  <si>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</si>
  <si>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</si>
  <si>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</si>
  <si>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</si>
  <si>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</si>
  <si>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</si>
  <si>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</si>
  <si>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</si>
  <si>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</si>
  <si>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</si>
  <si>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OGRODZENIE PANELOWE SYSTEMOWE PRZY SIEDZIBIE NADLEŚNICTWA LUTÓWKO</t>
  </si>
  <si>
    <t>KNR-W 2-25 0307-03</t>
  </si>
  <si>
    <t/>
  </si>
  <si>
    <t>Ogrodzenia z siatki na słupkach stalowych obetonowanychm2 - rozebranie</t>
  </si>
  <si>
    <t>KNR-W 2-25 0315-02_x000D_
analogia</t>
  </si>
  <si>
    <t>Bramy wjazdowe ze słupkami przybramowymi metalowymim2 - rozebranie</t>
  </si>
  <si>
    <t>KNR-W 2-25 0317-04_x000D_
analogia</t>
  </si>
  <si>
    <t>Furtki wejściowe ze słupkami z rur - rozebranie</t>
  </si>
  <si>
    <t>m2</t>
  </si>
  <si>
    <t>KNR 4-01 0108-190108-20</t>
  </si>
  <si>
    <t>Wywiezienie samochodami samowyładowczymi gruzu z rozbieranych konstrukcji żwirobetonowych i żelbetowych na odległość 10 km</t>
  </si>
  <si>
    <t>m3</t>
  </si>
  <si>
    <t>KNR 2-01 0109-03</t>
  </si>
  <si>
    <t>Ręczne ścinanie i karczowanie zagajników rzadkich</t>
  </si>
  <si>
    <t>ha</t>
  </si>
  <si>
    <t>KNR 2-01 0111-04</t>
  </si>
  <si>
    <t>Oczyszczenie terenu z pozostałości po wykarczowaniu (drobne gałęzie, korzenie i kora bez wrzosu) z wywiezie- niem</t>
  </si>
  <si>
    <t>KNR 2-01 0110-05</t>
  </si>
  <si>
    <t>Wywożenie karpiny i gałęzi - dodatek za każde dalsze 0.5 km wywozu (odległóść 10 km)</t>
  </si>
  <si>
    <t>mp</t>
  </si>
  <si>
    <t>KNR 2-01 0317-0101</t>
  </si>
  <si>
    <t>Wykopy liniowe o ścianach pionowych pod fundament przym3 bramie wjazdowej</t>
  </si>
  <si>
    <t>9</t>
  </si>
  <si>
    <t>KNR 2-02 1101-01</t>
  </si>
  <si>
    <t>Podkłady betonowe na podłożu gruntowym</t>
  </si>
  <si>
    <t>10</t>
  </si>
  <si>
    <t>KNR 2-02 0202-01</t>
  </si>
  <si>
    <t>Ławy fundamentowe prostokątne żelbetowe, szerokości dom3 0,6 m - ręczne układanie betonu</t>
  </si>
  <si>
    <t>11</t>
  </si>
  <si>
    <t>KNR 2-02 0290-02</t>
  </si>
  <si>
    <t>Przygotowanie i montaż zbrojenia ławy fundamentowej podt bramą wjazdową (na długości 10 m) - pręty żebrowane</t>
  </si>
  <si>
    <t>12</t>
  </si>
  <si>
    <t>KNR 2-02 0290-01</t>
  </si>
  <si>
    <t>Przygotowanie i montaż zbrojenia ławy fundamentowej podt bramę wjazdową (na długości 10 m) - pręty gładkie</t>
  </si>
  <si>
    <t>13</t>
  </si>
  <si>
    <t>KNR 2-01 0312-06</t>
  </si>
  <si>
    <t>Wykopanie dołów o powierzchni dna do 0.2 m2 i głębokoś-dół. ci do 0.7 m (kat.gr.III) - doły pod słupy ogrodzeniowe</t>
  </si>
  <si>
    <t>14</t>
  </si>
  <si>
    <t>KNR 2-02 0203-01</t>
  </si>
  <si>
    <t>Stopy fundamentowe betonowe, o objętości do 0,5 m3 - ręczne układanie betonu w dołach pod słupki stalowe. Wy- miar stopy: 0,3x0,3x0,8 m</t>
  </si>
  <si>
    <t>15</t>
  </si>
  <si>
    <t>KNR 2-31 0401-02</t>
  </si>
  <si>
    <t>Rowki pod krawężniki i ławy krawężnikowe o wymiarach 20x20 cm w gruncie kat.III-IV</t>
  </si>
  <si>
    <t>m</t>
  </si>
  <si>
    <t>16</t>
  </si>
  <si>
    <t>KNR 2-31 0407-01_x000D_
analogia</t>
  </si>
  <si>
    <t>Montaż podmurówki na podsypce cementowo piaskowej - element prefabrykowany systemowy z faktuą "piaskowiec" o wys. 2500x250x55 mm. Podmurówka osadzana w beto- nowym łączniku. Podmurówka nawiązująca do ogrodzenia leśniczówki w Witkowie.</t>
  </si>
  <si>
    <t>17</t>
  </si>
  <si>
    <t>KNR-W 2-02 1802-01_x000D_
analogia</t>
  </si>
  <si>
    <t>Ogrodzenie z paneli ogrodzeniowych systemowych o wym.m 250 cm/103 cm/4 mm. Panele mocowane do słupków sta- lowych przy pomocy klamry montażowej. Słupki o wym. 60x40 mm / 1,80 m. Kolor ogrodzenia zielony RAL 6005.</t>
  </si>
  <si>
    <t>18</t>
  </si>
  <si>
    <t>KNR 7-30 0108-01</t>
  </si>
  <si>
    <t>Osadzenie słupków stalowych pod bramę wjazdową w ła- wie fundamentowej. Słupki o przekroju 100x100x3.</t>
  </si>
  <si>
    <t>szt.</t>
  </si>
  <si>
    <t>19</t>
  </si>
  <si>
    <t>KNNR 2 1303-02</t>
  </si>
  <si>
    <t>Brama wjazdowa dwuskrzydłowa - konstrukcja stalowa wy- m2 pełniona siatką panelową h=1,20 m (5,00x1,20). Brama zaopatrzona w zamek na klucz, szyld, klamkę.</t>
  </si>
  <si>
    <t>20</t>
  </si>
  <si>
    <t>KNR 2-01 0320-0101</t>
  </si>
  <si>
    <t>Zasypywanie wykopów liniowych o ścianach pionowych w gruntach kat.I-II</t>
  </si>
  <si>
    <t>21</t>
  </si>
  <si>
    <t>KNR 2-01 0505-01</t>
  </si>
  <si>
    <t>Ręczne plantowanie powierzchni gruntu rodzimego kat.I-IIIm2</t>
  </si>
  <si>
    <t>RAZEM 1 OGRODZENIE PANELOWE SYSTEMOWE PRZY SIEDZIBIE NADLEŚNICTWA LUTÓWKO</t>
  </si>
  <si>
    <t>RAZEM kosztorys netto</t>
  </si>
  <si>
    <t>RAZEM kosztorys brutto (23%)</t>
  </si>
  <si>
    <t>Załącznik nr 3 do zapytania ofertowego zn. spr.: S.270.3.19.2024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</si>
</sst>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29"/>
  <sheetViews>
    <sheetView tabSelected="1" topLeftCell="A25" workbookViewId="0">
      <selection sqref="A1:G1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x14ac:dyDescent="0.3">
      <c r="A1" s="8" t="s">
        <v>82</v>
      </c>
      <c r="B1" s="8"/>
      <c r="C1" s="8"/>
      <c r="D1" s="8"/>
      <c r="E1" s="8"/>
      <c r="F1" s="8"/>
      <c r="G1" s="8"/>
    </row>
    <row r="2" spans="1:7" ht="19.8" x14ac:dyDescent="0.3">
      <c r="A2" s="7" t="s">
        <v>0</v>
      </c>
      <c r="B2" s="7"/>
      <c r="C2" s="7"/>
      <c r="D2" s="7"/>
      <c r="E2" s="7"/>
      <c r="F2" s="7"/>
      <c r="G2" s="7"/>
    </row>
    <row r="3" spans="1:7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x14ac:dyDescent="0.3">
      <c r="A4" s="1" t="s">
        <v>8</v>
      </c>
      <c r="B4" s="1" t="s">
        <v>9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</row>
    <row r="5" spans="1:7" ht="27.6" x14ac:dyDescent="0.3">
      <c r="A5" s="2" t="s">
        <v>8</v>
      </c>
      <c r="B5" s="2"/>
      <c r="C5" s="2" t="s">
        <v>16</v>
      </c>
      <c r="D5" s="2"/>
      <c r="E5" s="2"/>
      <c r="F5" s="2"/>
      <c r="G5" s="2"/>
    </row>
    <row r="6" spans="1:7" ht="27.6" x14ac:dyDescent="0.3">
      <c r="A6" s="3" t="s">
        <v>8</v>
      </c>
      <c r="B6" s="3" t="s">
        <v>17</v>
      </c>
      <c r="C6" s="3" t="s">
        <v>19</v>
      </c>
      <c r="D6" s="3" t="s">
        <v>18</v>
      </c>
      <c r="E6" s="4">
        <v>145.19999999999999</v>
      </c>
      <c r="F6" s="5">
        <v>0</v>
      </c>
      <c r="G6" s="5">
        <f t="shared" ref="G6:G26" si="0">ROUND(E6*F6,2)</f>
        <v>0</v>
      </c>
    </row>
    <row r="7" spans="1:7" ht="27.6" x14ac:dyDescent="0.3">
      <c r="A7" s="3" t="s">
        <v>9</v>
      </c>
      <c r="B7" s="3" t="s">
        <v>20</v>
      </c>
      <c r="C7" s="3" t="s">
        <v>21</v>
      </c>
      <c r="D7" s="3" t="s">
        <v>18</v>
      </c>
      <c r="E7" s="4">
        <v>4.6500000000000004</v>
      </c>
      <c r="F7" s="5">
        <v>0</v>
      </c>
      <c r="G7" s="5">
        <f t="shared" si="0"/>
        <v>0</v>
      </c>
    </row>
    <row r="8" spans="1:7" ht="27.6" x14ac:dyDescent="0.3">
      <c r="A8" s="3" t="s">
        <v>10</v>
      </c>
      <c r="B8" s="3" t="s">
        <v>22</v>
      </c>
      <c r="C8" s="3" t="s">
        <v>23</v>
      </c>
      <c r="D8" s="3" t="s">
        <v>24</v>
      </c>
      <c r="E8" s="4">
        <v>1.65</v>
      </c>
      <c r="F8" s="5">
        <v>0</v>
      </c>
      <c r="G8" s="5">
        <f t="shared" si="0"/>
        <v>0</v>
      </c>
    </row>
    <row r="9" spans="1:7" ht="41.4" x14ac:dyDescent="0.3">
      <c r="A9" s="3" t="s">
        <v>11</v>
      </c>
      <c r="B9" s="3" t="s">
        <v>25</v>
      </c>
      <c r="C9" s="3" t="s">
        <v>26</v>
      </c>
      <c r="D9" s="3" t="s">
        <v>27</v>
      </c>
      <c r="E9" s="4">
        <v>2.323</v>
      </c>
      <c r="F9" s="5">
        <v>0</v>
      </c>
      <c r="G9" s="5">
        <f t="shared" si="0"/>
        <v>0</v>
      </c>
    </row>
    <row r="10" spans="1:7" x14ac:dyDescent="0.3">
      <c r="A10" s="3" t="s">
        <v>12</v>
      </c>
      <c r="B10" s="3" t="s">
        <v>28</v>
      </c>
      <c r="C10" s="3" t="s">
        <v>29</v>
      </c>
      <c r="D10" s="3" t="s">
        <v>30</v>
      </c>
      <c r="E10" s="4">
        <v>1.4999999999999999E-2</v>
      </c>
      <c r="F10" s="5">
        <v>0</v>
      </c>
      <c r="G10" s="5">
        <f t="shared" si="0"/>
        <v>0</v>
      </c>
    </row>
    <row r="11" spans="1:7" ht="41.4" x14ac:dyDescent="0.3">
      <c r="A11" s="3" t="s">
        <v>13</v>
      </c>
      <c r="B11" s="3" t="s">
        <v>31</v>
      </c>
      <c r="C11" s="3" t="s">
        <v>32</v>
      </c>
      <c r="D11" s="3" t="s">
        <v>24</v>
      </c>
      <c r="E11" s="4">
        <v>142.5</v>
      </c>
      <c r="F11" s="5">
        <v>0</v>
      </c>
      <c r="G11" s="5">
        <f t="shared" si="0"/>
        <v>0</v>
      </c>
    </row>
    <row r="12" spans="1:7" ht="27.6" x14ac:dyDescent="0.3">
      <c r="A12" s="3" t="s">
        <v>14</v>
      </c>
      <c r="B12" s="3" t="s">
        <v>33</v>
      </c>
      <c r="C12" s="3" t="s">
        <v>34</v>
      </c>
      <c r="D12" s="3" t="s">
        <v>35</v>
      </c>
      <c r="E12" s="4">
        <v>71.25</v>
      </c>
      <c r="F12" s="5">
        <v>0</v>
      </c>
      <c r="G12" s="5">
        <f t="shared" si="0"/>
        <v>0</v>
      </c>
    </row>
    <row r="13" spans="1:7" ht="27.6" x14ac:dyDescent="0.3">
      <c r="A13" s="3" t="s">
        <v>15</v>
      </c>
      <c r="B13" s="3" t="s">
        <v>36</v>
      </c>
      <c r="C13" s="3" t="s">
        <v>37</v>
      </c>
      <c r="D13" s="3" t="s">
        <v>18</v>
      </c>
      <c r="E13" s="4">
        <v>1.512</v>
      </c>
      <c r="F13" s="5">
        <v>0</v>
      </c>
      <c r="G13" s="5">
        <f t="shared" si="0"/>
        <v>0</v>
      </c>
    </row>
    <row r="14" spans="1:7" x14ac:dyDescent="0.3">
      <c r="A14" s="3" t="s">
        <v>38</v>
      </c>
      <c r="B14" s="3" t="s">
        <v>39</v>
      </c>
      <c r="C14" s="3" t="s">
        <v>40</v>
      </c>
      <c r="D14" s="3" t="s">
        <v>27</v>
      </c>
      <c r="E14" s="4">
        <v>0.16800000000000001</v>
      </c>
      <c r="F14" s="5">
        <v>0</v>
      </c>
      <c r="G14" s="5">
        <f t="shared" si="0"/>
        <v>0</v>
      </c>
    </row>
    <row r="15" spans="1:7" ht="27.6" x14ac:dyDescent="0.3">
      <c r="A15" s="3" t="s">
        <v>41</v>
      </c>
      <c r="B15" s="3" t="s">
        <v>42</v>
      </c>
      <c r="C15" s="3" t="s">
        <v>43</v>
      </c>
      <c r="D15" s="3" t="s">
        <v>18</v>
      </c>
      <c r="E15" s="4">
        <v>1.3440000000000001</v>
      </c>
      <c r="F15" s="5">
        <v>0</v>
      </c>
      <c r="G15" s="5">
        <f t="shared" si="0"/>
        <v>0</v>
      </c>
    </row>
    <row r="16" spans="1:7" ht="41.4" x14ac:dyDescent="0.3">
      <c r="A16" s="3" t="s">
        <v>44</v>
      </c>
      <c r="B16" s="3" t="s">
        <v>45</v>
      </c>
      <c r="C16" s="3" t="s">
        <v>46</v>
      </c>
      <c r="D16" s="3" t="s">
        <v>18</v>
      </c>
      <c r="E16" s="4">
        <v>0.04</v>
      </c>
      <c r="F16" s="5">
        <v>0</v>
      </c>
      <c r="G16" s="5">
        <f t="shared" si="0"/>
        <v>0</v>
      </c>
    </row>
    <row r="17" spans="1:7" ht="41.4" x14ac:dyDescent="0.3">
      <c r="A17" s="3" t="s">
        <v>47</v>
      </c>
      <c r="B17" s="3" t="s">
        <v>48</v>
      </c>
      <c r="C17" s="3" t="s">
        <v>49</v>
      </c>
      <c r="D17" s="3" t="s">
        <v>18</v>
      </c>
      <c r="E17" s="4">
        <v>0.02</v>
      </c>
      <c r="F17" s="5">
        <v>0</v>
      </c>
      <c r="G17" s="5">
        <f t="shared" si="0"/>
        <v>0</v>
      </c>
    </row>
    <row r="18" spans="1:7" ht="41.4" x14ac:dyDescent="0.3">
      <c r="A18" s="3" t="s">
        <v>50</v>
      </c>
      <c r="B18" s="3" t="s">
        <v>51</v>
      </c>
      <c r="C18" s="3" t="s">
        <v>52</v>
      </c>
      <c r="D18" s="3" t="s">
        <v>18</v>
      </c>
      <c r="E18" s="4">
        <v>41</v>
      </c>
      <c r="F18" s="5">
        <v>0</v>
      </c>
      <c r="G18" s="5">
        <f t="shared" si="0"/>
        <v>0</v>
      </c>
    </row>
    <row r="19" spans="1:7" ht="41.4" x14ac:dyDescent="0.3">
      <c r="A19" s="3" t="s">
        <v>53</v>
      </c>
      <c r="B19" s="3" t="s">
        <v>54</v>
      </c>
      <c r="C19" s="3" t="s">
        <v>55</v>
      </c>
      <c r="D19" s="3" t="s">
        <v>27</v>
      </c>
      <c r="E19" s="4">
        <v>2.952</v>
      </c>
      <c r="F19" s="5">
        <v>0</v>
      </c>
      <c r="G19" s="5">
        <f t="shared" si="0"/>
        <v>0</v>
      </c>
    </row>
    <row r="20" spans="1:7" ht="27.6" x14ac:dyDescent="0.3">
      <c r="A20" s="3" t="s">
        <v>56</v>
      </c>
      <c r="B20" s="3" t="s">
        <v>57</v>
      </c>
      <c r="C20" s="3" t="s">
        <v>58</v>
      </c>
      <c r="D20" s="3" t="s">
        <v>59</v>
      </c>
      <c r="E20" s="4">
        <v>95</v>
      </c>
      <c r="F20" s="5">
        <v>0</v>
      </c>
      <c r="G20" s="5">
        <f t="shared" si="0"/>
        <v>0</v>
      </c>
    </row>
    <row r="21" spans="1:7" ht="82.8" x14ac:dyDescent="0.3">
      <c r="A21" s="3" t="s">
        <v>60</v>
      </c>
      <c r="B21" s="3" t="s">
        <v>61</v>
      </c>
      <c r="C21" s="3" t="s">
        <v>62</v>
      </c>
      <c r="D21" s="3" t="s">
        <v>59</v>
      </c>
      <c r="E21" s="4">
        <v>95</v>
      </c>
      <c r="F21" s="5">
        <v>0</v>
      </c>
      <c r="G21" s="5">
        <f t="shared" si="0"/>
        <v>0</v>
      </c>
    </row>
    <row r="22" spans="1:7" ht="69" x14ac:dyDescent="0.3">
      <c r="A22" s="3" t="s">
        <v>63</v>
      </c>
      <c r="B22" s="3" t="s">
        <v>64</v>
      </c>
      <c r="C22" s="3" t="s">
        <v>65</v>
      </c>
      <c r="D22" s="3" t="s">
        <v>18</v>
      </c>
      <c r="E22" s="4">
        <v>95</v>
      </c>
      <c r="F22" s="5">
        <v>0</v>
      </c>
      <c r="G22" s="5">
        <f t="shared" si="0"/>
        <v>0</v>
      </c>
    </row>
    <row r="23" spans="1:7" ht="27.6" x14ac:dyDescent="0.3">
      <c r="A23" s="3" t="s">
        <v>66</v>
      </c>
      <c r="B23" s="3" t="s">
        <v>67</v>
      </c>
      <c r="C23" s="3" t="s">
        <v>68</v>
      </c>
      <c r="D23" s="3" t="s">
        <v>69</v>
      </c>
      <c r="E23" s="4">
        <v>2</v>
      </c>
      <c r="F23" s="5">
        <v>0</v>
      </c>
      <c r="G23" s="5">
        <f t="shared" si="0"/>
        <v>0</v>
      </c>
    </row>
    <row r="24" spans="1:7" ht="41.4" x14ac:dyDescent="0.3">
      <c r="A24" s="3" t="s">
        <v>70</v>
      </c>
      <c r="B24" s="3" t="s">
        <v>71</v>
      </c>
      <c r="C24" s="3" t="s">
        <v>72</v>
      </c>
      <c r="D24" s="3" t="s">
        <v>24</v>
      </c>
      <c r="E24" s="4">
        <v>6</v>
      </c>
      <c r="F24" s="5">
        <v>0</v>
      </c>
      <c r="G24" s="5">
        <f t="shared" si="0"/>
        <v>0</v>
      </c>
    </row>
    <row r="25" spans="1:7" ht="27.6" x14ac:dyDescent="0.3">
      <c r="A25" s="3" t="s">
        <v>73</v>
      </c>
      <c r="B25" s="3" t="s">
        <v>74</v>
      </c>
      <c r="C25" s="3" t="s">
        <v>75</v>
      </c>
      <c r="D25" s="3" t="s">
        <v>27</v>
      </c>
      <c r="E25" s="4">
        <v>8.5500000000000007</v>
      </c>
      <c r="F25" s="5">
        <v>0</v>
      </c>
      <c r="G25" s="5">
        <f t="shared" si="0"/>
        <v>0</v>
      </c>
    </row>
    <row r="26" spans="1:7" ht="27.6" x14ac:dyDescent="0.3">
      <c r="A26" s="3" t="s">
        <v>76</v>
      </c>
      <c r="B26" s="3" t="s">
        <v>77</v>
      </c>
      <c r="C26" s="3" t="s">
        <v>78</v>
      </c>
      <c r="D26" s="3" t="s">
        <v>18</v>
      </c>
      <c r="E26" s="4">
        <v>95</v>
      </c>
      <c r="F26" s="5">
        <v>1</v>
      </c>
      <c r="G26" s="5">
        <f t="shared" si="0"/>
        <v>95</v>
      </c>
    </row>
    <row r="27" spans="1:7" ht="27.6" x14ac:dyDescent="0.3">
      <c r="A27" s="6"/>
      <c r="B27" s="6"/>
      <c r="C27" s="6" t="s">
        <v>79</v>
      </c>
      <c r="D27" s="6"/>
      <c r="E27" s="6"/>
      <c r="F27" s="6"/>
      <c r="G27" s="6">
        <f>SUM(G6:G26)</f>
        <v>95</v>
      </c>
    </row>
    <row r="28" spans="1:7" x14ac:dyDescent="0.3">
      <c r="A28" s="6"/>
      <c r="B28" s="6"/>
      <c r="C28" s="6" t="s">
        <v>80</v>
      </c>
      <c r="D28" s="6"/>
      <c r="E28" s="6"/>
      <c r="F28" s="6"/>
      <c r="G28" s="6">
        <f>G27</f>
        <v>95</v>
      </c>
    </row>
    <row r="29" spans="1:7" x14ac:dyDescent="0.3">
      <c r="A29" s="6"/>
      <c r="B29" s="6"/>
      <c r="C29" s="6" t="s">
        <v>81</v>
      </c>
      <c r="D29" s="6"/>
      <c r="E29" s="6"/>
      <c r="F29" s="6"/>
      <c r="G29" s="6">
        <f>G28+(G28*0.23)</f>
        <v>116.85</v>
      </c>
    </row>
  </sheetData>
  <mergeCells count="2">
    <mergeCell ref="A2:G2"/>
    <mergeCell ref="A1:G1"/>
  </mergeCells>
  <pageMargins left="0.7" right="0.7" top="0.75" bottom="0.75" header="0.3" footer="0.3"/>
  <pageSetup paperSize="9" scale="54" orientation="landscape" horizontalDpi="0" verticalDpi="0" r:id="rId1"/>
  <ignoredErrors>
    <ignoredError sqref="A2:B5 A13:B13 A6:B6 G6 A7:B7 G7 A8:B8 G8 A9:B9 G9 A10:B10 G10 A11:B11 G11 A12:B12 G12 A27:B28 A14:B14 G14 A15:B15 G15 A16:B16 G16 A17:B17 G17 A18:B18 G18 A19:B19 G19 A20:B20 G20 A21:B21 G21 A22:B22 G22 A23:B23 G23 A24:B24 G24 A25:B25 G25 A26:B26 G26 G13 C2:G5 C13:E13 C6:E6 C7:E7 C8:E8 C9:E9 C10:E10 C11:E11 C12:E12 C27:G27 C14:E14 C15:E15 C16:E16 C17:E17 C18:E18 C19:E19 C20:E20 C21:E21 C22:E22 C23:E23 C24:E24 C25:E25 C26:E26 D28:F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2024-11-25T10:27:58Z</cp:lastPrinted>
  <dcterms:created xsi:type="dcterms:W3CDTF">2024-11-25T09:47:15Z</dcterms:created>
  <dcterms:modified xsi:type="dcterms:W3CDTF">2024-11-25T10:28:03Z</dcterms:modified>
</cp:coreProperties>
</file>