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170" windowHeight="44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96" i="1" l="1"/>
  <c r="K93" i="1"/>
  <c r="J93" i="1"/>
  <c r="K92" i="1"/>
  <c r="J92" i="1"/>
  <c r="J91" i="1"/>
  <c r="K91" i="1" s="1"/>
  <c r="K90" i="1"/>
  <c r="J90" i="1"/>
  <c r="K89" i="1"/>
  <c r="J89" i="1"/>
  <c r="J85" i="1"/>
  <c r="K85" i="1" s="1"/>
  <c r="K84" i="1"/>
  <c r="J84" i="1"/>
  <c r="J83" i="1"/>
  <c r="K83" i="1" s="1"/>
  <c r="K82" i="1"/>
  <c r="J82" i="1"/>
  <c r="J81" i="1"/>
  <c r="K81" i="1" s="1"/>
  <c r="K80" i="1"/>
  <c r="J80" i="1"/>
  <c r="J79" i="1"/>
  <c r="K79" i="1" s="1"/>
  <c r="K78" i="1"/>
  <c r="J78" i="1"/>
  <c r="J77" i="1"/>
  <c r="K77" i="1" s="1"/>
  <c r="K76" i="1"/>
  <c r="J76" i="1"/>
  <c r="J75" i="1"/>
  <c r="K75" i="1" s="1"/>
  <c r="K74" i="1"/>
  <c r="J74" i="1"/>
  <c r="J73" i="1"/>
  <c r="K73" i="1" s="1"/>
  <c r="K72" i="1"/>
  <c r="J72" i="1"/>
  <c r="J71" i="1"/>
  <c r="K71" i="1" s="1"/>
  <c r="K70" i="1"/>
  <c r="J70" i="1"/>
  <c r="J69" i="1"/>
  <c r="K69" i="1" s="1"/>
  <c r="K68" i="1"/>
  <c r="J68" i="1"/>
  <c r="J67" i="1"/>
  <c r="K67" i="1" s="1"/>
  <c r="K66" i="1"/>
  <c r="J66" i="1"/>
  <c r="J65" i="1"/>
  <c r="K65" i="1" s="1"/>
  <c r="K64" i="1"/>
  <c r="J64" i="1"/>
  <c r="J63" i="1"/>
  <c r="K63" i="1" s="1"/>
  <c r="K62" i="1"/>
  <c r="J62" i="1"/>
  <c r="J61" i="1"/>
  <c r="K61" i="1" s="1"/>
  <c r="K60" i="1"/>
  <c r="J60" i="1"/>
  <c r="J59" i="1"/>
  <c r="K59" i="1" s="1"/>
  <c r="K58" i="1"/>
  <c r="J58" i="1"/>
  <c r="J57" i="1"/>
  <c r="K57" i="1" s="1"/>
  <c r="K56" i="1"/>
  <c r="J56" i="1"/>
  <c r="J55" i="1"/>
  <c r="K55" i="1" s="1"/>
  <c r="K54" i="1"/>
  <c r="J54" i="1"/>
  <c r="J53" i="1"/>
  <c r="K53" i="1" s="1"/>
  <c r="K52" i="1"/>
  <c r="J52" i="1"/>
  <c r="J51" i="1"/>
  <c r="K51" i="1" s="1"/>
  <c r="J47" i="1"/>
  <c r="K47" i="1" s="1"/>
  <c r="J41" i="1"/>
  <c r="K41" i="1" s="1"/>
  <c r="J35" i="1"/>
  <c r="K35" i="1" s="1"/>
  <c r="H93" i="1"/>
  <c r="H92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H29" i="1"/>
  <c r="J29" i="1" l="1"/>
  <c r="K29" i="1" s="1"/>
  <c r="F91" i="1" l="1"/>
  <c r="H91" i="1" s="1"/>
  <c r="F90" i="1"/>
  <c r="H90" i="1" s="1"/>
  <c r="F89" i="1" l="1"/>
  <c r="H89" i="1" s="1"/>
  <c r="E95" i="1" s="1"/>
</calcChain>
</file>

<file path=xl/sharedStrings.xml><?xml version="1.0" encoding="utf-8"?>
<sst xmlns="http://schemas.openxmlformats.org/spreadsheetml/2006/main" count="252" uniqueCount="157">
  <si>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</si>
  <si>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</si>
  <si>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</si>
  <si>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</si>
  <si>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</si>
  <si>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</si>
  <si>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</si>
  <si>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</si>
  <si>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</si>
  <si>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</si>
  <si>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</si>
  <si>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</si>
  <si>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</si>
  <si>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</si>
  <si>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</si>
  <si>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</si>
  <si>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</si>
  <si>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</si>
  <si>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</si>
  <si>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</si>
  <si>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</si>
  <si>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</si>
  <si>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</si>
  <si>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</si>
  <si>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</si>
  <si>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</si>
  <si>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</si>
  <si>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</si>
  <si>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</si>
  <si>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</si>
  <si>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24</t>
  </si>
  <si>
    <t>PPOD N</t>
  </si>
  <si>
    <t>Wyniesienie wyciętych podszytów  (teren równy lub falisty)</t>
  </si>
  <si>
    <t xml:space="preserve"> 27</t>
  </si>
  <si>
    <t>OPR-UC</t>
  </si>
  <si>
    <t>Opryskiwanie upraw -  opryskiwaczem ciągnikowym</t>
  </si>
  <si>
    <t xml:space="preserve"> 65</t>
  </si>
  <si>
    <t>KOP-ROW</t>
  </si>
  <si>
    <t>Wykopy ziemne o różnych przekrojach</t>
  </si>
  <si>
    <t xml:space="preserve"> 69</t>
  </si>
  <si>
    <t>WYK-POGCZ</t>
  </si>
  <si>
    <t>Wyorywanie bruzd pługiem leśnym z pogłębiaczem na powierzchni pow. 0,50 ha</t>
  </si>
  <si>
    <t>KMTR</t>
  </si>
  <si>
    <t xml:space="preserve"> 86</t>
  </si>
  <si>
    <t>PIEL-C</t>
  </si>
  <si>
    <t>Pielęgnowanie międzyrzędów (przejazdy co drugi rząd)</t>
  </si>
  <si>
    <t xml:space="preserve"> 93</t>
  </si>
  <si>
    <t>SADZ-JAMK</t>
  </si>
  <si>
    <t>Sadzenie wielolatek w jamkę</t>
  </si>
  <si>
    <t>TSZT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</si>
  <si>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</si>
  <si>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</si>
  <si>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</si>
  <si>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</si>
  <si>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</si>
  <si>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</si>
  <si>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</si>
  <si>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</si>
  <si>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</si>
  <si>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</si>
  <si>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</si>
  <si>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</si>
  <si>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</si>
  <si>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</si>
  <si>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</si>
  <si>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</si>
  <si>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</si>
  <si>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</si>
  <si>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</si>
  <si>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</si>
  <si>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</si>
  <si>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</si>
  <si>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</si>
  <si>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</si>
  <si>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</si>
  <si>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</si>
  <si>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</si>
  <si>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</si>
  <si>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</si>
  <si>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</si>
  <si>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</si>
  <si>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</si>
  <si>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</si>
  <si>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</si>
  <si>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</si>
  <si>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</si>
  <si>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</si>
  <si>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</si>
  <si>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</si>
  <si>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</si>
  <si>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</si>
  <si>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</si>
  <si>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</si>
  <si>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</si>
  <si>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</si>
  <si>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</si>
  <si>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</si>
  <si>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</si>
  <si>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</si>
  <si>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</si>
  <si>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</si>
  <si>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</si>
  <si>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</si>
  <si>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</si>
  <si>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</si>
  <si>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</si>
  <si>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</si>
  <si>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</si>
  <si>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</si>
  <si>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</si>
  <si>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</si>
  <si>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</si>
  <si>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</si>
  <si>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</si>
  <si>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</si>
  <si>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</si>
  <si>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</si>
  <si>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</si>
  <si>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</si>
  <si>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</si>
  <si>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</si>
  <si>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</si>
  <si>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</si>
  <si>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</si>
  <si>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</si>
  <si>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</si>
  <si>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</si>
  <si>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6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</si>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</sst>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49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9" fontId="1" fillId="2" borderId="0" xfId="0" applyNumberFormat="1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9" fontId="2" fillId="3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/>
    </xf>
    <xf numFmtId="164" fontId="10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2" fontId="10" fillId="4" borderId="1" xfId="0" applyNumberFormat="1" applyFont="1" applyFill="1" applyBorder="1" applyAlignment="1">
      <alignment horizontal="center" vertical="top"/>
    </xf>
    <xf numFmtId="2" fontId="10" fillId="4" borderId="4" xfId="0" applyNumberFormat="1" applyFont="1" applyFill="1" applyBorder="1" applyAlignment="1">
      <alignment horizontal="center" vertical="top"/>
    </xf>
    <xf numFmtId="2" fontId="10" fillId="4" borderId="0" xfId="0" applyNumberFormat="1" applyFont="1" applyFill="1" applyBorder="1" applyAlignment="1">
      <alignment horizontal="center" vertical="top"/>
    </xf>
    <xf numFmtId="4" fontId="10" fillId="4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Border="1" applyAlignment="1">
      <alignment horizontal="center" vertical="top"/>
    </xf>
    <xf numFmtId="9" fontId="10" fillId="2" borderId="0" xfId="0" applyNumberFormat="1" applyFont="1" applyFill="1" applyBorder="1" applyAlignment="1">
      <alignment horizontal="center" vertical="top"/>
    </xf>
    <xf numFmtId="4" fontId="10" fillId="2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4" fontId="12" fillId="2" borderId="6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 applyProtection="1">
      <alignment horizontal="center" vertical="top"/>
      <protection locked="0"/>
    </xf>
    <xf numFmtId="4" fontId="10" fillId="2" borderId="1" xfId="0" applyNumberFormat="1" applyFont="1" applyFill="1" applyBorder="1" applyAlignment="1" applyProtection="1">
      <alignment horizontal="center" vertical="top"/>
      <protection locked="0"/>
    </xf>
    <xf numFmtId="4" fontId="10" fillId="4" borderId="1" xfId="0" applyNumberFormat="1" applyFont="1" applyFill="1" applyBorder="1" applyAlignment="1" applyProtection="1">
      <alignment horizontal="center" vertical="top"/>
      <protection locked="0"/>
    </xf>
    <xf numFmtId="4" fontId="10" fillId="4" borderId="4" xfId="0" applyNumberFormat="1" applyFont="1" applyFill="1" applyBorder="1" applyAlignment="1" applyProtection="1">
      <alignment horizontal="center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1"/>
  <sheetViews>
    <sheetView tabSelected="1" topLeftCell="A76" zoomScaleNormal="100" workbookViewId="0">
      <selection activeCell="P89" sqref="P8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41" customWidth="1"/>
    <col min="7" max="7" width="10.7109375" style="42" customWidth="1"/>
    <col min="8" max="8" width="11.7109375" style="42" customWidth="1"/>
    <col min="9" max="9" width="7.85546875" style="43" customWidth="1"/>
    <col min="10" max="11" width="10.7109375" style="42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2"/>
      <c r="G1" s="23"/>
      <c r="H1" s="23"/>
      <c r="I1" s="24"/>
      <c r="J1" s="23"/>
      <c r="K1" s="23"/>
    </row>
    <row r="2" spans="2:11" s="1" customFormat="1" ht="2.65" customHeight="1" x14ac:dyDescent="0.2">
      <c r="B2" s="53"/>
      <c r="C2" s="53"/>
      <c r="F2" s="22"/>
      <c r="G2" s="23"/>
      <c r="H2" s="23"/>
      <c r="I2" s="24"/>
      <c r="J2" s="23"/>
      <c r="K2" s="23"/>
    </row>
    <row r="3" spans="2:11" s="1" customFormat="1" ht="29.85" customHeight="1" x14ac:dyDescent="0.2">
      <c r="F3" s="22"/>
      <c r="G3" s="23"/>
      <c r="H3" s="23"/>
      <c r="I3" s="24"/>
      <c r="J3" s="23"/>
      <c r="K3" s="23"/>
    </row>
    <row r="4" spans="2:11" s="1" customFormat="1" ht="2.65" customHeight="1" x14ac:dyDescent="0.2">
      <c r="B4" s="53"/>
      <c r="C4" s="53"/>
      <c r="F4" s="22"/>
      <c r="G4" s="23"/>
      <c r="H4" s="23"/>
      <c r="I4" s="24"/>
      <c r="J4" s="23"/>
      <c r="K4" s="23"/>
    </row>
    <row r="5" spans="2:11" s="1" customFormat="1" ht="19.7" customHeight="1" x14ac:dyDescent="0.2">
      <c r="F5" s="22"/>
      <c r="G5" s="23"/>
      <c r="H5" s="23"/>
      <c r="I5" s="24"/>
      <c r="J5" s="23"/>
      <c r="K5" s="23"/>
    </row>
    <row r="6" spans="2:11" s="1" customFormat="1" ht="10.7" customHeight="1" x14ac:dyDescent="0.2">
      <c r="F6" s="58" t="s">
        <v>122</v>
      </c>
      <c r="G6" s="58"/>
      <c r="H6" s="58"/>
      <c r="I6" s="58"/>
      <c r="J6" s="58"/>
      <c r="K6" s="58"/>
    </row>
    <row r="7" spans="2:11" s="1" customFormat="1" ht="2.65" customHeight="1" x14ac:dyDescent="0.2">
      <c r="B7" s="53"/>
      <c r="C7" s="53"/>
      <c r="F7" s="58"/>
      <c r="G7" s="58"/>
      <c r="H7" s="58"/>
      <c r="I7" s="58"/>
      <c r="J7" s="58"/>
      <c r="K7" s="58"/>
    </row>
    <row r="8" spans="2:11" s="1" customFormat="1" ht="3.2" customHeight="1" x14ac:dyDescent="0.2">
      <c r="F8" s="58"/>
      <c r="G8" s="58"/>
      <c r="H8" s="58"/>
      <c r="I8" s="58"/>
      <c r="J8" s="58"/>
      <c r="K8" s="58"/>
    </row>
    <row r="9" spans="2:11" s="1" customFormat="1" ht="3.75" customHeight="1" x14ac:dyDescent="0.2">
      <c r="B9" s="56" t="s">
        <v>123</v>
      </c>
      <c r="C9" s="56"/>
      <c r="F9" s="58"/>
      <c r="G9" s="58"/>
      <c r="H9" s="58"/>
      <c r="I9" s="58"/>
      <c r="J9" s="58"/>
      <c r="K9" s="58"/>
    </row>
    <row r="10" spans="2:11" s="1" customFormat="1" ht="15.95" customHeight="1" x14ac:dyDescent="0.2">
      <c r="B10" s="56"/>
      <c r="C10" s="56"/>
      <c r="F10" s="22"/>
      <c r="G10" s="23"/>
      <c r="H10" s="23"/>
      <c r="I10" s="24"/>
      <c r="J10" s="23"/>
      <c r="K10" s="23"/>
    </row>
    <row r="11" spans="2:11" s="1" customFormat="1" ht="48.6" customHeight="1" x14ac:dyDescent="0.2">
      <c r="F11" s="22"/>
      <c r="G11" s="23"/>
      <c r="H11" s="23"/>
      <c r="I11" s="24"/>
      <c r="J11" s="23"/>
      <c r="K11" s="23"/>
    </row>
    <row r="12" spans="2:11" s="1" customFormat="1" ht="24" customHeight="1" x14ac:dyDescent="0.2">
      <c r="D12" s="45" t="s">
        <v>155</v>
      </c>
      <c r="E12" s="45"/>
      <c r="F12" s="22"/>
      <c r="G12" s="23"/>
      <c r="H12" s="23"/>
      <c r="I12" s="24"/>
      <c r="J12" s="23"/>
      <c r="K12" s="23"/>
    </row>
    <row r="13" spans="2:11" s="1" customFormat="1" ht="24" customHeight="1" x14ac:dyDescent="0.2">
      <c r="D13" s="46"/>
      <c r="E13" s="46"/>
      <c r="F13" s="22"/>
      <c r="G13" s="23"/>
      <c r="H13" s="23"/>
      <c r="I13" s="24"/>
      <c r="J13" s="23"/>
      <c r="K13" s="23"/>
    </row>
    <row r="14" spans="2:11" s="1" customFormat="1" ht="33" customHeight="1" x14ac:dyDescent="0.2">
      <c r="F14" s="22"/>
      <c r="G14" s="23"/>
      <c r="H14" s="23"/>
      <c r="I14" s="24"/>
      <c r="J14" s="23"/>
      <c r="K14" s="23"/>
    </row>
    <row r="15" spans="2:11" s="1" customFormat="1" ht="20.85" customHeight="1" x14ac:dyDescent="0.2">
      <c r="B15" s="9" t="s">
        <v>124</v>
      </c>
      <c r="F15" s="22"/>
      <c r="G15" s="23"/>
      <c r="H15" s="23"/>
      <c r="I15" s="24"/>
      <c r="J15" s="23"/>
      <c r="K15" s="23"/>
    </row>
    <row r="16" spans="2:11" s="1" customFormat="1" ht="3.2" customHeight="1" x14ac:dyDescent="0.2">
      <c r="F16" s="22"/>
      <c r="G16" s="23"/>
      <c r="H16" s="23"/>
      <c r="I16" s="24"/>
      <c r="J16" s="23"/>
      <c r="K16" s="23"/>
    </row>
    <row r="17" spans="2:11" s="1" customFormat="1" ht="20.85" customHeight="1" x14ac:dyDescent="0.2">
      <c r="B17" s="9" t="s">
        <v>125</v>
      </c>
      <c r="F17" s="22"/>
      <c r="G17" s="23"/>
      <c r="H17" s="23"/>
      <c r="I17" s="24"/>
      <c r="J17" s="23"/>
      <c r="K17" s="23"/>
    </row>
    <row r="18" spans="2:11" s="1" customFormat="1" ht="3.75" customHeight="1" x14ac:dyDescent="0.2">
      <c r="F18" s="22"/>
      <c r="G18" s="23"/>
      <c r="H18" s="23"/>
      <c r="I18" s="24"/>
      <c r="J18" s="23"/>
      <c r="K18" s="23"/>
    </row>
    <row r="19" spans="2:11" s="1" customFormat="1" ht="20.85" customHeight="1" x14ac:dyDescent="0.2">
      <c r="B19" s="9" t="s">
        <v>156</v>
      </c>
      <c r="F19" s="22"/>
      <c r="G19" s="23"/>
      <c r="H19" s="23"/>
      <c r="I19" s="24"/>
      <c r="J19" s="23"/>
      <c r="K19" s="23"/>
    </row>
    <row r="20" spans="2:11" s="1" customFormat="1" ht="2.65" customHeight="1" x14ac:dyDescent="0.2">
      <c r="F20" s="22"/>
      <c r="G20" s="23"/>
      <c r="H20" s="23"/>
      <c r="I20" s="24"/>
      <c r="J20" s="23"/>
      <c r="K20" s="23"/>
    </row>
    <row r="21" spans="2:11" s="1" customFormat="1" ht="20.85" customHeight="1" x14ac:dyDescent="0.2">
      <c r="B21" s="9" t="s">
        <v>126</v>
      </c>
      <c r="F21" s="22"/>
      <c r="G21" s="23"/>
      <c r="H21" s="23"/>
      <c r="I21" s="24"/>
      <c r="J21" s="23"/>
      <c r="K21" s="23"/>
    </row>
    <row r="22" spans="2:11" s="1" customFormat="1" ht="59.65" customHeight="1" x14ac:dyDescent="0.2">
      <c r="F22" s="22"/>
      <c r="G22" s="23"/>
      <c r="H22" s="23"/>
      <c r="I22" s="24"/>
      <c r="J22" s="23"/>
      <c r="K22" s="23"/>
    </row>
    <row r="23" spans="2:11" s="1" customFormat="1" ht="50.1" customHeight="1" x14ac:dyDescent="0.2">
      <c r="B23" s="57" t="s">
        <v>127</v>
      </c>
      <c r="C23" s="57"/>
      <c r="D23" s="57"/>
      <c r="E23" s="57"/>
      <c r="F23" s="57"/>
      <c r="G23" s="57"/>
      <c r="H23" s="57"/>
      <c r="I23" s="57"/>
      <c r="J23" s="57"/>
      <c r="K23" s="23"/>
    </row>
    <row r="24" spans="2:11" s="1" customFormat="1" ht="52.35" customHeight="1" x14ac:dyDescent="0.2">
      <c r="F24" s="22"/>
      <c r="G24" s="23"/>
      <c r="H24" s="23"/>
      <c r="I24" s="24"/>
      <c r="J24" s="23"/>
      <c r="K24" s="23"/>
    </row>
    <row r="25" spans="2:11" s="1" customFormat="1" ht="3.2" customHeight="1" x14ac:dyDescent="0.2">
      <c r="F25" s="22"/>
      <c r="G25" s="23"/>
      <c r="H25" s="23"/>
      <c r="I25" s="24"/>
      <c r="J25" s="23"/>
      <c r="K25" s="23"/>
    </row>
    <row r="26" spans="2:11" s="1" customFormat="1" ht="20.85" customHeight="1" x14ac:dyDescent="0.2">
      <c r="B26" s="52" t="s">
        <v>128</v>
      </c>
      <c r="C26" s="52"/>
      <c r="D26" s="52"/>
      <c r="F26" s="22"/>
      <c r="G26" s="23"/>
      <c r="H26" s="23"/>
      <c r="I26" s="24"/>
      <c r="J26" s="23"/>
      <c r="K26" s="23"/>
    </row>
    <row r="27" spans="2:11" s="1" customFormat="1" ht="10.15" customHeight="1" x14ac:dyDescent="0.2">
      <c r="F27" s="22"/>
      <c r="G27" s="23"/>
      <c r="H27" s="23"/>
      <c r="I27" s="24"/>
      <c r="J27" s="23"/>
      <c r="K27" s="23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25" t="s">
        <v>4</v>
      </c>
      <c r="G28" s="26" t="s">
        <v>5</v>
      </c>
      <c r="H28" s="26" t="s">
        <v>6</v>
      </c>
      <c r="I28" s="27" t="s">
        <v>7</v>
      </c>
      <c r="J28" s="26" t="s">
        <v>8</v>
      </c>
      <c r="K28" s="26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8">
        <v>2009</v>
      </c>
      <c r="G29" s="59"/>
      <c r="H29" s="29">
        <f>F29*G29</f>
        <v>0</v>
      </c>
      <c r="I29" s="30">
        <v>0.08</v>
      </c>
      <c r="J29" s="29">
        <f>H29*I29</f>
        <v>0</v>
      </c>
      <c r="K29" s="29">
        <f>H29+J29</f>
        <v>0</v>
      </c>
    </row>
    <row r="30" spans="2:11" s="1" customFormat="1" ht="1.1499999999999999" customHeight="1" x14ac:dyDescent="0.2">
      <c r="F30" s="22"/>
      <c r="G30" s="23"/>
      <c r="H30" s="23"/>
      <c r="I30" s="24"/>
      <c r="J30" s="23"/>
      <c r="K30" s="23"/>
    </row>
    <row r="31" spans="2:11" s="1" customFormat="1" ht="3.2" customHeight="1" x14ac:dyDescent="0.2">
      <c r="F31" s="22"/>
      <c r="G31" s="23"/>
      <c r="H31" s="23"/>
      <c r="I31" s="24"/>
      <c r="J31" s="23"/>
      <c r="K31" s="23"/>
    </row>
    <row r="32" spans="2:11" s="1" customFormat="1" ht="20.85" customHeight="1" x14ac:dyDescent="0.2">
      <c r="B32" s="52" t="s">
        <v>129</v>
      </c>
      <c r="C32" s="52"/>
      <c r="D32" s="52"/>
      <c r="F32" s="22"/>
      <c r="G32" s="23"/>
      <c r="H32" s="23"/>
      <c r="I32" s="24"/>
      <c r="J32" s="23"/>
      <c r="K32" s="23"/>
    </row>
    <row r="33" spans="2:11" s="1" customFormat="1" ht="10.15" customHeight="1" x14ac:dyDescent="0.2">
      <c r="F33" s="22"/>
      <c r="G33" s="23"/>
      <c r="H33" s="23"/>
      <c r="I33" s="24"/>
      <c r="J33" s="23"/>
      <c r="K33" s="23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25" t="s">
        <v>4</v>
      </c>
      <c r="G34" s="26" t="s">
        <v>5</v>
      </c>
      <c r="H34" s="26" t="s">
        <v>6</v>
      </c>
      <c r="I34" s="27" t="s">
        <v>7</v>
      </c>
      <c r="J34" s="26" t="s">
        <v>8</v>
      </c>
      <c r="K34" s="26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8">
        <v>1004</v>
      </c>
      <c r="G35" s="59"/>
      <c r="H35" s="29">
        <f>F35*G35</f>
        <v>0</v>
      </c>
      <c r="I35" s="30">
        <v>0.08</v>
      </c>
      <c r="J35" s="29">
        <f>H35*I35</f>
        <v>0</v>
      </c>
      <c r="K35" s="29">
        <f>H35+J35</f>
        <v>0</v>
      </c>
    </row>
    <row r="36" spans="2:11" s="1" customFormat="1" ht="1.1499999999999999" customHeight="1" x14ac:dyDescent="0.2">
      <c r="F36" s="22"/>
      <c r="G36" s="23"/>
      <c r="H36" s="23"/>
      <c r="I36" s="24"/>
      <c r="J36" s="23"/>
      <c r="K36" s="23"/>
    </row>
    <row r="37" spans="2:11" s="1" customFormat="1" ht="3.2" customHeight="1" x14ac:dyDescent="0.2">
      <c r="F37" s="22"/>
      <c r="G37" s="23"/>
      <c r="H37" s="23"/>
      <c r="I37" s="24"/>
      <c r="J37" s="23"/>
      <c r="K37" s="23"/>
    </row>
    <row r="38" spans="2:11" s="1" customFormat="1" ht="20.85" customHeight="1" x14ac:dyDescent="0.2">
      <c r="B38" s="52" t="s">
        <v>130</v>
      </c>
      <c r="C38" s="52"/>
      <c r="D38" s="52"/>
      <c r="F38" s="22"/>
      <c r="G38" s="23"/>
      <c r="H38" s="23"/>
      <c r="I38" s="24"/>
      <c r="J38" s="23"/>
      <c r="K38" s="23"/>
    </row>
    <row r="39" spans="2:11" s="1" customFormat="1" ht="10.15" customHeight="1" x14ac:dyDescent="0.2">
      <c r="F39" s="22"/>
      <c r="G39" s="23"/>
      <c r="H39" s="23"/>
      <c r="I39" s="24"/>
      <c r="J39" s="23"/>
      <c r="K39" s="23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25" t="s">
        <v>4</v>
      </c>
      <c r="G40" s="26" t="s">
        <v>5</v>
      </c>
      <c r="H40" s="26" t="s">
        <v>6</v>
      </c>
      <c r="I40" s="27" t="s">
        <v>7</v>
      </c>
      <c r="J40" s="26" t="s">
        <v>8</v>
      </c>
      <c r="K40" s="26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8">
        <v>3910</v>
      </c>
      <c r="G41" s="59"/>
      <c r="H41" s="29">
        <f>F41*G41</f>
        <v>0</v>
      </c>
      <c r="I41" s="30">
        <v>0.08</v>
      </c>
      <c r="J41" s="29">
        <f>H41*I41</f>
        <v>0</v>
      </c>
      <c r="K41" s="29">
        <f>H41+J41</f>
        <v>0</v>
      </c>
    </row>
    <row r="42" spans="2:11" s="1" customFormat="1" ht="1.1499999999999999" customHeight="1" x14ac:dyDescent="0.2">
      <c r="F42" s="22"/>
      <c r="G42" s="23"/>
      <c r="H42" s="23"/>
      <c r="I42" s="24"/>
      <c r="J42" s="23"/>
      <c r="K42" s="23"/>
    </row>
    <row r="43" spans="2:11" s="1" customFormat="1" ht="3.2" customHeight="1" x14ac:dyDescent="0.2">
      <c r="F43" s="22"/>
      <c r="G43" s="23"/>
      <c r="H43" s="23"/>
      <c r="I43" s="24"/>
      <c r="J43" s="23"/>
      <c r="K43" s="23"/>
    </row>
    <row r="44" spans="2:11" s="1" customFormat="1" ht="20.85" customHeight="1" x14ac:dyDescent="0.2">
      <c r="B44" s="52" t="s">
        <v>131</v>
      </c>
      <c r="C44" s="52"/>
      <c r="D44" s="52"/>
      <c r="F44" s="22"/>
      <c r="G44" s="23"/>
      <c r="H44" s="23"/>
      <c r="I44" s="24"/>
      <c r="J44" s="23"/>
      <c r="K44" s="23"/>
    </row>
    <row r="45" spans="2:11" s="1" customFormat="1" ht="10.15" customHeight="1" x14ac:dyDescent="0.2">
      <c r="F45" s="22"/>
      <c r="G45" s="23"/>
      <c r="H45" s="23"/>
      <c r="I45" s="24"/>
      <c r="J45" s="23"/>
      <c r="K45" s="23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25" t="s">
        <v>4</v>
      </c>
      <c r="G46" s="26" t="s">
        <v>5</v>
      </c>
      <c r="H46" s="26" t="s">
        <v>6</v>
      </c>
      <c r="I46" s="27" t="s">
        <v>7</v>
      </c>
      <c r="J46" s="26" t="s">
        <v>8</v>
      </c>
      <c r="K46" s="26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8">
        <v>398</v>
      </c>
      <c r="G47" s="59"/>
      <c r="H47" s="29">
        <f>F47*G47</f>
        <v>0</v>
      </c>
      <c r="I47" s="30">
        <v>0.08</v>
      </c>
      <c r="J47" s="29">
        <f>H47*I47</f>
        <v>0</v>
      </c>
      <c r="K47" s="29">
        <f>H47+J47</f>
        <v>0</v>
      </c>
    </row>
    <row r="48" spans="2:11" s="1" customFormat="1" ht="1.1499999999999999" customHeight="1" x14ac:dyDescent="0.2">
      <c r="F48" s="22"/>
      <c r="G48" s="23"/>
      <c r="H48" s="23"/>
      <c r="I48" s="24"/>
      <c r="J48" s="23"/>
      <c r="K48" s="23"/>
    </row>
    <row r="49" spans="2:11" s="1" customFormat="1" ht="13.35" customHeight="1" x14ac:dyDescent="0.2">
      <c r="F49" s="22"/>
      <c r="G49" s="23"/>
      <c r="H49" s="23"/>
      <c r="I49" s="24"/>
      <c r="J49" s="23"/>
      <c r="K49" s="23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25" t="s">
        <v>4</v>
      </c>
      <c r="G50" s="26" t="s">
        <v>5</v>
      </c>
      <c r="H50" s="26" t="s">
        <v>6</v>
      </c>
      <c r="I50" s="27" t="s">
        <v>7</v>
      </c>
      <c r="J50" s="26" t="s">
        <v>8</v>
      </c>
      <c r="K50" s="26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8">
        <v>150</v>
      </c>
      <c r="G51" s="59"/>
      <c r="H51" s="29">
        <f t="shared" ref="H51:H85" si="0">F51*G51</f>
        <v>0</v>
      </c>
      <c r="I51" s="30">
        <v>0.08</v>
      </c>
      <c r="J51" s="29">
        <f t="shared" ref="J51:J85" si="1">H51*I51</f>
        <v>0</v>
      </c>
      <c r="K51" s="29">
        <f t="shared" ref="K51:K85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8">
        <v>100</v>
      </c>
      <c r="G52" s="59"/>
      <c r="H52" s="29">
        <f t="shared" si="0"/>
        <v>0</v>
      </c>
      <c r="I52" s="30">
        <v>0.08</v>
      </c>
      <c r="J52" s="29">
        <f t="shared" si="1"/>
        <v>0</v>
      </c>
      <c r="K52" s="29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8">
        <v>50</v>
      </c>
      <c r="G53" s="59"/>
      <c r="H53" s="29">
        <f t="shared" si="0"/>
        <v>0</v>
      </c>
      <c r="I53" s="30">
        <v>0.08</v>
      </c>
      <c r="J53" s="29">
        <f t="shared" si="1"/>
        <v>0</v>
      </c>
      <c r="K53" s="29">
        <f t="shared" si="2"/>
        <v>0</v>
      </c>
    </row>
    <row r="54" spans="2:11" s="1" customFormat="1" ht="28.7" customHeight="1" x14ac:dyDescent="0.2">
      <c r="B54" s="4" t="s">
        <v>134</v>
      </c>
      <c r="C54" s="4" t="s">
        <v>135</v>
      </c>
      <c r="D54" s="5" t="s">
        <v>136</v>
      </c>
      <c r="E54" s="4" t="s">
        <v>13</v>
      </c>
      <c r="F54" s="31">
        <v>113</v>
      </c>
      <c r="G54" s="60"/>
      <c r="H54" s="29">
        <f t="shared" si="0"/>
        <v>0</v>
      </c>
      <c r="I54" s="30">
        <v>0.08</v>
      </c>
      <c r="J54" s="29">
        <f t="shared" si="1"/>
        <v>0</v>
      </c>
      <c r="K54" s="29">
        <f t="shared" si="2"/>
        <v>0</v>
      </c>
    </row>
    <row r="55" spans="2:11" s="1" customFormat="1" ht="28.7" customHeight="1" x14ac:dyDescent="0.2">
      <c r="B55" s="4" t="s">
        <v>137</v>
      </c>
      <c r="C55" s="4" t="s">
        <v>138</v>
      </c>
      <c r="D55" s="5" t="s">
        <v>139</v>
      </c>
      <c r="E55" s="4" t="s">
        <v>13</v>
      </c>
      <c r="F55" s="31">
        <v>18</v>
      </c>
      <c r="G55" s="60"/>
      <c r="H55" s="29">
        <f t="shared" si="0"/>
        <v>0</v>
      </c>
      <c r="I55" s="30">
        <v>0.08</v>
      </c>
      <c r="J55" s="29">
        <f t="shared" si="1"/>
        <v>0</v>
      </c>
      <c r="K55" s="29">
        <f t="shared" si="2"/>
        <v>0</v>
      </c>
    </row>
    <row r="56" spans="2:11" s="1" customFormat="1" ht="28.7" customHeight="1" x14ac:dyDescent="0.2">
      <c r="B56" s="4" t="s">
        <v>140</v>
      </c>
      <c r="C56" s="4" t="s">
        <v>141</v>
      </c>
      <c r="D56" s="5" t="s">
        <v>142</v>
      </c>
      <c r="E56" s="4" t="s">
        <v>13</v>
      </c>
      <c r="F56" s="31">
        <v>12</v>
      </c>
      <c r="G56" s="60"/>
      <c r="H56" s="29">
        <f t="shared" si="0"/>
        <v>0</v>
      </c>
      <c r="I56" s="30">
        <v>0.08</v>
      </c>
      <c r="J56" s="29">
        <f t="shared" si="1"/>
        <v>0</v>
      </c>
      <c r="K56" s="29">
        <f t="shared" si="2"/>
        <v>0</v>
      </c>
    </row>
    <row r="57" spans="2:11" s="12" customFormat="1" ht="19.7" customHeight="1" x14ac:dyDescent="0.2">
      <c r="B57" s="10" t="s">
        <v>149</v>
      </c>
      <c r="C57" s="10" t="s">
        <v>150</v>
      </c>
      <c r="D57" s="11" t="s">
        <v>151</v>
      </c>
      <c r="E57" s="10" t="s">
        <v>49</v>
      </c>
      <c r="F57" s="31">
        <v>2</v>
      </c>
      <c r="G57" s="60"/>
      <c r="H57" s="29">
        <f t="shared" si="0"/>
        <v>0</v>
      </c>
      <c r="I57" s="30">
        <v>0.08</v>
      </c>
      <c r="J57" s="29">
        <f t="shared" si="1"/>
        <v>0</v>
      </c>
      <c r="K57" s="29">
        <f t="shared" si="2"/>
        <v>0</v>
      </c>
    </row>
    <row r="58" spans="2:11" s="1" customFormat="1" ht="28.7" customHeight="1" x14ac:dyDescent="0.2">
      <c r="B58" s="4" t="s">
        <v>23</v>
      </c>
      <c r="C58" s="4" t="s">
        <v>24</v>
      </c>
      <c r="D58" s="5" t="s">
        <v>25</v>
      </c>
      <c r="E58" s="4" t="s">
        <v>26</v>
      </c>
      <c r="F58" s="28">
        <v>3.67</v>
      </c>
      <c r="G58" s="59"/>
      <c r="H58" s="29">
        <f t="shared" si="0"/>
        <v>0</v>
      </c>
      <c r="I58" s="30">
        <v>0.08</v>
      </c>
      <c r="J58" s="29">
        <f t="shared" si="1"/>
        <v>0</v>
      </c>
      <c r="K58" s="29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4" t="s">
        <v>26</v>
      </c>
      <c r="F59" s="28">
        <v>5.6</v>
      </c>
      <c r="G59" s="59"/>
      <c r="H59" s="29">
        <f t="shared" si="0"/>
        <v>0</v>
      </c>
      <c r="I59" s="30">
        <v>0.08</v>
      </c>
      <c r="J59" s="29">
        <f t="shared" si="1"/>
        <v>0</v>
      </c>
      <c r="K59" s="29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4" t="s">
        <v>26</v>
      </c>
      <c r="F60" s="28">
        <v>1.3</v>
      </c>
      <c r="G60" s="59"/>
      <c r="H60" s="29">
        <f t="shared" si="0"/>
        <v>0</v>
      </c>
      <c r="I60" s="30">
        <v>0.08</v>
      </c>
      <c r="J60" s="29">
        <f t="shared" si="1"/>
        <v>0</v>
      </c>
      <c r="K60" s="29">
        <f t="shared" si="2"/>
        <v>0</v>
      </c>
    </row>
    <row r="61" spans="2:11" s="1" customFormat="1" ht="19.7" customHeight="1" x14ac:dyDescent="0.2">
      <c r="B61" s="4" t="s">
        <v>33</v>
      </c>
      <c r="C61" s="4" t="s">
        <v>34</v>
      </c>
      <c r="D61" s="5" t="s">
        <v>35</v>
      </c>
      <c r="E61" s="4" t="s">
        <v>26</v>
      </c>
      <c r="F61" s="28">
        <v>3.67</v>
      </c>
      <c r="G61" s="59"/>
      <c r="H61" s="29">
        <f t="shared" si="0"/>
        <v>0</v>
      </c>
      <c r="I61" s="30">
        <v>0.08</v>
      </c>
      <c r="J61" s="29">
        <f t="shared" si="1"/>
        <v>0</v>
      </c>
      <c r="K61" s="29">
        <f t="shared" si="2"/>
        <v>0</v>
      </c>
    </row>
    <row r="62" spans="2:11" s="1" customFormat="1" ht="19.7" customHeight="1" x14ac:dyDescent="0.2">
      <c r="B62" s="4" t="s">
        <v>36</v>
      </c>
      <c r="C62" s="4" t="s">
        <v>37</v>
      </c>
      <c r="D62" s="5" t="s">
        <v>38</v>
      </c>
      <c r="E62" s="4" t="s">
        <v>13</v>
      </c>
      <c r="F62" s="28">
        <v>5</v>
      </c>
      <c r="G62" s="59"/>
      <c r="H62" s="29">
        <f t="shared" si="0"/>
        <v>0</v>
      </c>
      <c r="I62" s="30">
        <v>0.08</v>
      </c>
      <c r="J62" s="29">
        <f t="shared" si="1"/>
        <v>0</v>
      </c>
      <c r="K62" s="29">
        <f t="shared" si="2"/>
        <v>0</v>
      </c>
    </row>
    <row r="63" spans="2:11" s="1" customFormat="1" ht="28.7" customHeight="1" x14ac:dyDescent="0.2">
      <c r="B63" s="4" t="s">
        <v>39</v>
      </c>
      <c r="C63" s="4" t="s">
        <v>40</v>
      </c>
      <c r="D63" s="5" t="s">
        <v>41</v>
      </c>
      <c r="E63" s="4" t="s">
        <v>42</v>
      </c>
      <c r="F63" s="28">
        <v>44.07</v>
      </c>
      <c r="G63" s="59"/>
      <c r="H63" s="29">
        <f t="shared" si="0"/>
        <v>0</v>
      </c>
      <c r="I63" s="30">
        <v>0.08</v>
      </c>
      <c r="J63" s="29">
        <f t="shared" si="1"/>
        <v>0</v>
      </c>
      <c r="K63" s="29">
        <f t="shared" si="2"/>
        <v>0</v>
      </c>
    </row>
    <row r="64" spans="2:11" s="1" customFormat="1" ht="19.7" customHeight="1" x14ac:dyDescent="0.2">
      <c r="B64" s="4" t="s">
        <v>43</v>
      </c>
      <c r="C64" s="4" t="s">
        <v>44</v>
      </c>
      <c r="D64" s="5" t="s">
        <v>45</v>
      </c>
      <c r="E64" s="4" t="s">
        <v>26</v>
      </c>
      <c r="F64" s="28">
        <v>2.86</v>
      </c>
      <c r="G64" s="59"/>
      <c r="H64" s="29">
        <f t="shared" si="0"/>
        <v>0</v>
      </c>
      <c r="I64" s="30">
        <v>0.08</v>
      </c>
      <c r="J64" s="29">
        <f t="shared" si="1"/>
        <v>0</v>
      </c>
      <c r="K64" s="29">
        <f t="shared" si="2"/>
        <v>0</v>
      </c>
    </row>
    <row r="65" spans="2:11" s="1" customFormat="1" ht="19.7" customHeight="1" x14ac:dyDescent="0.2">
      <c r="B65" s="4" t="s">
        <v>46</v>
      </c>
      <c r="C65" s="4" t="s">
        <v>47</v>
      </c>
      <c r="D65" s="5" t="s">
        <v>48</v>
      </c>
      <c r="E65" s="4" t="s">
        <v>49</v>
      </c>
      <c r="F65" s="28">
        <v>5.35</v>
      </c>
      <c r="G65" s="59"/>
      <c r="H65" s="29">
        <f t="shared" si="0"/>
        <v>0</v>
      </c>
      <c r="I65" s="30">
        <v>0.08</v>
      </c>
      <c r="J65" s="29">
        <f t="shared" si="1"/>
        <v>0</v>
      </c>
      <c r="K65" s="29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49</v>
      </c>
      <c r="F66" s="28">
        <v>28.7</v>
      </c>
      <c r="G66" s="59"/>
      <c r="H66" s="29">
        <f t="shared" si="0"/>
        <v>0</v>
      </c>
      <c r="I66" s="30">
        <v>0.08</v>
      </c>
      <c r="J66" s="29">
        <f t="shared" si="1"/>
        <v>0</v>
      </c>
      <c r="K66" s="29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49</v>
      </c>
      <c r="F67" s="28">
        <v>3.58</v>
      </c>
      <c r="G67" s="59"/>
      <c r="H67" s="29">
        <f t="shared" si="0"/>
        <v>0</v>
      </c>
      <c r="I67" s="30">
        <v>0.08</v>
      </c>
      <c r="J67" s="29">
        <f t="shared" si="1"/>
        <v>0</v>
      </c>
      <c r="K67" s="29">
        <f t="shared" si="2"/>
        <v>0</v>
      </c>
    </row>
    <row r="68" spans="2:11" s="1" customFormat="1" ht="28.7" customHeight="1" x14ac:dyDescent="0.2">
      <c r="B68" s="4" t="s">
        <v>56</v>
      </c>
      <c r="C68" s="4" t="s">
        <v>57</v>
      </c>
      <c r="D68" s="5" t="s">
        <v>58</v>
      </c>
      <c r="E68" s="4" t="s">
        <v>49</v>
      </c>
      <c r="F68" s="28">
        <v>1.2</v>
      </c>
      <c r="G68" s="59"/>
      <c r="H68" s="29">
        <f t="shared" si="0"/>
        <v>0</v>
      </c>
      <c r="I68" s="30">
        <v>0.08</v>
      </c>
      <c r="J68" s="29">
        <f t="shared" si="1"/>
        <v>0</v>
      </c>
      <c r="K68" s="29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49</v>
      </c>
      <c r="F69" s="28">
        <v>38.83</v>
      </c>
      <c r="G69" s="59"/>
      <c r="H69" s="29">
        <f t="shared" si="0"/>
        <v>0</v>
      </c>
      <c r="I69" s="30">
        <v>0.08</v>
      </c>
      <c r="J69" s="29">
        <f t="shared" si="1"/>
        <v>0</v>
      </c>
      <c r="K69" s="29">
        <f t="shared" si="2"/>
        <v>0</v>
      </c>
    </row>
    <row r="70" spans="2:11" s="1" customFormat="1" ht="28.7" customHeight="1" x14ac:dyDescent="0.2">
      <c r="B70" s="4" t="s">
        <v>62</v>
      </c>
      <c r="C70" s="4" t="s">
        <v>63</v>
      </c>
      <c r="D70" s="5" t="s">
        <v>64</v>
      </c>
      <c r="E70" s="4" t="s">
        <v>26</v>
      </c>
      <c r="F70" s="28">
        <v>14.98</v>
      </c>
      <c r="G70" s="59"/>
      <c r="H70" s="29">
        <f t="shared" si="0"/>
        <v>0</v>
      </c>
      <c r="I70" s="30">
        <v>0.08</v>
      </c>
      <c r="J70" s="29">
        <f t="shared" si="1"/>
        <v>0</v>
      </c>
      <c r="K70" s="29">
        <f t="shared" si="2"/>
        <v>0</v>
      </c>
    </row>
    <row r="71" spans="2:11" s="1" customFormat="1" ht="19.7" customHeight="1" x14ac:dyDescent="0.2">
      <c r="B71" s="4" t="s">
        <v>65</v>
      </c>
      <c r="C71" s="4" t="s">
        <v>66</v>
      </c>
      <c r="D71" s="5" t="s">
        <v>67</v>
      </c>
      <c r="E71" s="4" t="s">
        <v>26</v>
      </c>
      <c r="F71" s="28">
        <v>1.5</v>
      </c>
      <c r="G71" s="59"/>
      <c r="H71" s="29">
        <f t="shared" si="0"/>
        <v>0</v>
      </c>
      <c r="I71" s="30">
        <v>0.08</v>
      </c>
      <c r="J71" s="29">
        <f t="shared" si="1"/>
        <v>0</v>
      </c>
      <c r="K71" s="29">
        <f t="shared" si="2"/>
        <v>0</v>
      </c>
    </row>
    <row r="72" spans="2:11" s="1" customFormat="1" ht="19.7" customHeight="1" x14ac:dyDescent="0.2">
      <c r="B72" s="4" t="s">
        <v>68</v>
      </c>
      <c r="C72" s="4" t="s">
        <v>69</v>
      </c>
      <c r="D72" s="5" t="s">
        <v>70</v>
      </c>
      <c r="E72" s="4" t="s">
        <v>26</v>
      </c>
      <c r="F72" s="28">
        <v>7.73</v>
      </c>
      <c r="G72" s="59"/>
      <c r="H72" s="29">
        <f t="shared" si="0"/>
        <v>0</v>
      </c>
      <c r="I72" s="30">
        <v>0.08</v>
      </c>
      <c r="J72" s="29">
        <f t="shared" si="1"/>
        <v>0</v>
      </c>
      <c r="K72" s="29">
        <f t="shared" si="2"/>
        <v>0</v>
      </c>
    </row>
    <row r="73" spans="2:11" s="1" customFormat="1" ht="19.7" customHeight="1" x14ac:dyDescent="0.2">
      <c r="B73" s="4" t="s">
        <v>71</v>
      </c>
      <c r="C73" s="4" t="s">
        <v>72</v>
      </c>
      <c r="D73" s="5" t="s">
        <v>73</v>
      </c>
      <c r="E73" s="4" t="s">
        <v>26</v>
      </c>
      <c r="F73" s="28">
        <v>13.83</v>
      </c>
      <c r="G73" s="59"/>
      <c r="H73" s="29">
        <f t="shared" si="0"/>
        <v>0</v>
      </c>
      <c r="I73" s="30">
        <v>0.08</v>
      </c>
      <c r="J73" s="29">
        <f t="shared" si="1"/>
        <v>0</v>
      </c>
      <c r="K73" s="29">
        <f t="shared" si="2"/>
        <v>0</v>
      </c>
    </row>
    <row r="74" spans="2:11" s="1" customFormat="1" ht="19.7" customHeight="1" x14ac:dyDescent="0.2">
      <c r="B74" s="4" t="s">
        <v>74</v>
      </c>
      <c r="C74" s="4" t="s">
        <v>75</v>
      </c>
      <c r="D74" s="5" t="s">
        <v>76</v>
      </c>
      <c r="E74" s="4" t="s">
        <v>26</v>
      </c>
      <c r="F74" s="28">
        <v>13.12</v>
      </c>
      <c r="G74" s="59"/>
      <c r="H74" s="29">
        <f t="shared" si="0"/>
        <v>0</v>
      </c>
      <c r="I74" s="30">
        <v>0.08</v>
      </c>
      <c r="J74" s="29">
        <f t="shared" si="1"/>
        <v>0</v>
      </c>
      <c r="K74" s="29">
        <f t="shared" si="2"/>
        <v>0</v>
      </c>
    </row>
    <row r="75" spans="2:11" s="1" customFormat="1" ht="19.7" customHeight="1" x14ac:dyDescent="0.2">
      <c r="B75" s="4" t="s">
        <v>77</v>
      </c>
      <c r="C75" s="4" t="s">
        <v>78</v>
      </c>
      <c r="D75" s="5" t="s">
        <v>79</v>
      </c>
      <c r="E75" s="4" t="s">
        <v>80</v>
      </c>
      <c r="F75" s="28">
        <v>55</v>
      </c>
      <c r="G75" s="59"/>
      <c r="H75" s="29">
        <f t="shared" si="0"/>
        <v>0</v>
      </c>
      <c r="I75" s="30">
        <v>0.08</v>
      </c>
      <c r="J75" s="29">
        <f t="shared" si="1"/>
        <v>0</v>
      </c>
      <c r="K75" s="29">
        <f t="shared" si="2"/>
        <v>0</v>
      </c>
    </row>
    <row r="76" spans="2:11" s="1" customFormat="1" ht="19.7" customHeight="1" x14ac:dyDescent="0.2">
      <c r="B76" s="4" t="s">
        <v>81</v>
      </c>
      <c r="C76" s="4" t="s">
        <v>82</v>
      </c>
      <c r="D76" s="5" t="s">
        <v>83</v>
      </c>
      <c r="E76" s="4" t="s">
        <v>80</v>
      </c>
      <c r="F76" s="28">
        <v>35</v>
      </c>
      <c r="G76" s="59"/>
      <c r="H76" s="29">
        <f t="shared" si="0"/>
        <v>0</v>
      </c>
      <c r="I76" s="30">
        <v>0.08</v>
      </c>
      <c r="J76" s="29">
        <f t="shared" si="1"/>
        <v>0</v>
      </c>
      <c r="K76" s="29">
        <f t="shared" si="2"/>
        <v>0</v>
      </c>
    </row>
    <row r="77" spans="2:11" s="1" customFormat="1" ht="19.7" customHeight="1" x14ac:dyDescent="0.2">
      <c r="B77" s="4" t="s">
        <v>84</v>
      </c>
      <c r="C77" s="4" t="s">
        <v>85</v>
      </c>
      <c r="D77" s="5" t="s">
        <v>86</v>
      </c>
      <c r="E77" s="4" t="s">
        <v>80</v>
      </c>
      <c r="F77" s="28">
        <v>5</v>
      </c>
      <c r="G77" s="59"/>
      <c r="H77" s="29">
        <f t="shared" si="0"/>
        <v>0</v>
      </c>
      <c r="I77" s="30">
        <v>0.08</v>
      </c>
      <c r="J77" s="29">
        <f t="shared" si="1"/>
        <v>0</v>
      </c>
      <c r="K77" s="29">
        <f t="shared" si="2"/>
        <v>0</v>
      </c>
    </row>
    <row r="78" spans="2:11" s="1" customFormat="1" ht="19.7" customHeight="1" x14ac:dyDescent="0.2">
      <c r="B78" s="4" t="s">
        <v>87</v>
      </c>
      <c r="C78" s="4" t="s">
        <v>88</v>
      </c>
      <c r="D78" s="5" t="s">
        <v>89</v>
      </c>
      <c r="E78" s="4" t="s">
        <v>90</v>
      </c>
      <c r="F78" s="28">
        <v>10.3</v>
      </c>
      <c r="G78" s="59"/>
      <c r="H78" s="29">
        <f t="shared" si="0"/>
        <v>0</v>
      </c>
      <c r="I78" s="30">
        <v>0.23</v>
      </c>
      <c r="J78" s="29">
        <f t="shared" si="1"/>
        <v>0</v>
      </c>
      <c r="K78" s="29">
        <f t="shared" si="2"/>
        <v>0</v>
      </c>
    </row>
    <row r="79" spans="2:11" s="1" customFormat="1" ht="19.7" customHeight="1" x14ac:dyDescent="0.2">
      <c r="B79" s="4" t="s">
        <v>91</v>
      </c>
      <c r="C79" s="4" t="s">
        <v>92</v>
      </c>
      <c r="D79" s="5" t="s">
        <v>93</v>
      </c>
      <c r="E79" s="4" t="s">
        <v>80</v>
      </c>
      <c r="F79" s="28">
        <v>240</v>
      </c>
      <c r="G79" s="59"/>
      <c r="H79" s="29">
        <f t="shared" si="0"/>
        <v>0</v>
      </c>
      <c r="I79" s="30">
        <v>0.23</v>
      </c>
      <c r="J79" s="29">
        <f t="shared" si="1"/>
        <v>0</v>
      </c>
      <c r="K79" s="29">
        <f t="shared" si="2"/>
        <v>0</v>
      </c>
    </row>
    <row r="80" spans="2:11" s="1" customFormat="1" ht="19.7" customHeight="1" x14ac:dyDescent="0.2">
      <c r="B80" s="4" t="s">
        <v>94</v>
      </c>
      <c r="C80" s="4" t="s">
        <v>95</v>
      </c>
      <c r="D80" s="5" t="s">
        <v>96</v>
      </c>
      <c r="E80" s="4" t="s">
        <v>97</v>
      </c>
      <c r="F80" s="28">
        <v>200</v>
      </c>
      <c r="G80" s="59"/>
      <c r="H80" s="29">
        <f t="shared" si="0"/>
        <v>0</v>
      </c>
      <c r="I80" s="30">
        <v>0.23</v>
      </c>
      <c r="J80" s="29">
        <f t="shared" si="1"/>
        <v>0</v>
      </c>
      <c r="K80" s="29">
        <f t="shared" si="2"/>
        <v>0</v>
      </c>
    </row>
    <row r="81" spans="2:11" s="1" customFormat="1" ht="19.7" customHeight="1" x14ac:dyDescent="0.2">
      <c r="B81" s="4" t="s">
        <v>98</v>
      </c>
      <c r="C81" s="4" t="s">
        <v>99</v>
      </c>
      <c r="D81" s="5" t="s">
        <v>100</v>
      </c>
      <c r="E81" s="4" t="s">
        <v>101</v>
      </c>
      <c r="F81" s="28">
        <v>20</v>
      </c>
      <c r="G81" s="59"/>
      <c r="H81" s="29">
        <f t="shared" si="0"/>
        <v>0</v>
      </c>
      <c r="I81" s="30">
        <v>0.08</v>
      </c>
      <c r="J81" s="29">
        <f t="shared" si="1"/>
        <v>0</v>
      </c>
      <c r="K81" s="29">
        <f t="shared" si="2"/>
        <v>0</v>
      </c>
    </row>
    <row r="82" spans="2:11" s="1" customFormat="1" ht="19.7" customHeight="1" x14ac:dyDescent="0.2">
      <c r="B82" s="4" t="s">
        <v>102</v>
      </c>
      <c r="C82" s="4" t="s">
        <v>103</v>
      </c>
      <c r="D82" s="5" t="s">
        <v>104</v>
      </c>
      <c r="E82" s="4" t="s">
        <v>101</v>
      </c>
      <c r="F82" s="28">
        <v>20</v>
      </c>
      <c r="G82" s="59"/>
      <c r="H82" s="29">
        <f t="shared" si="0"/>
        <v>0</v>
      </c>
      <c r="I82" s="30">
        <v>0.08</v>
      </c>
      <c r="J82" s="29">
        <f t="shared" si="1"/>
        <v>0</v>
      </c>
      <c r="K82" s="29">
        <f t="shared" si="2"/>
        <v>0</v>
      </c>
    </row>
    <row r="83" spans="2:11" s="1" customFormat="1" ht="19.7" customHeight="1" x14ac:dyDescent="0.2">
      <c r="B83" s="4" t="s">
        <v>105</v>
      </c>
      <c r="C83" s="4" t="s">
        <v>106</v>
      </c>
      <c r="D83" s="5" t="s">
        <v>107</v>
      </c>
      <c r="E83" s="4" t="s">
        <v>26</v>
      </c>
      <c r="F83" s="28">
        <v>1</v>
      </c>
      <c r="G83" s="59"/>
      <c r="H83" s="29">
        <f t="shared" si="0"/>
        <v>0</v>
      </c>
      <c r="I83" s="30">
        <v>0.08</v>
      </c>
      <c r="J83" s="29">
        <f t="shared" si="1"/>
        <v>0</v>
      </c>
      <c r="K83" s="29">
        <f t="shared" si="2"/>
        <v>0</v>
      </c>
    </row>
    <row r="84" spans="2:11" s="1" customFormat="1" ht="19.7" customHeight="1" x14ac:dyDescent="0.2">
      <c r="B84" s="20" t="s">
        <v>152</v>
      </c>
      <c r="C84" s="20" t="s">
        <v>153</v>
      </c>
      <c r="D84" s="21" t="s">
        <v>154</v>
      </c>
      <c r="E84" s="20" t="s">
        <v>42</v>
      </c>
      <c r="F84" s="28">
        <v>1</v>
      </c>
      <c r="G84" s="59"/>
      <c r="H84" s="29">
        <f t="shared" si="0"/>
        <v>0</v>
      </c>
      <c r="I84" s="30">
        <v>0.08</v>
      </c>
      <c r="J84" s="29">
        <f t="shared" si="1"/>
        <v>0</v>
      </c>
      <c r="K84" s="29">
        <f t="shared" si="2"/>
        <v>0</v>
      </c>
    </row>
    <row r="85" spans="2:11" s="1" customFormat="1" ht="28.7" customHeight="1" x14ac:dyDescent="0.2">
      <c r="B85" s="4" t="s">
        <v>108</v>
      </c>
      <c r="C85" s="4" t="s">
        <v>109</v>
      </c>
      <c r="D85" s="5" t="s">
        <v>110</v>
      </c>
      <c r="E85" s="4" t="s">
        <v>97</v>
      </c>
      <c r="F85" s="28">
        <v>14</v>
      </c>
      <c r="G85" s="59"/>
      <c r="H85" s="29">
        <f t="shared" si="0"/>
        <v>0</v>
      </c>
      <c r="I85" s="30">
        <v>0.08</v>
      </c>
      <c r="J85" s="29">
        <f t="shared" si="1"/>
        <v>0</v>
      </c>
      <c r="K85" s="29">
        <f t="shared" si="2"/>
        <v>0</v>
      </c>
    </row>
    <row r="86" spans="2:11" s="1" customFormat="1" ht="1.1499999999999999" customHeight="1" x14ac:dyDescent="0.2">
      <c r="F86" s="22"/>
      <c r="G86" s="23"/>
      <c r="H86" s="23"/>
      <c r="I86" s="24"/>
      <c r="J86" s="23"/>
      <c r="K86" s="23"/>
    </row>
    <row r="87" spans="2:11" s="1" customFormat="1" ht="28.7" customHeight="1" x14ac:dyDescent="0.2">
      <c r="F87" s="22"/>
      <c r="G87" s="23"/>
      <c r="H87" s="23"/>
      <c r="I87" s="24"/>
      <c r="J87" s="23"/>
      <c r="K87" s="23"/>
    </row>
    <row r="88" spans="2:11" s="1" customFormat="1" ht="45.4" customHeight="1" x14ac:dyDescent="0.2">
      <c r="B88" s="2" t="s">
        <v>0</v>
      </c>
      <c r="C88" s="3" t="s">
        <v>1</v>
      </c>
      <c r="D88" s="6" t="s">
        <v>2</v>
      </c>
      <c r="E88" s="3" t="s">
        <v>3</v>
      </c>
      <c r="F88" s="32" t="s">
        <v>4</v>
      </c>
      <c r="G88" s="26" t="s">
        <v>5</v>
      </c>
      <c r="H88" s="26" t="s">
        <v>6</v>
      </c>
      <c r="I88" s="27" t="s">
        <v>7</v>
      </c>
      <c r="J88" s="26" t="s">
        <v>8</v>
      </c>
      <c r="K88" s="26" t="s">
        <v>9</v>
      </c>
    </row>
    <row r="89" spans="2:11" s="1" customFormat="1" ht="89.65" customHeight="1" x14ac:dyDescent="0.2">
      <c r="B89" s="7" t="s">
        <v>111</v>
      </c>
      <c r="C89" s="4" t="s">
        <v>112</v>
      </c>
      <c r="D89" s="8" t="s">
        <v>113</v>
      </c>
      <c r="E89" s="4" t="s">
        <v>97</v>
      </c>
      <c r="F89" s="33">
        <f>59+40+7</f>
        <v>106</v>
      </c>
      <c r="G89" s="59"/>
      <c r="H89" s="29">
        <f t="shared" ref="H89:H93" si="3">F89*G89</f>
        <v>0</v>
      </c>
      <c r="I89" s="30">
        <v>0.08</v>
      </c>
      <c r="J89" s="29">
        <f t="shared" ref="J89:J93" si="4">H89*I89</f>
        <v>0</v>
      </c>
      <c r="K89" s="29">
        <f t="shared" ref="K89:K93" si="5">H89+J89</f>
        <v>0</v>
      </c>
    </row>
    <row r="90" spans="2:11" s="1" customFormat="1" ht="46.35" customHeight="1" x14ac:dyDescent="0.2">
      <c r="B90" s="7" t="s">
        <v>114</v>
      </c>
      <c r="C90" s="4" t="s">
        <v>115</v>
      </c>
      <c r="D90" s="8" t="s">
        <v>116</v>
      </c>
      <c r="E90" s="4" t="s">
        <v>97</v>
      </c>
      <c r="F90" s="33">
        <f>10+8</f>
        <v>18</v>
      </c>
      <c r="G90" s="59"/>
      <c r="H90" s="29">
        <f t="shared" si="3"/>
        <v>0</v>
      </c>
      <c r="I90" s="30">
        <v>0.08</v>
      </c>
      <c r="J90" s="29">
        <f t="shared" si="4"/>
        <v>0</v>
      </c>
      <c r="K90" s="29">
        <f t="shared" si="5"/>
        <v>0</v>
      </c>
    </row>
    <row r="91" spans="2:11" s="1" customFormat="1" ht="78.400000000000006" customHeight="1" x14ac:dyDescent="0.2">
      <c r="B91" s="7" t="s">
        <v>117</v>
      </c>
      <c r="C91" s="4" t="s">
        <v>118</v>
      </c>
      <c r="D91" s="8" t="s">
        <v>119</v>
      </c>
      <c r="E91" s="4" t="s">
        <v>97</v>
      </c>
      <c r="F91" s="33">
        <f>28+21</f>
        <v>49</v>
      </c>
      <c r="G91" s="59"/>
      <c r="H91" s="29">
        <f t="shared" si="3"/>
        <v>0</v>
      </c>
      <c r="I91" s="30">
        <v>0.08</v>
      </c>
      <c r="J91" s="29">
        <f t="shared" si="4"/>
        <v>0</v>
      </c>
      <c r="K91" s="29">
        <f t="shared" si="5"/>
        <v>0</v>
      </c>
    </row>
    <row r="92" spans="2:11" s="12" customFormat="1" ht="19.7" customHeight="1" x14ac:dyDescent="0.2">
      <c r="B92" s="10" t="s">
        <v>143</v>
      </c>
      <c r="C92" s="10" t="s">
        <v>144</v>
      </c>
      <c r="D92" s="11" t="s">
        <v>145</v>
      </c>
      <c r="E92" s="10" t="s">
        <v>97</v>
      </c>
      <c r="F92" s="34">
        <v>40</v>
      </c>
      <c r="G92" s="61"/>
      <c r="H92" s="29">
        <f t="shared" si="3"/>
        <v>0</v>
      </c>
      <c r="I92" s="30">
        <v>0.08</v>
      </c>
      <c r="J92" s="29">
        <f t="shared" si="4"/>
        <v>0</v>
      </c>
      <c r="K92" s="29">
        <f t="shared" si="5"/>
        <v>0</v>
      </c>
    </row>
    <row r="93" spans="2:11" s="12" customFormat="1" ht="24" x14ac:dyDescent="0.2">
      <c r="B93" s="13" t="s">
        <v>146</v>
      </c>
      <c r="C93" s="14" t="s">
        <v>147</v>
      </c>
      <c r="D93" s="15" t="s">
        <v>148</v>
      </c>
      <c r="E93" s="14" t="s">
        <v>97</v>
      </c>
      <c r="F93" s="35">
        <v>5</v>
      </c>
      <c r="G93" s="62"/>
      <c r="H93" s="29">
        <f t="shared" si="3"/>
        <v>0</v>
      </c>
      <c r="I93" s="30">
        <v>0.23</v>
      </c>
      <c r="J93" s="29">
        <f t="shared" si="4"/>
        <v>0</v>
      </c>
      <c r="K93" s="29">
        <f t="shared" si="5"/>
        <v>0</v>
      </c>
    </row>
    <row r="94" spans="2:11" s="19" customFormat="1" ht="25.5" customHeight="1" x14ac:dyDescent="0.2">
      <c r="B94" s="16"/>
      <c r="C94" s="17"/>
      <c r="D94" s="18"/>
      <c r="E94" s="17"/>
      <c r="F94" s="36"/>
      <c r="G94" s="37"/>
      <c r="H94" s="38"/>
      <c r="I94" s="39"/>
      <c r="J94" s="40"/>
      <c r="K94" s="40"/>
    </row>
    <row r="95" spans="2:11" s="1" customFormat="1" x14ac:dyDescent="0.2">
      <c r="B95" s="54" t="s">
        <v>120</v>
      </c>
      <c r="C95" s="54"/>
      <c r="D95" s="54"/>
      <c r="E95" s="47">
        <f>SUM(H89:H93,H51:H85,H47,H41,H35,H29)</f>
        <v>0</v>
      </c>
      <c r="F95" s="47"/>
      <c r="G95" s="47"/>
      <c r="H95" s="47"/>
      <c r="I95" s="47"/>
      <c r="J95" s="47"/>
      <c r="K95" s="47"/>
    </row>
    <row r="96" spans="2:11" s="1" customFormat="1" ht="21.4" customHeight="1" x14ac:dyDescent="0.2">
      <c r="B96" s="55" t="s">
        <v>121</v>
      </c>
      <c r="C96" s="55"/>
      <c r="D96" s="55"/>
      <c r="E96" s="48">
        <f>SUM(K29,K35,K41,K47,K51:K85,K89:K93)</f>
        <v>0</v>
      </c>
      <c r="F96" s="49"/>
      <c r="G96" s="49"/>
      <c r="H96" s="49"/>
      <c r="I96" s="49"/>
      <c r="J96" s="49"/>
      <c r="K96" s="50"/>
    </row>
    <row r="97" spans="2:11" s="1" customFormat="1" ht="58.15" customHeight="1" x14ac:dyDescent="0.2">
      <c r="F97" s="22"/>
      <c r="G97" s="23"/>
      <c r="H97" s="23"/>
      <c r="I97" s="24"/>
      <c r="J97" s="23"/>
      <c r="K97" s="23"/>
    </row>
    <row r="98" spans="2:11" s="1" customFormat="1" ht="17.649999999999999" customHeight="1" x14ac:dyDescent="0.2">
      <c r="F98" s="22"/>
      <c r="G98" s="23"/>
      <c r="H98" s="51" t="s">
        <v>132</v>
      </c>
      <c r="I98" s="51"/>
      <c r="J98" s="23"/>
      <c r="K98" s="23"/>
    </row>
    <row r="99" spans="2:11" s="1" customFormat="1" ht="145.15" customHeight="1" x14ac:dyDescent="0.2">
      <c r="F99" s="22"/>
      <c r="G99" s="23"/>
      <c r="H99" s="23"/>
      <c r="I99" s="24"/>
      <c r="J99" s="23"/>
      <c r="K99" s="23"/>
    </row>
    <row r="100" spans="2:11" s="1" customFormat="1" ht="40.5" customHeight="1" x14ac:dyDescent="0.2">
      <c r="B100" s="44" t="s">
        <v>133</v>
      </c>
      <c r="C100" s="44"/>
      <c r="F100" s="22"/>
      <c r="G100" s="23"/>
      <c r="H100" s="23"/>
      <c r="I100" s="24"/>
      <c r="J100" s="23"/>
      <c r="K100" s="23"/>
    </row>
    <row r="101" spans="2:11" s="1" customFormat="1" ht="28.7" customHeight="1" x14ac:dyDescent="0.2">
      <c r="F101" s="22"/>
      <c r="G101" s="23"/>
      <c r="H101" s="23"/>
      <c r="I101" s="24"/>
      <c r="J101" s="23"/>
      <c r="K101" s="23"/>
    </row>
  </sheetData>
  <sheetProtection sheet="1" objects="1" scenarios="1"/>
  <mergeCells count="18">
    <mergeCell ref="B7:C7"/>
    <mergeCell ref="B95:D95"/>
    <mergeCell ref="B96:D96"/>
    <mergeCell ref="B9:C10"/>
    <mergeCell ref="B2:C2"/>
    <mergeCell ref="B23:J23"/>
    <mergeCell ref="B26:D26"/>
    <mergeCell ref="B32:D32"/>
    <mergeCell ref="B38:D38"/>
    <mergeCell ref="B4:C4"/>
    <mergeCell ref="F6:K9"/>
    <mergeCell ref="B100:C100"/>
    <mergeCell ref="D12:E12"/>
    <mergeCell ref="D13:E13"/>
    <mergeCell ref="E95:K95"/>
    <mergeCell ref="E96:K96"/>
    <mergeCell ref="H98:I98"/>
    <mergeCell ref="B44:D4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2021-12-02T11:54:08Z</dcterms:created>
  <dcterms:modified xsi:type="dcterms:W3CDTF">2021-12-10T11:53:31Z</dcterms:modified>
</cp:coreProperties>
</file>