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02\d07\Ksiegowosc\REJESTR umów i zamówień do BIP w 2022\Umowy\"/>
    </mc:Choice>
  </mc:AlternateContent>
  <bookViews>
    <workbookView xWindow="-120" yWindow="-120" windowWidth="29040" windowHeight="15840"/>
  </bookViews>
  <sheets>
    <sheet name="Umowy" sheetId="1" r:id="rId1"/>
  </sheets>
  <definedNames>
    <definedName name="_xlnm._FilterDatabase" localSheetId="0" hidden="1">Umowy!$A$3:$K$4</definedName>
    <definedName name="_xlnm.Print_Area" localSheetId="0">Umowy!$A$1:$K$5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1" l="1"/>
  <c r="J6" i="1"/>
</calcChain>
</file>

<file path=xl/sharedStrings.xml><?xml version="1.0" encoding="utf-8"?>
<sst xmlns="http://schemas.openxmlformats.org/spreadsheetml/2006/main" count="388" uniqueCount="266">
  <si>
    <t>Lp.</t>
  </si>
  <si>
    <t>od dnia</t>
  </si>
  <si>
    <t>do dnia</t>
  </si>
  <si>
    <t>Nr umowy</t>
  </si>
  <si>
    <t>PO PC 2014-2020</t>
  </si>
  <si>
    <t>-</t>
  </si>
  <si>
    <t>Rejestr umów zawartych przez Centrum Projektów Polska Cyfrowa w 2022 roku</t>
  </si>
  <si>
    <t>Data i mniejsce  zawarcia</t>
  </si>
  <si>
    <t>Wartość przedmiotu umowy w zł</t>
  </si>
  <si>
    <t>Okres obowiązywania umowy</t>
  </si>
  <si>
    <t>Przedmiot umowy</t>
  </si>
  <si>
    <t>1/2022</t>
  </si>
  <si>
    <t>2022-01-14 Warszawa</t>
  </si>
  <si>
    <t>Strona umowy</t>
  </si>
  <si>
    <t xml:space="preserve"> MDP Polska Sp. z o.o. Sp. k.,</t>
  </si>
  <si>
    <t>Dostawa sprzętu – 100 sztuk monitorów LCD, w tym 15 szt. monitorów 27” oraz 85 szt. Monitorów 23”</t>
  </si>
  <si>
    <t>30 dni roboczych od dnia zawarcia Umowy.</t>
  </si>
  <si>
    <t>Źródła finansowania przedmiotu umowy.</t>
  </si>
  <si>
    <t>Wysokości współfinansowania przedmiotu umowy.</t>
  </si>
  <si>
    <t>Przedstawieciele za strony Centrum Projektów Polska Cyfrowa</t>
  </si>
  <si>
    <t>Przedstawieciele za strony Wykonawcy</t>
  </si>
  <si>
    <t>Aneks nr 1 do umowy nr 2019/04/CPPC</t>
  </si>
  <si>
    <t>2022-02-02 Warszawa</t>
  </si>
  <si>
    <t>Polski Koncern Naftowy ORLEN Spółka Akcyjna</t>
  </si>
  <si>
    <t>Zakup paliwa oraz innych produktów i usług związanych z obsługą samochodów służbowych.</t>
  </si>
  <si>
    <t>31.12.2022</t>
  </si>
  <si>
    <t>CPPC / PO PC 2014-2020</t>
  </si>
  <si>
    <t>Aneks nr 1 do umowy nr 8/2020</t>
  </si>
  <si>
    <t>2022-01-27 Warszawa</t>
  </si>
  <si>
    <t>„Marcin Soczko &amp; Partnerzy”</t>
  </si>
  <si>
    <t>Marcin Soczko</t>
  </si>
  <si>
    <t>31.03.2022</t>
  </si>
  <si>
    <t>CPPC</t>
  </si>
  <si>
    <t>Świadczenie usługi w zakresie pełnienia funkcji Inspektora Ochrony Danych (IOD) w Centrum Projektów Polska Cyfrowa</t>
  </si>
  <si>
    <t>2/2022</t>
  </si>
  <si>
    <t>GJW Gramza i Wspólnicy Kancelaria Radców Prawnych spółka partnerska</t>
  </si>
  <si>
    <t>Świadczenie usług prawnych w ramach postępowania o udzielenie zamówienia publicznego pn.
„Świadczenie usług prawnych z zakresu pomocy publicznej i funduszy unijnych na zlecenie Centrum
Projektów Polska Cyfrowa".</t>
  </si>
  <si>
    <t>przez okres 24 miesięcy od dnia zawarcia Umowy lub do dnia
wyczerpania środków, o których mowa w § 10 ust. 1 – w zależności od tego, które ze zdarzeń nastąpi
pierwsze.</t>
  </si>
  <si>
    <t>3/2022</t>
  </si>
  <si>
    <t>„NEWTON MEDIA" sp. z o. o.</t>
  </si>
  <si>
    <t>Świadczyć usługi polegające na monitorowaniu mediów (prasy, radia, telewizji i Internetu) dla potrzeb Programu Operacyjnego Polska Cyfrowa na lata 2014-2020 oraz V osi priorytetowej Rozwój cyfrowy JST oraz wzmocnienie cyfrowej odporności na zagrożenia REACT-EU Programu Operacyjnego Polska Cyfrowa na lata 2014-2020.</t>
  </si>
  <si>
    <t>do dnia 15 grudnia 2022 r. lub do momentu wyczerpania kwoty Umowy, w zależności, które ze zdarzeń nastąpi wcześniej.</t>
  </si>
  <si>
    <t>4/2022</t>
  </si>
  <si>
    <t>„Marcin
Soczko &amp; Partnerzy”</t>
  </si>
  <si>
    <t>Świadczenie usługi polegającej na pełnieniu funkcji Inspektora Ochrony Danych w CPPC.</t>
  </si>
  <si>
    <t>01.04.2022</t>
  </si>
  <si>
    <t>okres 14 miesięcy od dnia zawarcia Umowy, jednak nie wcześniej niż od dnia 1 kwietnia 2022 r.</t>
  </si>
  <si>
    <t>2022.03.24</t>
  </si>
  <si>
    <t>Aneks nr 4 do umowy 2020/06</t>
  </si>
  <si>
    <t>2021.10.12</t>
  </si>
  <si>
    <t>Aneks nr 3 do umowy 2020/06</t>
  </si>
  <si>
    <t>2021.04.20</t>
  </si>
  <si>
    <t>Aneks nr 2 do umowy 2020/06</t>
  </si>
  <si>
    <t>31.12.2023</t>
  </si>
  <si>
    <t>01.01.2021</t>
  </si>
  <si>
    <t xml:space="preserve">Ubezpieczenie majątku Jednostek Administracji Państwowej. </t>
  </si>
  <si>
    <t>Konsorcjum firm w składzie: Powszechny Zakład Ubezpieczeń Spółka Akcyjna oraz Towarzystwo Ubezpieczeń i Reasekuracji WARTA Spółka Akcyjna</t>
  </si>
  <si>
    <t>2021.01.18</t>
  </si>
  <si>
    <t>Aneks nr 1 do umowy 2020/06</t>
  </si>
  <si>
    <t>5/2022</t>
  </si>
  <si>
    <t>Zakup dla samochodów służbowych CPPC paliw, w szacunkowej ilości - benzyna bezołowiowa – 16 767 litrów oraz produktów i usług związanych z obsługą samochodów służbowych (np. oleje silnikowe, płyny eksploatacyjne, mycie i odkurzanie samochodów) w obrocie bezgotówkowym w systemie elektronicznych kart flotowych na terenie Rzeczypospolitej Polskiej.</t>
  </si>
  <si>
    <t>przez okres 12 miesięcy od dnia zawarcia lub do momentu wyczerpania kwoty Umowy
- w zależności, które ze zdarzeń nastąpi wcześniej.</t>
  </si>
  <si>
    <t xml:space="preserve">              Roman Wiskowski </t>
  </si>
  <si>
    <t xml:space="preserve">Katarzyna Blachowicz </t>
  </si>
  <si>
    <t xml:space="preserve">Wojciech Szajnar </t>
  </si>
  <si>
    <t>Martyna Schläpfer  i  Marek Godlewski</t>
  </si>
  <si>
    <t xml:space="preserve">Jakub Tomczyk </t>
  </si>
  <si>
    <t xml:space="preserve">Ewa Madej - Popiel </t>
  </si>
  <si>
    <t xml:space="preserve">Marta Szwęch i Teresa Jarząbkowska </t>
  </si>
  <si>
    <t xml:space="preserve">Marcin Soczko </t>
  </si>
  <si>
    <t>Piotr Marek Długi</t>
  </si>
  <si>
    <t>Maciej Gramza</t>
  </si>
  <si>
    <t xml:space="preserve">Agnieszka Bąkiewicz i Teresa Jarząbkowska </t>
  </si>
  <si>
    <t>9/2022</t>
  </si>
  <si>
    <t>2022.05.05</t>
  </si>
  <si>
    <t>Refunda Maciocha i Wspólnicy spółka komandytowa</t>
  </si>
  <si>
    <t>Magdalena Chrzanowska</t>
  </si>
  <si>
    <t>Marcin Sylwester Maciocha</t>
  </si>
  <si>
    <t>do dnia 31 grudnia 2022 r. lub do momentu wyczerpania kwoty Umowy, w zależności, które ze zdarzeń nastąpi wcześniej.</t>
  </si>
  <si>
    <t>Świadczenie usług eksperckich w zakresie przeprowadzania analiz sytuacji finansowej podmiotów będących beneficjentami projektów finansowanych ze środków Unii Europejskiej lub innych środków publicznych na potrzeby prowadzenia postępowań administracyjnych w sprawie udzielania ulg.</t>
  </si>
  <si>
    <t>6/2022</t>
  </si>
  <si>
    <t>7/2022</t>
  </si>
  <si>
    <t>8/2022</t>
  </si>
  <si>
    <t>Powiat Płoński</t>
  </si>
  <si>
    <t xml:space="preserve">Powszechny Zakład Ubezpieczeń Spółka Akcyjna:  Agnieszka Piskorska-Czaus  i  Maciej Jaworski                                          Towarzystwa Ubezpieczeń i Reasekuracji WARTA Spółka Akcyjna:  Renata Sowińska </t>
  </si>
  <si>
    <t>Elrzbieta Wiśniewska i Krzysztof Wrzesiński</t>
  </si>
  <si>
    <t>Udzielenie na czas nieoznaczony, niewyłaczonej licencji na korzystanie z autorskich praw majatkowych do zdjecia bądż zdjęć, na polach eksploatacji.</t>
  </si>
  <si>
    <t>2022.04.06</t>
  </si>
  <si>
    <t>2022.04.22</t>
  </si>
  <si>
    <t>Gmina Barczewo</t>
  </si>
  <si>
    <t>Andrzej Maciejewski</t>
  </si>
  <si>
    <t>2022.04.04</t>
  </si>
  <si>
    <t>Miasto Czeladż</t>
  </si>
  <si>
    <t>Zbigniew Szaleniec</t>
  </si>
  <si>
    <t>11/2022</t>
  </si>
  <si>
    <t>2022.05.17</t>
  </si>
  <si>
    <t>Varsovia Capital Sp. z o.o.</t>
  </si>
  <si>
    <t>Paweł Iwanek</t>
  </si>
  <si>
    <t>Przeprowadzenie audytu zewnętrznego projektu realizowanego przez CPPC „Zapewnienie wsparcia CPPC we wdrażaniu POPC w 2021 r.”, numer POPC.04.01.01-00-0056/21, realizowanego w ramach Działania 4.1 „Sprawne zarządzanie i wdrażanie POPC”, Poddziałanie nr 4.1.1 „Wsparcie instytucji zaangażowanych we wdrażanie Programu”, współfinansowanego ze środków Europejskiego Funduszu Rozwoju Regionalnego.</t>
  </si>
  <si>
    <t>15 dni roboczych od dnia zawarcia Umowy.</t>
  </si>
  <si>
    <t>12/2022</t>
  </si>
  <si>
    <t>2022.05.18</t>
  </si>
  <si>
    <t>Duda-Cars Spółka Akcyjna</t>
  </si>
  <si>
    <t>Marcin Budzyński</t>
  </si>
  <si>
    <t>Sprzedaż i dostawa Zamawiającemu przez Wykonawcę samochodu osobowego – typ MINIBUS.</t>
  </si>
  <si>
    <t>w terminie 6 miesięcy od dnia zawarcia Umowy.
przez Strony</t>
  </si>
  <si>
    <t>Aneks nr 2 do umowy 12/2022</t>
  </si>
  <si>
    <t>Blue Energy sp. z o.o.</t>
  </si>
  <si>
    <t>Ryszard Kluska</t>
  </si>
  <si>
    <t>01.04.2020</t>
  </si>
  <si>
    <t>31.05.2022</t>
  </si>
  <si>
    <t>Świadczenie Data operacji gospodarczej 2022.02.23
usługi polegającej na pełnieniu funkcji Pełnomocnika Dyrektora
Świadczenie usługi polegającej na pełnieniu funkcji Pełnomocnika Dyrektora Centrum Projektów Polska Cyfrowa (CPPC) ds. bezpieczeństwa informacji.</t>
  </si>
  <si>
    <t>13/2022</t>
  </si>
  <si>
    <t>PZU Zdrowie SA.</t>
  </si>
  <si>
    <t>Anna Zakrzewska</t>
  </si>
  <si>
    <t>Świadczenia na rzecz Zamawiającego i Osób Uprawnionych w okresie obowiązywania Umowy Usług Medycznych.</t>
  </si>
  <si>
    <t>Od dnia rozpoczęcia pierwszego okresu rozliczeniowego, lecz nie wcześniej niż od dnia 1 czerwca 2022 r.</t>
  </si>
  <si>
    <t>24 kolejno następujących po sobie miesięcy</t>
  </si>
  <si>
    <t>Agnieszka Krauzowicz</t>
  </si>
  <si>
    <t>Świadczenie przez Wykonawcę na rzecz Zamawiającego usługi polegającej na pełnieniu funkcji Pełnomocnika Dyrektora Centrum Projektów Polska Cyfrowa ds. bezpieczeństwa informacji zgodnie z rozporządzeniem Parlamentu Europejskiego i Rady (UE) 2016/679.</t>
  </si>
  <si>
    <t>01.06.2022</t>
  </si>
  <si>
    <t>31.07.2023</t>
  </si>
  <si>
    <t>CPPC / POPC 2014-2020</t>
  </si>
  <si>
    <t>14/2022</t>
  </si>
  <si>
    <t>Jeden Siedem Spółka z ograniczoną odpowiedzialnością</t>
  </si>
  <si>
    <t>Martyna Schläpfer i Marka Godlewskiego</t>
  </si>
  <si>
    <t>Arkadiusz Wronowski</t>
  </si>
  <si>
    <t>Usługa organizacji przez Wykonawcę na rzecz Zamawiającego maksymalnie 4 (czterech) konferencji online organizowanych przez Centrum Projektów Polska Cyfrowa, w tym wynajmu studia realizacji transmisji wideo przez Internet z obsługą techniczną, na potrzeby realizacji zadań informacyjno-promocyjnych Programu Operacyjnego Polska Cyfrowa na lata 2014-2020.</t>
  </si>
  <si>
    <t>do dnia 15 grudnia 2022 r. lub do dnia wyczerpania środków przeznaczonych na jej realizację, w zależności od tego, które ze zdarzeń wystąpi jako pierwsze.</t>
  </si>
  <si>
    <t>POPC 2014-2020</t>
  </si>
  <si>
    <t>17/2022</t>
  </si>
  <si>
    <t xml:space="preserve">16/2022 </t>
  </si>
  <si>
    <t>Michał Borucki</t>
  </si>
  <si>
    <t>Świadczenie usług polegających na wykonywaniu:                    1) audytów bezpieczeństwa wraz z testami penetracyjnymi systemów IT Zamawiającego,                                                 2) audytów bezpieczeństwa wraz z testami penetracyjnymi infrastruktury Zamawiającego.</t>
  </si>
  <si>
    <t>okres 24 miesięcy od dnia zawarcia Umowy lub do dnia wyczerpania środków, o których mowa w § 10 ust. 1 – w zależności od tego, które ze zdarzeń nastąpi pierwsze.</t>
  </si>
  <si>
    <t>CPPC / POPC 2014-2020 / FERC 2021-2027</t>
  </si>
  <si>
    <t>206.047,14 / 81.934,04</t>
  </si>
  <si>
    <t>19/2022</t>
  </si>
  <si>
    <t>Statim Piotr Wypijewski</t>
  </si>
  <si>
    <t>Paweł Wypijewski</t>
  </si>
  <si>
    <t>Dostawa sprzętu – 80 sztuk laptopów.</t>
  </si>
  <si>
    <t>do 110 dni roboczych od dnia zawarcia Umowy</t>
  </si>
  <si>
    <t>Aneks nr 1 do umowy 16/2022</t>
  </si>
  <si>
    <t>18/2022</t>
  </si>
  <si>
    <t>Benefit Systems Spółka Akcyjna</t>
  </si>
  <si>
    <t>Kinga Kołodziej</t>
  </si>
  <si>
    <t>Usługi dostępu do obiektów sportowo-rekreacyjnych dla
pracowników Zamawiającego i ich osób towarzyszących oraz ich dzieci w wieku do lat 15.</t>
  </si>
  <si>
    <t>01.07.2022</t>
  </si>
  <si>
    <t>przez okres
kolejno następujących po sobie 24 miesięcy.</t>
  </si>
  <si>
    <t>Aneks nr 1 do umowy 4/2022</t>
  </si>
  <si>
    <t xml:space="preserve">Aneks nr 2 do umowy 178/MP/2005 </t>
  </si>
  <si>
    <t>świadczenie usług z zakresu Medycyny Pracy</t>
  </si>
  <si>
    <t>Centralnym Szpitalem Klinicznym Ministerstwa Spraw Wewnętrznych i Administracji w Warszawie</t>
  </si>
  <si>
    <t>Waldemar Wierzba</t>
  </si>
  <si>
    <t>21/2022</t>
  </si>
  <si>
    <t>Miecz Net Karol Labe</t>
  </si>
  <si>
    <t>Karol Labe</t>
  </si>
  <si>
    <t>Aktualizacja posiadanych przez Zamawiającego licencji na pakiet Symantec Messaging Gateway 10.7 dla 200 użytkowników                                                                 Zakup licencji na pakiet Symantec Messaging Gateway 10.7 dla 50 użytkowników</t>
  </si>
  <si>
    <t>Piotr Zerhau i Marek Godlewski</t>
  </si>
  <si>
    <t>24 miesiące od dnia dostarczenia przedmiotu Umowy</t>
  </si>
  <si>
    <t>20/2022</t>
  </si>
  <si>
    <t>Dominik Skiba</t>
  </si>
  <si>
    <t>Usługi zabezpieczenia organizowanych przez Centrum Projektów Polska Cyfrowa poza siedzibą: konferencji, szkoleń, spotkań i narad, w tym usługi wynajmu sal konferencyjnych z obsługą techniczną oraz zintegrowane usługi hotelarskie i/lub gastronomiczne.</t>
  </si>
  <si>
    <t>31 grudnia 2023 r. lub do wyczerpania środków przeznaczonych na jej realizację, w zależności od tego które ze zdarzeń wystąpi jako pierwsze</t>
  </si>
  <si>
    <t>PRO COMPLEX Grupa Dominik Skiba</t>
  </si>
  <si>
    <t>21.07.2022</t>
  </si>
  <si>
    <t>23/2022</t>
  </si>
  <si>
    <t>Omega Enterprise Services Sp. z o.o.</t>
  </si>
  <si>
    <t>Daniel Bednarz, Bartosz Gościak</t>
  </si>
  <si>
    <t>Dostawa na rzecz Zamawiającego 250 licencji subskrypcyjnych licencjonowanej (dalej zwanej też „oprogramowaniem”) na warunkach wskazanych w Opisie Przedmiotu Zamówienia (dalej „OPZ”) w postępowaniu pn. „Dostawa licencji subskrypcyjnych na użytkownika pakietu Microsoft Office 365 Enterprise E3 lub produktu równoważnego”</t>
  </si>
  <si>
    <t>1) w zakresie dostawy 50 licencji w terminie do 27.07.2022 r. włącznie;
2) w zakresie dostawy 200 licencji w terminie do 12.12.2022 r. włącznie.</t>
  </si>
  <si>
    <t>Aneks nr 1 do umowy 23/2022</t>
  </si>
  <si>
    <t>15/2022</t>
  </si>
  <si>
    <t>Leo Media Agnieszka Domańska-Leończuk</t>
  </si>
  <si>
    <t>Agnieszka Domańska-Leończuk</t>
  </si>
  <si>
    <t>Usługa przygotowania technicznego (skład graficzny i korekta) artykułów sponsorowanych i zamieszczenia w ogólnopolskich czasopismach o nakładzie nie niższym niż 6000 egzemplarzy lub na portalach internetowych im podległych, dotyczących tematyki Programu Operacyjnego Polska Cyfrowa na lata 2014-2020 oraz projektów realizowanych w nowej perspektywie finansowej.</t>
  </si>
  <si>
    <t>POPC 2014-2022</t>
  </si>
  <si>
    <t>25/2022</t>
  </si>
  <si>
    <t>Portalem PZP Sp. z o.o.</t>
  </si>
  <si>
    <t>Magdalena Chrzanowska i Marek Godlewski</t>
  </si>
  <si>
    <t>Anna Serpina – Forkasiewicz</t>
  </si>
  <si>
    <t>Świadczenie usługi polegającej na udostępnieniu, za pośrednictwem
przeglądarki internetowej, Platformy zakupowej zarządzanej przez Wykonawcę, która umożliwia
realizację procesu związanego z udzielaniem zamówień publicznych w formie elektronicznej.</t>
  </si>
  <si>
    <t>Udostępnienie oraz uruchomienie platformy nastąpi w terminie nie dłuższym niż 5 dni roboczych
od dnia podpisania Umowy.</t>
  </si>
  <si>
    <t>Wykonawca zobowiązuje się do świadczenia usług serwisowych i utrzymaniowych przez okres
12 miesięcy począwszy od dnia udostępnienia i uruchomienia Platformy.</t>
  </si>
  <si>
    <t>Aneks nr 1 do umowy 31/2020 z dnia 1 listopada 2020 r.</t>
  </si>
  <si>
    <t>Konsorcjum w składzie:              Agnieszka Mazurek Handikap-Audyt Top Audyt Andrzej Kapuśniak            AuditSolutions Sp. z o.o.</t>
  </si>
  <si>
    <t>Agnieszka Mazurek, Andrzej Kapuśniak i Konrad Knedlera</t>
  </si>
  <si>
    <t xml:space="preserve">01.11.2020 r. </t>
  </si>
  <si>
    <t xml:space="preserve"> 31.12.2022 r.</t>
  </si>
  <si>
    <t>Świadczenie usługi polegającej na prowadzeniu Audytu Wewnętrznego przez usługodawcę niezatrudnionego w Centrum Projektów Polska Cyfrowa.</t>
  </si>
  <si>
    <t>24/2022</t>
  </si>
  <si>
    <t>COMTEK SYSTEMS spółka z ograniczoną odpowiedzialnością</t>
  </si>
  <si>
    <t>Paweł Szachnowski</t>
  </si>
  <si>
    <t>od dnia zawarcia Umowy</t>
  </si>
  <si>
    <t>do dnia zakończenia okresu Gwarancji – zgodnie z deklaracją Wykonawcy zawartą w Ofercie Wykonawcy</t>
  </si>
  <si>
    <t>Rozbudowa infrastruktury fizycznej oraz modernizacja środowiska wirtualnego w Lokalizacji Podstawowej i Lokalizacji Zapasowej na potrzeby Centrum Projektów Polska Cyfrowa.</t>
  </si>
  <si>
    <t>26/2022</t>
  </si>
  <si>
    <t>Bracia Pietrzak Spółka Jawna</t>
  </si>
  <si>
    <t>Świadczenie usług cateringowych na potrzeby spotkań, szkoleń i konferencji organizowanych lub współorganizowanych przez Zamawiającego, zwanych dalej „imprezami”.</t>
  </si>
  <si>
    <t>Piotr Pietrzak</t>
  </si>
  <si>
    <t>do dnia 31 grudnia 2023 r. lub do dnia
wyczerpania kwoty maksymalnego wynagrodzenia (z podatkiem VAT) określonego w § 3 ust. 1,
w zależności od tego, które z tych zdarzeń nastąpi wcześniej</t>
  </si>
  <si>
    <t>27/2022</t>
  </si>
  <si>
    <t>Szkolenia Prawne Agnieszka Kuźdub</t>
  </si>
  <si>
    <t>Agnieszką Kuźdub</t>
  </si>
  <si>
    <t>Usługa przeprowadzenia szkolenia z procedury konkursowej w perspektywie 2021-2027</t>
  </si>
  <si>
    <t>do 12 października 2022 r.</t>
  </si>
  <si>
    <t>29/2022</t>
  </si>
  <si>
    <t>Zapol Sobczyk Sp. k.</t>
  </si>
  <si>
    <t>Tomasz Sobczyk</t>
  </si>
  <si>
    <t>Opracowanie projektów graficznych, wykonanie oraz dostawa materiałów promocyjnych i informacyjnych, zwanych dalej „materiałami promocyjnymi”.</t>
  </si>
  <si>
    <t>20 dni roboczych od daty podpisania umowy</t>
  </si>
  <si>
    <t>28/2022</t>
  </si>
  <si>
    <t>PU BHP i Doradztwa Technicznego SEMEX Ośrodek Szkoleniowy "ERGOS" Kamil Sierzan"</t>
  </si>
  <si>
    <t>Kamil Sierzan</t>
  </si>
  <si>
    <t>Świadczenie usług z zakresu służby BHP dla pracowników Centrum Projektów Polska Cyfrowa.</t>
  </si>
  <si>
    <t>01.12.2022</t>
  </si>
  <si>
    <t>30.11.2024</t>
  </si>
  <si>
    <t>CEZAR Cezary Machnio i Piotr Gębka Sp. z o.o.</t>
  </si>
  <si>
    <t>Piotr Gębka</t>
  </si>
  <si>
    <t xml:space="preserve"> PO PC 2014-2020</t>
  </si>
  <si>
    <t>30 dni roboczych od dnia
zawarcia Umowy.</t>
  </si>
  <si>
    <t>Dostawa sprzętu – 54 sztuk monitorów (w tym 2 sztuk monitorów 32”, 50 sztuk monitorów 27” oraz 2 sztuk Monitorów 43”) oraz 2 telewizory 55”</t>
  </si>
  <si>
    <t>31/2022 oarz Anek nr 1</t>
  </si>
  <si>
    <t>32/2022</t>
  </si>
  <si>
    <t>CKSP Sp. z o .o.</t>
  </si>
  <si>
    <t>Marek Kossakowski i Marek Godlewski</t>
  </si>
  <si>
    <t>Hubert Wiligórski</t>
  </si>
  <si>
    <t>,„Usługa przeprowadzenia dwóch szkoleń: 1) z zakresu kwalifikowalności wydatków oraz rozliczania finansowego projektów w perspektywie finansowej 2021-2027 oraz 2) z wykrywania nieprawidłowości, nadużyć oraz nakładania korekt w perspektywie finansowej 2021-2027”nieprawidłowości, nadużyć oraz nakładania korekt w perspektywie finansowej 2021-2027.</t>
  </si>
  <si>
    <t>do 15 grudnia 2022 r.</t>
  </si>
  <si>
    <t>34/2022</t>
  </si>
  <si>
    <t>Usługi w zakresie porządkowania i przechowywania akt</t>
  </si>
  <si>
    <t>Izabela Taras i Anna Brzywczy</t>
  </si>
  <si>
    <t xml:space="preserve">Stowarzyszenie Archiwistów Polskich </t>
  </si>
  <si>
    <t>od 04.12.2022</t>
  </si>
  <si>
    <t>48 miesięcy lub do wyczerpania kwoty łącznego wynagrodzenia Wykonawcy  w zależności, które z tych zdarzeń nastąpi wcześniej.</t>
  </si>
  <si>
    <t>37/2022</t>
  </si>
  <si>
    <t>ARKANET Wojciech Oleś, Stanisław Zygor Sp.j.</t>
  </si>
  <si>
    <t>Wojciech Oleś</t>
  </si>
  <si>
    <t>Zakup licencji na pakiet Symantec Messaging Gateway 10.7 dla 50
użytkowników</t>
  </si>
  <si>
    <t>do 18 lipca 2024 r.</t>
  </si>
  <si>
    <t xml:space="preserve">CPPC / PO PC 2014-2020 </t>
  </si>
  <si>
    <t>33/2022</t>
  </si>
  <si>
    <t>Polski Instytut Rozwoju spółka z ograniczoną odpowiedzialnością</t>
  </si>
  <si>
    <t>Aneta Płocharczyk-Rajkowska</t>
  </si>
  <si>
    <t>10 dni
roboczych od dnia zawarcia Umowy. Wykonawca zobowiązany jest świadczyć usługi
wsparcia technicznego przez okres 12 miesięcy od dnia dostarczenia przedmiotu Umowy nie
wcześniej niż od 20 grudnia 2022r.</t>
  </si>
  <si>
    <t xml:space="preserve">Dostawa przedłużenia licencji zapewniającej aktualizacje dla posiadanej przez Zamawiającego licencji oprogramowania Forcepoint DLP Suite (IP Protection) dla 180 komputerów oraz  wsparcie techniczne producenta systemu ochrony przed wyciekami informacji Forcepoint DLP Suite </t>
  </si>
  <si>
    <t>30/2022</t>
  </si>
  <si>
    <t>Daniel Bednarz i Adam Wdowiak</t>
  </si>
  <si>
    <t>Dostawa na rzecz Zamawiającego 25 licencji subskrypcyjnych na użytkownika pakietu Microsoft Office 365 Enterprise E3 w polskiej wersji językowej, dla instytucji rządowych wraz ze wszystkimi składnikami niezbędnymi do potwierdzenia legalności ich pochodzenia lub produktu równoważnego.</t>
  </si>
  <si>
    <t>10 dni roboczych od dnia zawarcia Umowy</t>
  </si>
  <si>
    <t>35/2022</t>
  </si>
  <si>
    <t>NASK S.A.</t>
  </si>
  <si>
    <t>Ewa Lisicka</t>
  </si>
  <si>
    <t>Jakub Tomczyk i Marek Godlewski</t>
  </si>
  <si>
    <t>Usługa świadczenia usługi telefonii stacjonarnej dla CPPC</t>
  </si>
  <si>
    <t>12 miesiecy od daty wskazanej w treści protokołu zdawczo-odbiorczego</t>
  </si>
  <si>
    <t>stan na 31-12-2022</t>
  </si>
  <si>
    <t>36/2022</t>
  </si>
  <si>
    <t>2022-2-29</t>
  </si>
  <si>
    <t xml:space="preserve"> Świadczenie usługi przez Agencję Pracy Tymczasowej polegającej na kierowaniu osób do wykonywania pracy tymczasowej.</t>
  </si>
  <si>
    <t>PO PC 2014-2020 / FERC</t>
  </si>
  <si>
    <t>8 460 047,06 /                         10 767 332,62</t>
  </si>
  <si>
    <t>Lider: Outworking Spółka Akcyjna Czlonkowie konsorcjum:                      ZPM TS sp. z o.o.                      Outworking Rekrutacja spółka z ograniczoną odpowiedzialnością 1 sp.k.                                     Outworking Rekrutacja spółka z ograniczoną odpowiedzialnością 2 sp.k., Outworking Rekrutacja spółka z ograniczoną odpowiedzialnością 3 sp.k. Outworking Rekrutacja spółka z ograniczoną odpowiedzialnością 5 sp.k., Outworking Rekrutacja spółka z ograniczoną odpowiedzialnością 6 sp.k., Outworking Rekrutacja spółka z ograniczoną odpowiedzialnością 7 sp.k.</t>
  </si>
  <si>
    <t>Rafał Miliński</t>
  </si>
  <si>
    <t>23.01.2023</t>
  </si>
  <si>
    <t>23.02.2025 lub do wyczerpania kwoty Umowy.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</si>
</sst>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z_ł_-;\-* #,##0.00\ _z_ł_-;_-* &quot;-&quot;??\ _z_ł_-;_-@_-"/>
  </numFmts>
  <fonts count="9">
    <font>
      <sz val="11"/>
      <color theme="1"/>
      <name val="Calibri"/>
      <family val="2"/>
      <charset val="238"/>
    </font>
    <font>
      <sz val="11"/>
      <color theme="1"/>
      <name val="Calibri"/>
      <family val="2"/>
      <charset val="238"/>
      <scheme val="minor"/>
    </font>
    <font>
      <sz val="11"/>
      <color theme="1"/>
      <name val="Calibri"/>
      <family val="2"/>
      <charset val="238"/>
      <scheme val="minor"/>
    </font>
    <font>
      <b/>
      <sz val="10"/>
      <name val="Trebuchet MS"/>
      <family val="2"/>
      <charset val="238"/>
    </font>
    <font>
      <b/>
      <sz val="10"/>
      <color theme="1"/>
      <name val="Trebuchet MS"/>
      <family val="2"/>
      <charset val="238"/>
    </font>
    <font>
      <sz val="11"/>
      <color theme="1"/>
      <name val="Czcionka tekstu podstawowego"/>
      <family val="2"/>
      <charset val="238"/>
    </font>
    <font>
      <sz val="9"/>
      <color theme="1"/>
      <name val="Trebuchet MS"/>
      <family val="2"/>
      <charset val="238"/>
    </font>
    <font>
      <sz val="9"/>
      <name val="Trebuchet MS"/>
      <family val="2"/>
      <charset val="238"/>
    </font>
    <font>
      <b/>
      <sz val="9"/>
      <color theme="1"/>
      <name val="Trebuchet MS"/>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3">
    <xf numFmtId="0" fontId="0" fillId="0" borderId="0"/>
    <xf numFmtId="0" fontId="5" fillId="0" borderId="0"/>
    <xf numFmtId="0" fontId="5" fillId="0" borderId="0"/>
  </cellStyleXfs>
  <cellXfs count="63">
    <xf numFmtId="0" fontId="0" fillId="0" borderId="0" xfId="0"/>
    <xf numFmtId="0" fontId="2" fillId="0" borderId="0" xfId="0" applyFont="1" applyAlignment="1">
      <alignment vertical="center"/>
    </xf>
    <xf numFmtId="0" fontId="2" fillId="0" borderId="0" xfId="0" applyFont="1" applyAlignment="1">
      <alignment vertical="center" wrapText="1"/>
    </xf>
    <xf numFmtId="164" fontId="2" fillId="0" borderId="0" xfId="0" applyNumberFormat="1" applyFont="1" applyAlignment="1">
      <alignment vertical="center"/>
    </xf>
    <xf numFmtId="0" fontId="2" fillId="0" borderId="0" xfId="0" applyFont="1" applyAlignment="1">
      <alignment horizontal="center" vertical="center"/>
    </xf>
    <xf numFmtId="0" fontId="3" fillId="2" borderId="5" xfId="0" applyFont="1" applyFill="1" applyBorder="1" applyAlignment="1">
      <alignment horizontal="center" vertical="center" wrapText="1"/>
    </xf>
    <xf numFmtId="4" fontId="6" fillId="0" borderId="5" xfId="2" applyNumberFormat="1" applyFont="1" applyBorder="1" applyAlignment="1">
      <alignment horizontal="center" vertical="center" wrapText="1"/>
    </xf>
    <xf numFmtId="0" fontId="7" fillId="0" borderId="5" xfId="0" applyFont="1" applyBorder="1" applyAlignment="1">
      <alignment horizontal="center" vertical="center"/>
    </xf>
    <xf numFmtId="0" fontId="6" fillId="0" borderId="5" xfId="0" applyFont="1" applyBorder="1" applyAlignment="1">
      <alignment horizontal="center" vertical="center" wrapText="1"/>
    </xf>
    <xf numFmtId="4" fontId="8" fillId="0" borderId="5" xfId="0" applyNumberFormat="1" applyFont="1" applyBorder="1" applyAlignment="1">
      <alignment horizontal="center" vertical="center" wrapText="1"/>
    </xf>
    <xf numFmtId="0" fontId="6" fillId="0" borderId="5" xfId="1" applyFont="1" applyBorder="1" applyAlignment="1">
      <alignment horizontal="center" vertical="center" wrapText="1"/>
    </xf>
    <xf numFmtId="14" fontId="6" fillId="0" borderId="5" xfId="1" applyNumberFormat="1" applyFont="1" applyBorder="1" applyAlignment="1">
      <alignment horizontal="center" vertical="center" wrapText="1"/>
    </xf>
    <xf numFmtId="0" fontId="1" fillId="0" borderId="0" xfId="0" applyFont="1" applyAlignment="1">
      <alignment horizontal="center" vertical="center"/>
    </xf>
    <xf numFmtId="14" fontId="6" fillId="3" borderId="5" xfId="1" applyNumberFormat="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5" xfId="0" applyFont="1" applyFill="1" applyBorder="1" applyAlignment="1">
      <alignment horizontal="center" vertical="center" wrapText="1"/>
    </xf>
    <xf numFmtId="4" fontId="8" fillId="3" borderId="5" xfId="0" applyNumberFormat="1" applyFont="1" applyFill="1" applyBorder="1" applyAlignment="1">
      <alignment horizontal="center" vertical="center" wrapText="1"/>
    </xf>
    <xf numFmtId="4"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1" applyFont="1" applyBorder="1" applyAlignment="1">
      <alignment horizontal="center" vertical="center" wrapText="1"/>
    </xf>
    <xf numFmtId="4" fontId="6" fillId="0" borderId="1" xfId="2" applyNumberFormat="1" applyFont="1" applyBorder="1" applyAlignment="1">
      <alignment horizontal="center" vertical="center" wrapText="1"/>
    </xf>
    <xf numFmtId="4" fontId="2" fillId="0" borderId="0" xfId="0" applyNumberFormat="1" applyFont="1" applyAlignment="1">
      <alignment horizontal="center" vertical="center"/>
    </xf>
    <xf numFmtId="0" fontId="6" fillId="0" borderId="5" xfId="2" applyFont="1" applyBorder="1" applyAlignment="1">
      <alignment horizontal="center" vertical="center" wrapText="1"/>
    </xf>
    <xf numFmtId="0" fontId="2" fillId="0" borderId="0" xfId="0" applyFont="1" applyAlignment="1">
      <alignment horizontal="center" vertical="center"/>
    </xf>
    <xf numFmtId="0" fontId="6" fillId="3" borderId="1" xfId="1" applyFont="1" applyFill="1" applyBorder="1" applyAlignment="1">
      <alignment horizontal="center" vertical="center" wrapText="1"/>
    </xf>
    <xf numFmtId="0" fontId="6" fillId="3" borderId="4" xfId="1" applyFont="1" applyFill="1" applyBorder="1" applyAlignment="1">
      <alignment horizontal="center" vertical="center" wrapText="1"/>
    </xf>
    <xf numFmtId="4" fontId="6" fillId="0" borderId="1" xfId="2" applyNumberFormat="1" applyFont="1" applyBorder="1" applyAlignment="1">
      <alignment horizontal="center" vertical="center" wrapText="1"/>
    </xf>
    <xf numFmtId="4" fontId="6" fillId="0" borderId="4" xfId="2" applyNumberFormat="1" applyFont="1" applyBorder="1" applyAlignment="1">
      <alignment horizontal="center" vertical="center" wrapText="1"/>
    </xf>
    <xf numFmtId="0" fontId="6" fillId="0" borderId="1" xfId="1" applyFont="1" applyBorder="1" applyAlignment="1">
      <alignment horizontal="center" vertical="center" wrapText="1"/>
    </xf>
    <xf numFmtId="0" fontId="6" fillId="0" borderId="4" xfId="1" applyFont="1" applyBorder="1" applyAlignment="1">
      <alignment horizontal="center" vertical="center" wrapText="1"/>
    </xf>
    <xf numFmtId="4" fontId="8" fillId="3" borderId="1" xfId="0" applyNumberFormat="1" applyFont="1" applyFill="1" applyBorder="1" applyAlignment="1">
      <alignment horizontal="center" vertical="center" wrapText="1"/>
    </xf>
    <xf numFmtId="4" fontId="8" fillId="3" borderId="4"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4" xfId="0"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14" fontId="6" fillId="3" borderId="1" xfId="1" applyNumberFormat="1" applyFont="1" applyFill="1" applyBorder="1" applyAlignment="1">
      <alignment horizontal="center" vertical="center" wrapText="1"/>
    </xf>
    <xf numFmtId="14" fontId="6" fillId="3" borderId="4" xfId="1"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164" fontId="3" fillId="2" borderId="1" xfId="0" applyNumberFormat="1" applyFont="1" applyFill="1" applyBorder="1" applyAlignment="1">
      <alignment horizontal="center" vertical="center" wrapText="1"/>
    </xf>
    <xf numFmtId="164" fontId="4" fillId="0" borderId="4" xfId="0" applyNumberFormat="1" applyFont="1" applyBorder="1" applyAlignment="1">
      <alignment horizontal="center" vertical="center"/>
    </xf>
    <xf numFmtId="0" fontId="2" fillId="0" borderId="0" xfId="0" applyFont="1" applyAlignment="1">
      <alignment horizontal="center" vertical="center"/>
    </xf>
    <xf numFmtId="0" fontId="3" fillId="0" borderId="6" xfId="0" applyFont="1" applyBorder="1" applyAlignment="1">
      <alignment horizontal="center" vertical="center"/>
    </xf>
    <xf numFmtId="0" fontId="3" fillId="2" borderId="1" xfId="0" applyFont="1" applyFill="1" applyBorder="1" applyAlignment="1">
      <alignment horizontal="center" vertical="center" wrapText="1"/>
    </xf>
    <xf numFmtId="0" fontId="4" fillId="0" borderId="4" xfId="0" applyFont="1" applyBorder="1" applyAlignment="1">
      <alignment horizontal="center" vertical="center"/>
    </xf>
    <xf numFmtId="0" fontId="3" fillId="2" borderId="2" xfId="0" applyFont="1" applyFill="1" applyBorder="1" applyAlignment="1">
      <alignment horizontal="center" vertical="center" wrapText="1"/>
    </xf>
    <xf numFmtId="0" fontId="4" fillId="0" borderId="3"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4" fontId="8"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7" fillId="0" borderId="7" xfId="0" applyFont="1" applyBorder="1" applyAlignment="1">
      <alignment horizontal="center" vertical="center"/>
    </xf>
    <xf numFmtId="0" fontId="6" fillId="0" borderId="7" xfId="1" applyFont="1" applyBorder="1" applyAlignment="1">
      <alignment horizontal="center" vertical="center" wrapText="1"/>
    </xf>
    <xf numFmtId="0" fontId="6" fillId="0" borderId="1" xfId="1" applyFont="1" applyBorder="1" applyAlignment="1">
      <alignment horizontal="left" vertical="center" wrapText="1"/>
    </xf>
    <xf numFmtId="0" fontId="6" fillId="0" borderId="7" xfId="1" applyFont="1" applyBorder="1" applyAlignment="1">
      <alignment horizontal="left" vertical="center" wrapText="1"/>
    </xf>
    <xf numFmtId="0" fontId="6" fillId="0" borderId="4" xfId="1" applyFont="1" applyBorder="1" applyAlignment="1">
      <alignment horizontal="left" vertical="center" wrapText="1"/>
    </xf>
    <xf numFmtId="4" fontId="6" fillId="0" borderId="7" xfId="2" applyNumberFormat="1" applyFont="1" applyBorder="1" applyAlignment="1">
      <alignment horizontal="center" vertical="center" wrapText="1"/>
    </xf>
  </cellXfs>
  <cellStyles count="3">
    <cellStyle name="Normalny" xfId="0" builtinId="0"/>
    <cellStyle name="Normalny 3" xfId="1"/>
    <cellStyle name="Normalny 3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3</xdr:col>
      <xdr:colOff>590550</xdr:colOff>
      <xdr:row>0</xdr:row>
      <xdr:rowOff>209550</xdr:rowOff>
    </xdr:from>
    <xdr:to>
      <xdr:col>6</xdr:col>
      <xdr:colOff>2238375</xdr:colOff>
      <xdr:row>0</xdr:row>
      <xdr:rowOff>952500</xdr:rowOff>
    </xdr:to>
    <xdr:grpSp>
      <xdr:nvGrpSpPr>
        <xdr:cNvPr id="3" name="Grupa 2">
          <a:extLst>
            <a:ext uri="{FF2B5EF4-FFF2-40B4-BE49-F238E27FC236}">
              <a16:creationId xmlns:a16="http://schemas.microsoft.com/office/drawing/2014/main" id="{00000000-0008-0000-0000-000003000000}"/>
            </a:ext>
          </a:extLst>
        </xdr:cNvPr>
        <xdr:cNvGrpSpPr/>
      </xdr:nvGrpSpPr>
      <xdr:grpSpPr>
        <a:xfrm>
          <a:off x="3038475" y="209550"/>
          <a:ext cx="8343900" cy="742950"/>
          <a:chOff x="0" y="0"/>
          <a:chExt cx="6503035" cy="742950"/>
        </a:xfrm>
      </xdr:grpSpPr>
      <xdr:pic>
        <xdr:nvPicPr>
          <xdr:cNvPr id="4" name="Obraz 3" descr="CPPC_A.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253740" y="7620"/>
            <a:ext cx="1356360" cy="735330"/>
          </a:xfrm>
          <a:prstGeom prst="rect">
            <a:avLst/>
          </a:prstGeom>
        </xdr:spPr>
      </xdr:pic>
      <xdr:pic>
        <xdr:nvPicPr>
          <xdr:cNvPr id="5" name="Obraz 4" descr="UE_EFRR_rgb-1.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4739640" y="76200"/>
            <a:ext cx="1763395" cy="572135"/>
          </a:xfrm>
          <a:prstGeom prst="rect">
            <a:avLst/>
          </a:prstGeom>
        </xdr:spPr>
      </xdr:pic>
      <xdr:pic>
        <xdr:nvPicPr>
          <xdr:cNvPr id="6" name="Obraz 5" descr="C:\Users\APOPLA~1\AppData\Local\Temp\Rar$DIa0.030\znak_barw_rp_poziom_szara_ramka_rgb.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94460" y="91440"/>
            <a:ext cx="1714500" cy="571500"/>
          </a:xfrm>
          <a:prstGeom prst="rect">
            <a:avLst/>
          </a:prstGeom>
          <a:noFill/>
          <a:ln>
            <a:noFill/>
          </a:ln>
        </xdr:spPr>
      </xdr:pic>
      <xdr:pic>
        <xdr:nvPicPr>
          <xdr:cNvPr id="7" name="Obraz 6" descr="logo_FE_Polska_Cyfrowa_rgb-1.jp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0" y="0"/>
            <a:ext cx="1231265" cy="695325"/>
          </a:xfrm>
          <a:prstGeom prst="rect">
            <a:avLst/>
          </a:prstGeom>
        </xdr:spPr>
      </xdr:pic>
    </xdr:grp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tabSelected="1" zoomScaleNormal="100" workbookViewId="0">
      <pane ySplit="4" topLeftCell="A23" activePane="bottomLeft" state="frozen"/>
      <selection pane="bottomLeft" activeCell="B23" sqref="B23"/>
    </sheetView>
  </sheetViews>
  <sheetFormatPr defaultColWidth="9.140625" defaultRowHeight="15"/>
  <cols>
    <col min="1" max="1" width="4.5703125" style="1" customWidth="1"/>
    <col min="2" max="2" width="14.28515625" style="2" customWidth="1"/>
    <col min="3" max="3" width="17.85546875" style="4" customWidth="1"/>
    <col min="4" max="4" width="33.5703125" style="1" customWidth="1"/>
    <col min="5" max="6" width="33.42578125" style="1" customWidth="1"/>
    <col min="7" max="7" width="50" style="4" customWidth="1"/>
    <col min="8" max="8" width="25.5703125" style="2" customWidth="1"/>
    <col min="9" max="9" width="31" style="2" customWidth="1"/>
    <col min="10" max="10" width="28" style="3" bestFit="1" customWidth="1"/>
    <col min="11" max="11" width="25" style="1" customWidth="1"/>
    <col min="12" max="12" width="19.5703125" style="1" customWidth="1"/>
    <col min="13" max="13" width="12.42578125" style="1" bestFit="1" customWidth="1"/>
    <col min="14" max="14" width="9.140625" style="1"/>
    <col min="15" max="15" width="13.5703125" style="1" bestFit="1" customWidth="1"/>
    <col min="16" max="16" width="9.140625" style="1"/>
    <col min="17" max="17" width="9.85546875" style="1" bestFit="1" customWidth="1"/>
    <col min="18" max="18" width="9.140625" style="1"/>
    <col min="19" max="19" width="13.5703125" style="1" bestFit="1" customWidth="1"/>
    <col min="20" max="20" width="9.140625" style="1"/>
    <col min="21" max="21" width="14.42578125" style="1" bestFit="1" customWidth="1"/>
    <col min="22" max="16384" width="9.140625" style="1"/>
  </cols>
  <sheetData>
    <row r="1" spans="1:12" ht="80.25" customHeight="1">
      <c r="A1" s="45"/>
      <c r="B1" s="45"/>
      <c r="C1" s="45"/>
      <c r="D1" s="45"/>
      <c r="E1" s="45"/>
      <c r="F1" s="45"/>
      <c r="G1" s="45"/>
      <c r="H1" s="45"/>
      <c r="I1" s="45"/>
      <c r="J1" s="45"/>
      <c r="K1" s="45"/>
    </row>
    <row r="2" spans="1:12" ht="32.25" customHeight="1">
      <c r="A2" s="46" t="s">
        <v>6</v>
      </c>
      <c r="B2" s="46"/>
      <c r="C2" s="46"/>
      <c r="D2" s="46"/>
      <c r="E2" s="46"/>
      <c r="F2" s="46"/>
      <c r="G2" s="46"/>
      <c r="H2" s="46"/>
      <c r="I2" s="46"/>
      <c r="J2" s="46" t="s">
        <v>256</v>
      </c>
      <c r="K2" s="46"/>
    </row>
    <row r="3" spans="1:12" ht="15" customHeight="1">
      <c r="A3" s="47" t="s">
        <v>0</v>
      </c>
      <c r="B3" s="47" t="s">
        <v>3</v>
      </c>
      <c r="C3" s="47" t="s">
        <v>7</v>
      </c>
      <c r="D3" s="47" t="s">
        <v>13</v>
      </c>
      <c r="E3" s="53" t="s">
        <v>19</v>
      </c>
      <c r="F3" s="53" t="s">
        <v>20</v>
      </c>
      <c r="G3" s="47" t="s">
        <v>10</v>
      </c>
      <c r="H3" s="49" t="s">
        <v>9</v>
      </c>
      <c r="I3" s="50"/>
      <c r="J3" s="43" t="s">
        <v>8</v>
      </c>
      <c r="K3" s="43" t="s">
        <v>17</v>
      </c>
      <c r="L3" s="43" t="s">
        <v>18</v>
      </c>
    </row>
    <row r="4" spans="1:12" ht="54" customHeight="1">
      <c r="A4" s="51"/>
      <c r="B4" s="52"/>
      <c r="C4" s="48"/>
      <c r="D4" s="51"/>
      <c r="E4" s="54"/>
      <c r="F4" s="54"/>
      <c r="G4" s="48"/>
      <c r="H4" s="5" t="s">
        <v>1</v>
      </c>
      <c r="I4" s="5" t="s">
        <v>2</v>
      </c>
      <c r="J4" s="44"/>
      <c r="K4" s="44"/>
      <c r="L4" s="44"/>
    </row>
    <row r="5" spans="1:12" s="4" customFormat="1" ht="44.25" customHeight="1">
      <c r="A5" s="7">
        <v>1</v>
      </c>
      <c r="B5" s="10" t="s">
        <v>11</v>
      </c>
      <c r="C5" s="10" t="s">
        <v>12</v>
      </c>
      <c r="D5" s="10" t="s">
        <v>14</v>
      </c>
      <c r="E5" s="10" t="s">
        <v>63</v>
      </c>
      <c r="F5" s="10" t="s">
        <v>62</v>
      </c>
      <c r="G5" s="10" t="s">
        <v>15</v>
      </c>
      <c r="H5" s="6" t="s">
        <v>5</v>
      </c>
      <c r="I5" s="10" t="s">
        <v>16</v>
      </c>
      <c r="J5" s="9">
        <v>85775.35</v>
      </c>
      <c r="K5" s="8" t="s">
        <v>4</v>
      </c>
      <c r="L5" s="9">
        <v>85775.35</v>
      </c>
    </row>
    <row r="6" spans="1:12" s="4" customFormat="1" ht="44.25" customHeight="1">
      <c r="A6" s="7">
        <v>2</v>
      </c>
      <c r="B6" s="10" t="s">
        <v>21</v>
      </c>
      <c r="C6" s="10" t="s">
        <v>22</v>
      </c>
      <c r="D6" s="10" t="s">
        <v>23</v>
      </c>
      <c r="E6" s="10" t="s">
        <v>63</v>
      </c>
      <c r="F6" s="10" t="s">
        <v>72</v>
      </c>
      <c r="G6" s="10" t="s">
        <v>24</v>
      </c>
      <c r="H6" s="6" t="s">
        <v>5</v>
      </c>
      <c r="I6" s="10" t="s">
        <v>25</v>
      </c>
      <c r="J6" s="9">
        <f>108200-98400</f>
        <v>9800</v>
      </c>
      <c r="K6" s="8" t="s">
        <v>26</v>
      </c>
      <c r="L6" s="9">
        <f>9800-143.08</f>
        <v>9656.92</v>
      </c>
    </row>
    <row r="7" spans="1:12" s="4" customFormat="1" ht="44.25" customHeight="1">
      <c r="A7" s="7">
        <v>3</v>
      </c>
      <c r="B7" s="10" t="s">
        <v>27</v>
      </c>
      <c r="C7" s="10" t="s">
        <v>28</v>
      </c>
      <c r="D7" s="10" t="s">
        <v>29</v>
      </c>
      <c r="E7" s="10" t="s">
        <v>64</v>
      </c>
      <c r="F7" s="10" t="s">
        <v>30</v>
      </c>
      <c r="G7" s="10" t="s">
        <v>33</v>
      </c>
      <c r="H7" s="6" t="s">
        <v>5</v>
      </c>
      <c r="I7" s="10" t="s">
        <v>31</v>
      </c>
      <c r="J7" s="9">
        <v>15252</v>
      </c>
      <c r="K7" s="8" t="s">
        <v>32</v>
      </c>
      <c r="L7" s="9" t="s">
        <v>5</v>
      </c>
    </row>
    <row r="8" spans="1:12" s="4" customFormat="1" ht="95.25" customHeight="1">
      <c r="A8" s="7">
        <v>4</v>
      </c>
      <c r="B8" s="10" t="s">
        <v>34</v>
      </c>
      <c r="C8" s="11">
        <v>44609</v>
      </c>
      <c r="D8" s="10" t="s">
        <v>35</v>
      </c>
      <c r="E8" s="10" t="s">
        <v>63</v>
      </c>
      <c r="F8" s="10" t="s">
        <v>71</v>
      </c>
      <c r="G8" s="10" t="s">
        <v>36</v>
      </c>
      <c r="H8" s="6" t="s">
        <v>5</v>
      </c>
      <c r="I8" s="10" t="s">
        <v>37</v>
      </c>
      <c r="J8" s="9">
        <v>115864.77</v>
      </c>
      <c r="K8" s="8" t="s">
        <v>4</v>
      </c>
      <c r="L8" s="9">
        <v>115864.77</v>
      </c>
    </row>
    <row r="9" spans="1:12" s="4" customFormat="1" ht="95.25" customHeight="1">
      <c r="A9" s="7">
        <v>5</v>
      </c>
      <c r="B9" s="10" t="s">
        <v>38</v>
      </c>
      <c r="C9" s="11">
        <v>44631</v>
      </c>
      <c r="D9" s="10" t="s">
        <v>39</v>
      </c>
      <c r="E9" s="10" t="s">
        <v>65</v>
      </c>
      <c r="F9" s="10" t="s">
        <v>70</v>
      </c>
      <c r="G9" s="10" t="s">
        <v>40</v>
      </c>
      <c r="H9" s="6" t="s">
        <v>5</v>
      </c>
      <c r="I9" s="10" t="s">
        <v>41</v>
      </c>
      <c r="J9" s="9">
        <v>10578</v>
      </c>
      <c r="K9" s="8" t="s">
        <v>26</v>
      </c>
      <c r="L9" s="9">
        <v>10578</v>
      </c>
    </row>
    <row r="10" spans="1:12" s="4" customFormat="1" ht="95.25" customHeight="1">
      <c r="A10" s="37">
        <v>6</v>
      </c>
      <c r="B10" s="10" t="s">
        <v>42</v>
      </c>
      <c r="C10" s="11">
        <v>44652</v>
      </c>
      <c r="D10" s="29" t="s">
        <v>43</v>
      </c>
      <c r="E10" s="10" t="s">
        <v>64</v>
      </c>
      <c r="F10" s="10" t="s">
        <v>69</v>
      </c>
      <c r="G10" s="29" t="s">
        <v>44</v>
      </c>
      <c r="H10" s="27" t="s">
        <v>45</v>
      </c>
      <c r="I10" s="29" t="s">
        <v>46</v>
      </c>
      <c r="J10" s="35">
        <v>118818</v>
      </c>
      <c r="K10" s="41" t="s">
        <v>32</v>
      </c>
      <c r="L10" s="35" t="s">
        <v>5</v>
      </c>
    </row>
    <row r="11" spans="1:12" s="4" customFormat="1" ht="95.25" customHeight="1">
      <c r="A11" s="38"/>
      <c r="B11" s="10" t="s">
        <v>149</v>
      </c>
      <c r="C11" s="11">
        <v>44732</v>
      </c>
      <c r="D11" s="30"/>
      <c r="E11" s="10" t="s">
        <v>118</v>
      </c>
      <c r="F11" s="10" t="s">
        <v>69</v>
      </c>
      <c r="G11" s="30"/>
      <c r="H11" s="28"/>
      <c r="I11" s="30"/>
      <c r="J11" s="36"/>
      <c r="K11" s="42"/>
      <c r="L11" s="36"/>
    </row>
    <row r="12" spans="1:12" s="12" customFormat="1" ht="37.5" customHeight="1">
      <c r="A12" s="37">
        <v>7</v>
      </c>
      <c r="B12" s="10" t="s">
        <v>58</v>
      </c>
      <c r="C12" s="11" t="s">
        <v>57</v>
      </c>
      <c r="D12" s="29" t="s">
        <v>56</v>
      </c>
      <c r="E12" s="29" t="s">
        <v>67</v>
      </c>
      <c r="F12" s="59" t="s">
        <v>84</v>
      </c>
      <c r="G12" s="29" t="s">
        <v>55</v>
      </c>
      <c r="H12" s="27" t="s">
        <v>54</v>
      </c>
      <c r="I12" s="27" t="s">
        <v>53</v>
      </c>
      <c r="J12" s="35">
        <v>27933.18</v>
      </c>
      <c r="K12" s="41" t="s">
        <v>32</v>
      </c>
      <c r="L12" s="35" t="s">
        <v>5</v>
      </c>
    </row>
    <row r="13" spans="1:12" s="12" customFormat="1" ht="43.5" customHeight="1">
      <c r="A13" s="57"/>
      <c r="B13" s="10" t="s">
        <v>52</v>
      </c>
      <c r="C13" s="11" t="s">
        <v>51</v>
      </c>
      <c r="D13" s="58"/>
      <c r="E13" s="58"/>
      <c r="F13" s="60"/>
      <c r="G13" s="58"/>
      <c r="H13" s="62"/>
      <c r="I13" s="62"/>
      <c r="J13" s="55"/>
      <c r="K13" s="56"/>
      <c r="L13" s="55"/>
    </row>
    <row r="14" spans="1:12" s="12" customFormat="1" ht="35.25" customHeight="1">
      <c r="A14" s="57"/>
      <c r="B14" s="10" t="s">
        <v>50</v>
      </c>
      <c r="C14" s="11" t="s">
        <v>49</v>
      </c>
      <c r="D14" s="58"/>
      <c r="E14" s="58"/>
      <c r="F14" s="60"/>
      <c r="G14" s="58"/>
      <c r="H14" s="62"/>
      <c r="I14" s="62"/>
      <c r="J14" s="55"/>
      <c r="K14" s="56"/>
      <c r="L14" s="55"/>
    </row>
    <row r="15" spans="1:12" s="12" customFormat="1" ht="39" customHeight="1">
      <c r="A15" s="38"/>
      <c r="B15" s="10" t="s">
        <v>48</v>
      </c>
      <c r="C15" s="11" t="s">
        <v>47</v>
      </c>
      <c r="D15" s="30"/>
      <c r="E15" s="30"/>
      <c r="F15" s="61"/>
      <c r="G15" s="30"/>
      <c r="H15" s="28"/>
      <c r="I15" s="28"/>
      <c r="J15" s="36"/>
      <c r="K15" s="42"/>
      <c r="L15" s="36"/>
    </row>
    <row r="16" spans="1:12" s="4" customFormat="1" ht="122.25" customHeight="1">
      <c r="A16" s="7">
        <v>8</v>
      </c>
      <c r="B16" s="10" t="s">
        <v>59</v>
      </c>
      <c r="C16" s="11" t="s">
        <v>47</v>
      </c>
      <c r="D16" s="10" t="s">
        <v>23</v>
      </c>
      <c r="E16" s="10" t="s">
        <v>66</v>
      </c>
      <c r="F16" s="10" t="s">
        <v>68</v>
      </c>
      <c r="G16" s="10" t="s">
        <v>60</v>
      </c>
      <c r="H16" s="6" t="s">
        <v>5</v>
      </c>
      <c r="I16" s="10" t="s">
        <v>61</v>
      </c>
      <c r="J16" s="9">
        <v>130852.78</v>
      </c>
      <c r="K16" s="8" t="s">
        <v>26</v>
      </c>
      <c r="L16" s="9">
        <v>104632.22</v>
      </c>
    </row>
    <row r="17" spans="1:12" s="4" customFormat="1" ht="45">
      <c r="A17" s="7">
        <v>9</v>
      </c>
      <c r="B17" s="10" t="s">
        <v>80</v>
      </c>
      <c r="C17" s="11" t="s">
        <v>87</v>
      </c>
      <c r="D17" s="10" t="s">
        <v>83</v>
      </c>
      <c r="E17" s="10" t="s">
        <v>64</v>
      </c>
      <c r="F17" s="10" t="s">
        <v>85</v>
      </c>
      <c r="G17" s="10" t="s">
        <v>86</v>
      </c>
      <c r="H17" s="6" t="s">
        <v>5</v>
      </c>
      <c r="I17" s="10" t="s">
        <v>5</v>
      </c>
      <c r="J17" s="9" t="s">
        <v>5</v>
      </c>
      <c r="K17" s="8" t="s">
        <v>5</v>
      </c>
      <c r="L17" s="9" t="s">
        <v>5</v>
      </c>
    </row>
    <row r="18" spans="1:12" s="4" customFormat="1" ht="45">
      <c r="A18" s="7">
        <v>10</v>
      </c>
      <c r="B18" s="10" t="s">
        <v>81</v>
      </c>
      <c r="C18" s="11" t="s">
        <v>88</v>
      </c>
      <c r="D18" s="10" t="s">
        <v>89</v>
      </c>
      <c r="E18" s="10" t="s">
        <v>64</v>
      </c>
      <c r="F18" s="10" t="s">
        <v>90</v>
      </c>
      <c r="G18" s="10" t="s">
        <v>86</v>
      </c>
      <c r="H18" s="6" t="s">
        <v>5</v>
      </c>
      <c r="I18" s="10" t="s">
        <v>5</v>
      </c>
      <c r="J18" s="9" t="s">
        <v>5</v>
      </c>
      <c r="K18" s="8" t="s">
        <v>5</v>
      </c>
      <c r="L18" s="9" t="s">
        <v>5</v>
      </c>
    </row>
    <row r="19" spans="1:12" s="4" customFormat="1" ht="45">
      <c r="A19" s="7">
        <v>11</v>
      </c>
      <c r="B19" s="10" t="s">
        <v>82</v>
      </c>
      <c r="C19" s="11" t="s">
        <v>91</v>
      </c>
      <c r="D19" s="10" t="s">
        <v>92</v>
      </c>
      <c r="E19" s="10" t="s">
        <v>64</v>
      </c>
      <c r="F19" s="10" t="s">
        <v>93</v>
      </c>
      <c r="G19" s="10" t="s">
        <v>86</v>
      </c>
      <c r="H19" s="6" t="s">
        <v>5</v>
      </c>
      <c r="I19" s="10" t="s">
        <v>5</v>
      </c>
      <c r="J19" s="9" t="s">
        <v>5</v>
      </c>
      <c r="K19" s="8" t="s">
        <v>5</v>
      </c>
      <c r="L19" s="9" t="s">
        <v>5</v>
      </c>
    </row>
    <row r="20" spans="1:12" s="4" customFormat="1" ht="111" customHeight="1">
      <c r="A20" s="7">
        <v>12</v>
      </c>
      <c r="B20" s="10" t="s">
        <v>73</v>
      </c>
      <c r="C20" s="11" t="s">
        <v>74</v>
      </c>
      <c r="D20" s="10" t="s">
        <v>75</v>
      </c>
      <c r="E20" s="10" t="s">
        <v>76</v>
      </c>
      <c r="F20" s="10" t="s">
        <v>77</v>
      </c>
      <c r="G20" s="10" t="s">
        <v>79</v>
      </c>
      <c r="H20" s="6" t="s">
        <v>5</v>
      </c>
      <c r="I20" s="10" t="s">
        <v>78</v>
      </c>
      <c r="J20" s="9">
        <v>60270</v>
      </c>
      <c r="K20" s="8" t="s">
        <v>4</v>
      </c>
      <c r="L20" s="9">
        <v>60270</v>
      </c>
    </row>
    <row r="21" spans="1:12" s="4" customFormat="1" ht="126.75" customHeight="1">
      <c r="A21" s="7">
        <v>13</v>
      </c>
      <c r="B21" s="10" t="s">
        <v>94</v>
      </c>
      <c r="C21" s="11" t="s">
        <v>95</v>
      </c>
      <c r="D21" s="10" t="s">
        <v>96</v>
      </c>
      <c r="E21" s="10" t="s">
        <v>64</v>
      </c>
      <c r="F21" s="10" t="s">
        <v>97</v>
      </c>
      <c r="G21" s="10" t="s">
        <v>98</v>
      </c>
      <c r="H21" s="6" t="s">
        <v>5</v>
      </c>
      <c r="I21" s="10" t="s">
        <v>99</v>
      </c>
      <c r="J21" s="9">
        <v>3813</v>
      </c>
      <c r="K21" s="8" t="s">
        <v>4</v>
      </c>
      <c r="L21" s="9">
        <v>3813</v>
      </c>
    </row>
    <row r="22" spans="1:12" s="4" customFormat="1" ht="111" customHeight="1">
      <c r="A22" s="7">
        <v>14</v>
      </c>
      <c r="B22" s="10" t="s">
        <v>100</v>
      </c>
      <c r="C22" s="11" t="s">
        <v>101</v>
      </c>
      <c r="D22" s="10" t="s">
        <v>102</v>
      </c>
      <c r="E22" s="10" t="s">
        <v>64</v>
      </c>
      <c r="F22" s="10" t="s">
        <v>103</v>
      </c>
      <c r="G22" s="10" t="s">
        <v>104</v>
      </c>
      <c r="H22" s="6" t="s">
        <v>5</v>
      </c>
      <c r="I22" s="10" t="s">
        <v>105</v>
      </c>
      <c r="J22" s="9">
        <v>264327</v>
      </c>
      <c r="K22" s="8" t="s">
        <v>32</v>
      </c>
      <c r="L22" s="9" t="s">
        <v>5</v>
      </c>
    </row>
    <row r="23" spans="1:12" s="4" customFormat="1" ht="111" customHeight="1">
      <c r="A23" s="7">
        <v>15</v>
      </c>
      <c r="B23" s="10" t="s">
        <v>106</v>
      </c>
      <c r="C23" s="11">
        <v>44615</v>
      </c>
      <c r="D23" s="10" t="s">
        <v>107</v>
      </c>
      <c r="E23" s="10" t="s">
        <v>64</v>
      </c>
      <c r="F23" s="10" t="s">
        <v>108</v>
      </c>
      <c r="G23" s="10" t="s">
        <v>111</v>
      </c>
      <c r="H23" s="6" t="s">
        <v>109</v>
      </c>
      <c r="I23" s="10" t="s">
        <v>110</v>
      </c>
      <c r="J23" s="9">
        <v>211068</v>
      </c>
      <c r="K23" s="8" t="s">
        <v>32</v>
      </c>
      <c r="L23" s="9" t="s">
        <v>5</v>
      </c>
    </row>
    <row r="24" spans="1:12" s="4" customFormat="1" ht="111" customHeight="1">
      <c r="A24" s="7">
        <v>16</v>
      </c>
      <c r="B24" s="10" t="s">
        <v>112</v>
      </c>
      <c r="C24" s="11">
        <v>44705</v>
      </c>
      <c r="D24" s="10" t="s">
        <v>113</v>
      </c>
      <c r="E24" s="10" t="s">
        <v>64</v>
      </c>
      <c r="F24" s="10" t="s">
        <v>114</v>
      </c>
      <c r="G24" s="10" t="s">
        <v>115</v>
      </c>
      <c r="H24" s="6" t="s">
        <v>116</v>
      </c>
      <c r="I24" s="10" t="s">
        <v>117</v>
      </c>
      <c r="J24" s="9" t="s">
        <v>5</v>
      </c>
      <c r="K24" s="8" t="s">
        <v>5</v>
      </c>
      <c r="L24" s="9" t="s">
        <v>5</v>
      </c>
    </row>
    <row r="25" spans="1:12" s="4" customFormat="1" ht="111" customHeight="1">
      <c r="A25" s="7">
        <v>17</v>
      </c>
      <c r="B25" s="10" t="s">
        <v>123</v>
      </c>
      <c r="C25" s="11">
        <v>44733</v>
      </c>
      <c r="D25" s="10" t="s">
        <v>124</v>
      </c>
      <c r="E25" s="10" t="s">
        <v>125</v>
      </c>
      <c r="F25" s="10" t="s">
        <v>126</v>
      </c>
      <c r="G25" s="10" t="s">
        <v>127</v>
      </c>
      <c r="H25" s="6" t="s">
        <v>5</v>
      </c>
      <c r="I25" s="10" t="s">
        <v>128</v>
      </c>
      <c r="J25" s="9">
        <v>37800</v>
      </c>
      <c r="K25" s="8" t="s">
        <v>129</v>
      </c>
      <c r="L25" s="9">
        <v>37800</v>
      </c>
    </row>
    <row r="26" spans="1:12" s="4" customFormat="1" ht="111" customHeight="1">
      <c r="A26" s="19">
        <v>18</v>
      </c>
      <c r="B26" s="10" t="s">
        <v>172</v>
      </c>
      <c r="C26" s="11">
        <v>44802</v>
      </c>
      <c r="D26" s="20" t="s">
        <v>173</v>
      </c>
      <c r="E26" s="10" t="s">
        <v>125</v>
      </c>
      <c r="F26" s="10" t="s">
        <v>174</v>
      </c>
      <c r="G26" s="20" t="s">
        <v>175</v>
      </c>
      <c r="H26" s="21" t="s">
        <v>5</v>
      </c>
      <c r="I26" s="10" t="s">
        <v>128</v>
      </c>
      <c r="J26" s="17">
        <v>145654.47</v>
      </c>
      <c r="K26" s="18" t="s">
        <v>176</v>
      </c>
      <c r="L26" s="17">
        <v>145654.47</v>
      </c>
    </row>
    <row r="27" spans="1:12" s="4" customFormat="1" ht="111" customHeight="1">
      <c r="A27" s="37">
        <v>19</v>
      </c>
      <c r="B27" s="10" t="s">
        <v>131</v>
      </c>
      <c r="C27" s="11">
        <v>44713</v>
      </c>
      <c r="D27" s="29" t="s">
        <v>107</v>
      </c>
      <c r="E27" s="10" t="s">
        <v>118</v>
      </c>
      <c r="F27" s="10" t="s">
        <v>108</v>
      </c>
      <c r="G27" s="29" t="s">
        <v>119</v>
      </c>
      <c r="H27" s="27" t="s">
        <v>120</v>
      </c>
      <c r="I27" s="29" t="s">
        <v>121</v>
      </c>
      <c r="J27" s="35">
        <v>75768</v>
      </c>
      <c r="K27" s="41" t="s">
        <v>122</v>
      </c>
      <c r="L27" s="35">
        <v>74661.789999999994</v>
      </c>
    </row>
    <row r="28" spans="1:12" s="4" customFormat="1" ht="111" customHeight="1">
      <c r="A28" s="38"/>
      <c r="B28" s="10" t="s">
        <v>142</v>
      </c>
      <c r="C28" s="11">
        <v>44734</v>
      </c>
      <c r="D28" s="30"/>
      <c r="E28" s="10" t="s">
        <v>118</v>
      </c>
      <c r="F28" s="10" t="s">
        <v>132</v>
      </c>
      <c r="G28" s="30"/>
      <c r="H28" s="28"/>
      <c r="I28" s="30"/>
      <c r="J28" s="36"/>
      <c r="K28" s="42"/>
      <c r="L28" s="36"/>
    </row>
    <row r="29" spans="1:12" s="4" customFormat="1" ht="111" customHeight="1">
      <c r="A29" s="7">
        <v>20</v>
      </c>
      <c r="B29" s="10" t="s">
        <v>130</v>
      </c>
      <c r="C29" s="11">
        <v>44726</v>
      </c>
      <c r="D29" s="10" t="s">
        <v>107</v>
      </c>
      <c r="E29" s="10" t="s">
        <v>64</v>
      </c>
      <c r="F29" s="10" t="s">
        <v>132</v>
      </c>
      <c r="G29" s="10" t="s">
        <v>133</v>
      </c>
      <c r="H29" s="6" t="s">
        <v>5</v>
      </c>
      <c r="I29" s="10" t="s">
        <v>134</v>
      </c>
      <c r="J29" s="9">
        <v>292248</v>
      </c>
      <c r="K29" s="8" t="s">
        <v>135</v>
      </c>
      <c r="L29" s="9" t="s">
        <v>136</v>
      </c>
    </row>
    <row r="30" spans="1:12" s="4" customFormat="1" ht="111" customHeight="1">
      <c r="A30" s="7">
        <v>21</v>
      </c>
      <c r="B30" s="10" t="s">
        <v>150</v>
      </c>
      <c r="C30" s="11">
        <v>44713</v>
      </c>
      <c r="D30" s="10" t="s">
        <v>152</v>
      </c>
      <c r="E30" s="10" t="s">
        <v>64</v>
      </c>
      <c r="F30" s="10" t="s">
        <v>153</v>
      </c>
      <c r="G30" s="10" t="s">
        <v>151</v>
      </c>
      <c r="H30" s="6" t="s">
        <v>5</v>
      </c>
      <c r="I30" s="10" t="s">
        <v>5</v>
      </c>
      <c r="J30" s="9" t="s">
        <v>5</v>
      </c>
      <c r="K30" s="8" t="s">
        <v>5</v>
      </c>
      <c r="L30" s="9" t="s">
        <v>5</v>
      </c>
    </row>
    <row r="31" spans="1:12" s="4" customFormat="1" ht="111" customHeight="1">
      <c r="A31" s="7">
        <v>22</v>
      </c>
      <c r="B31" s="10" t="s">
        <v>143</v>
      </c>
      <c r="C31" s="11">
        <v>44743</v>
      </c>
      <c r="D31" s="10" t="s">
        <v>144</v>
      </c>
      <c r="E31" s="10" t="s">
        <v>118</v>
      </c>
      <c r="F31" s="10" t="s">
        <v>145</v>
      </c>
      <c r="G31" s="10" t="s">
        <v>146</v>
      </c>
      <c r="H31" s="6" t="s">
        <v>147</v>
      </c>
      <c r="I31" s="10" t="s">
        <v>148</v>
      </c>
      <c r="J31" s="9" t="s">
        <v>5</v>
      </c>
      <c r="K31" s="8" t="s">
        <v>5</v>
      </c>
      <c r="L31" s="9" t="s">
        <v>5</v>
      </c>
    </row>
    <row r="32" spans="1:12" s="4" customFormat="1" ht="111" customHeight="1">
      <c r="A32" s="7">
        <v>23</v>
      </c>
      <c r="B32" s="10" t="s">
        <v>137</v>
      </c>
      <c r="C32" s="11">
        <v>44741</v>
      </c>
      <c r="D32" s="10" t="s">
        <v>138</v>
      </c>
      <c r="E32" s="10" t="s">
        <v>118</v>
      </c>
      <c r="F32" s="10" t="s">
        <v>139</v>
      </c>
      <c r="G32" s="10" t="s">
        <v>140</v>
      </c>
      <c r="H32" s="6" t="s">
        <v>5</v>
      </c>
      <c r="I32" s="10" t="s">
        <v>141</v>
      </c>
      <c r="J32" s="9">
        <v>483511.22</v>
      </c>
      <c r="K32" s="8" t="s">
        <v>129</v>
      </c>
      <c r="L32" s="9">
        <v>483511.22</v>
      </c>
    </row>
    <row r="33" spans="1:14" s="4" customFormat="1" ht="111" customHeight="1">
      <c r="A33" s="7">
        <v>24</v>
      </c>
      <c r="B33" s="10" t="s">
        <v>160</v>
      </c>
      <c r="C33" s="13">
        <v>44763</v>
      </c>
      <c r="D33" s="10" t="s">
        <v>164</v>
      </c>
      <c r="E33" s="10" t="s">
        <v>118</v>
      </c>
      <c r="F33" s="10" t="s">
        <v>161</v>
      </c>
      <c r="G33" s="10" t="s">
        <v>162</v>
      </c>
      <c r="H33" s="6" t="s">
        <v>165</v>
      </c>
      <c r="I33" s="14" t="s">
        <v>163</v>
      </c>
      <c r="J33" s="9">
        <v>352141.02</v>
      </c>
      <c r="K33" s="15" t="s">
        <v>26</v>
      </c>
      <c r="L33" s="16">
        <v>313141.02</v>
      </c>
    </row>
    <row r="34" spans="1:14" s="4" customFormat="1" ht="111" customHeight="1">
      <c r="A34" s="7">
        <v>25</v>
      </c>
      <c r="B34" s="10" t="s">
        <v>154</v>
      </c>
      <c r="C34" s="13">
        <v>44761</v>
      </c>
      <c r="D34" s="10" t="s">
        <v>155</v>
      </c>
      <c r="E34" s="10" t="s">
        <v>158</v>
      </c>
      <c r="F34" s="10" t="s">
        <v>156</v>
      </c>
      <c r="G34" s="10" t="s">
        <v>157</v>
      </c>
      <c r="H34" s="6" t="s">
        <v>5</v>
      </c>
      <c r="I34" s="14" t="s">
        <v>159</v>
      </c>
      <c r="J34" s="9">
        <v>19000</v>
      </c>
      <c r="K34" s="15" t="s">
        <v>26</v>
      </c>
      <c r="L34" s="16">
        <v>18722.599999999999</v>
      </c>
    </row>
    <row r="35" spans="1:14" s="4" customFormat="1" ht="27.75" customHeight="1">
      <c r="A35" s="37">
        <v>26</v>
      </c>
      <c r="B35" s="10" t="s">
        <v>166</v>
      </c>
      <c r="C35" s="39">
        <v>44769</v>
      </c>
      <c r="D35" s="29" t="s">
        <v>167</v>
      </c>
      <c r="E35" s="29" t="s">
        <v>64</v>
      </c>
      <c r="F35" s="29" t="s">
        <v>168</v>
      </c>
      <c r="G35" s="29" t="s">
        <v>169</v>
      </c>
      <c r="H35" s="27" t="s">
        <v>5</v>
      </c>
      <c r="I35" s="25" t="s">
        <v>170</v>
      </c>
      <c r="J35" s="35">
        <v>242783.93</v>
      </c>
      <c r="K35" s="33" t="s">
        <v>26</v>
      </c>
      <c r="L35" s="31">
        <v>239239.28</v>
      </c>
    </row>
    <row r="36" spans="1:14" s="4" customFormat="1" ht="30">
      <c r="A36" s="38"/>
      <c r="B36" s="10" t="s">
        <v>171</v>
      </c>
      <c r="C36" s="40"/>
      <c r="D36" s="30"/>
      <c r="E36" s="30"/>
      <c r="F36" s="30"/>
      <c r="G36" s="30"/>
      <c r="H36" s="28"/>
      <c r="I36" s="26"/>
      <c r="J36" s="36"/>
      <c r="K36" s="34"/>
      <c r="L36" s="32"/>
    </row>
    <row r="37" spans="1:14" s="4" customFormat="1" ht="111" customHeight="1">
      <c r="A37" s="7">
        <v>27</v>
      </c>
      <c r="B37" s="10" t="s">
        <v>177</v>
      </c>
      <c r="C37" s="13">
        <v>44818</v>
      </c>
      <c r="D37" s="10" t="s">
        <v>178</v>
      </c>
      <c r="E37" s="10" t="s">
        <v>179</v>
      </c>
      <c r="F37" s="10" t="s">
        <v>180</v>
      </c>
      <c r="G37" s="10" t="s">
        <v>181</v>
      </c>
      <c r="H37" s="6" t="s">
        <v>182</v>
      </c>
      <c r="I37" s="14" t="s">
        <v>183</v>
      </c>
      <c r="J37" s="9">
        <v>9840</v>
      </c>
      <c r="K37" s="15" t="s">
        <v>26</v>
      </c>
      <c r="L37" s="16">
        <v>9696.33</v>
      </c>
      <c r="N37" s="22"/>
    </row>
    <row r="38" spans="1:14" s="4" customFormat="1" ht="111" customHeight="1">
      <c r="A38" s="7">
        <v>28</v>
      </c>
      <c r="B38" s="10" t="s">
        <v>184</v>
      </c>
      <c r="C38" s="13">
        <v>44825</v>
      </c>
      <c r="D38" s="10" t="s">
        <v>185</v>
      </c>
      <c r="E38" s="10" t="s">
        <v>118</v>
      </c>
      <c r="F38" s="10" t="s">
        <v>186</v>
      </c>
      <c r="G38" s="10" t="s">
        <v>189</v>
      </c>
      <c r="H38" s="6" t="s">
        <v>187</v>
      </c>
      <c r="I38" s="14" t="s">
        <v>188</v>
      </c>
      <c r="J38" s="9">
        <v>316602</v>
      </c>
      <c r="K38" s="15" t="s">
        <v>32</v>
      </c>
      <c r="L38" s="16" t="s">
        <v>5</v>
      </c>
      <c r="N38" s="22"/>
    </row>
    <row r="39" spans="1:14" s="4" customFormat="1" ht="71.25" customHeight="1">
      <c r="A39" s="7">
        <v>29</v>
      </c>
      <c r="B39" s="10" t="s">
        <v>190</v>
      </c>
      <c r="C39" s="13">
        <v>44826</v>
      </c>
      <c r="D39" s="10" t="s">
        <v>191</v>
      </c>
      <c r="E39" s="10" t="s">
        <v>64</v>
      </c>
      <c r="F39" s="10" t="s">
        <v>192</v>
      </c>
      <c r="G39" s="10" t="s">
        <v>195</v>
      </c>
      <c r="H39" s="6" t="s">
        <v>193</v>
      </c>
      <c r="I39" s="14" t="s">
        <v>194</v>
      </c>
      <c r="J39" s="9">
        <v>2818196.91</v>
      </c>
      <c r="K39" s="15" t="s">
        <v>26</v>
      </c>
      <c r="L39" s="16">
        <v>2780265.72</v>
      </c>
      <c r="N39" s="22"/>
    </row>
    <row r="40" spans="1:14" s="4" customFormat="1" ht="92.25" customHeight="1">
      <c r="A40" s="7">
        <v>30</v>
      </c>
      <c r="B40" s="10" t="s">
        <v>196</v>
      </c>
      <c r="C40" s="13">
        <v>44834</v>
      </c>
      <c r="D40" s="23" t="s">
        <v>197</v>
      </c>
      <c r="E40" s="10" t="s">
        <v>118</v>
      </c>
      <c r="F40" s="10" t="s">
        <v>199</v>
      </c>
      <c r="G40" s="10" t="s">
        <v>198</v>
      </c>
      <c r="H40" s="6" t="s">
        <v>5</v>
      </c>
      <c r="I40" s="14" t="s">
        <v>200</v>
      </c>
      <c r="J40" s="9">
        <v>183720.88</v>
      </c>
      <c r="K40" s="15" t="s">
        <v>240</v>
      </c>
      <c r="L40" s="16">
        <v>127262.97</v>
      </c>
      <c r="N40" s="22"/>
    </row>
    <row r="41" spans="1:14" s="4" customFormat="1" ht="92.25" customHeight="1">
      <c r="A41" s="7">
        <v>31</v>
      </c>
      <c r="B41" s="10" t="s">
        <v>201</v>
      </c>
      <c r="C41" s="13">
        <v>44845</v>
      </c>
      <c r="D41" s="23" t="s">
        <v>202</v>
      </c>
      <c r="E41" s="10" t="s">
        <v>179</v>
      </c>
      <c r="F41" s="10" t="s">
        <v>203</v>
      </c>
      <c r="G41" s="10" t="s">
        <v>204</v>
      </c>
      <c r="H41" s="6" t="s">
        <v>5</v>
      </c>
      <c r="I41" s="14" t="s">
        <v>205</v>
      </c>
      <c r="J41" s="9">
        <v>7590</v>
      </c>
      <c r="K41" s="15" t="s">
        <v>4</v>
      </c>
      <c r="L41" s="16">
        <v>7590</v>
      </c>
      <c r="N41" s="22"/>
    </row>
    <row r="42" spans="1:14" s="4" customFormat="1" ht="92.25" customHeight="1">
      <c r="A42" s="7">
        <v>32</v>
      </c>
      <c r="B42" s="10" t="s">
        <v>211</v>
      </c>
      <c r="C42" s="13">
        <v>44888</v>
      </c>
      <c r="D42" s="23" t="s">
        <v>212</v>
      </c>
      <c r="E42" s="10" t="s">
        <v>64</v>
      </c>
      <c r="F42" s="10" t="s">
        <v>213</v>
      </c>
      <c r="G42" s="10" t="s">
        <v>214</v>
      </c>
      <c r="H42" s="6" t="s">
        <v>215</v>
      </c>
      <c r="I42" s="14" t="s">
        <v>216</v>
      </c>
      <c r="J42" s="9">
        <v>29520</v>
      </c>
      <c r="K42" s="15" t="s">
        <v>32</v>
      </c>
      <c r="L42" s="16" t="s">
        <v>5</v>
      </c>
      <c r="N42" s="22"/>
    </row>
    <row r="43" spans="1:14" s="4" customFormat="1" ht="92.25" customHeight="1">
      <c r="A43" s="7">
        <v>33</v>
      </c>
      <c r="B43" s="10" t="s">
        <v>206</v>
      </c>
      <c r="C43" s="13">
        <v>44855</v>
      </c>
      <c r="D43" s="23" t="s">
        <v>207</v>
      </c>
      <c r="E43" s="10" t="s">
        <v>125</v>
      </c>
      <c r="F43" s="10" t="s">
        <v>208</v>
      </c>
      <c r="G43" s="10" t="s">
        <v>209</v>
      </c>
      <c r="H43" s="6" t="s">
        <v>5</v>
      </c>
      <c r="I43" s="14" t="s">
        <v>210</v>
      </c>
      <c r="J43" s="9">
        <v>18937.080000000002</v>
      </c>
      <c r="K43" s="15" t="s">
        <v>4</v>
      </c>
      <c r="L43" s="16">
        <v>18937.080000000002</v>
      </c>
      <c r="N43" s="22"/>
    </row>
    <row r="44" spans="1:14" s="4" customFormat="1" ht="92.25" customHeight="1">
      <c r="A44" s="7"/>
      <c r="B44" s="10" t="s">
        <v>246</v>
      </c>
      <c r="C44" s="13">
        <v>44889</v>
      </c>
      <c r="D44" s="23" t="s">
        <v>167</v>
      </c>
      <c r="E44" s="10" t="s">
        <v>64</v>
      </c>
      <c r="F44" s="10" t="s">
        <v>247</v>
      </c>
      <c r="G44" s="10" t="s">
        <v>248</v>
      </c>
      <c r="H44" s="6" t="s">
        <v>5</v>
      </c>
      <c r="I44" s="14" t="s">
        <v>249</v>
      </c>
      <c r="J44" s="9">
        <v>27921</v>
      </c>
      <c r="K44" s="15" t="s">
        <v>26</v>
      </c>
      <c r="L44" s="16">
        <v>27513.35</v>
      </c>
      <c r="N44" s="22"/>
    </row>
    <row r="45" spans="1:14" s="4" customFormat="1" ht="92.25" customHeight="1">
      <c r="A45" s="7">
        <v>34</v>
      </c>
      <c r="B45" s="10" t="s">
        <v>222</v>
      </c>
      <c r="C45" s="13">
        <v>44887</v>
      </c>
      <c r="D45" s="23" t="s">
        <v>217</v>
      </c>
      <c r="E45" s="10" t="s">
        <v>64</v>
      </c>
      <c r="F45" s="10" t="s">
        <v>218</v>
      </c>
      <c r="G45" s="10" t="s">
        <v>221</v>
      </c>
      <c r="H45" s="6" t="s">
        <v>5</v>
      </c>
      <c r="I45" s="14" t="s">
        <v>220</v>
      </c>
      <c r="J45" s="9">
        <v>111192</v>
      </c>
      <c r="K45" s="15" t="s">
        <v>219</v>
      </c>
      <c r="L45" s="16">
        <v>111192</v>
      </c>
      <c r="N45" s="22"/>
    </row>
    <row r="46" spans="1:14" s="4" customFormat="1" ht="112.5" customHeight="1">
      <c r="A46" s="7">
        <v>35</v>
      </c>
      <c r="B46" s="10" t="s">
        <v>223</v>
      </c>
      <c r="C46" s="13">
        <v>44901</v>
      </c>
      <c r="D46" s="23" t="s">
        <v>224</v>
      </c>
      <c r="E46" s="10" t="s">
        <v>225</v>
      </c>
      <c r="F46" s="10" t="s">
        <v>226</v>
      </c>
      <c r="G46" s="10" t="s">
        <v>227</v>
      </c>
      <c r="H46" s="6" t="s">
        <v>5</v>
      </c>
      <c r="I46" s="14" t="s">
        <v>228</v>
      </c>
      <c r="J46" s="9">
        <v>6000</v>
      </c>
      <c r="K46" s="15" t="s">
        <v>219</v>
      </c>
      <c r="L46" s="16">
        <v>6000</v>
      </c>
      <c r="N46" s="22"/>
    </row>
    <row r="47" spans="1:14" s="4" customFormat="1" ht="120.75" customHeight="1">
      <c r="A47" s="7">
        <v>36</v>
      </c>
      <c r="B47" s="10" t="s">
        <v>241</v>
      </c>
      <c r="C47" s="13">
        <v>44901</v>
      </c>
      <c r="D47" s="23" t="s">
        <v>242</v>
      </c>
      <c r="E47" s="10" t="s">
        <v>64</v>
      </c>
      <c r="F47" s="10" t="s">
        <v>243</v>
      </c>
      <c r="G47" s="10" t="s">
        <v>245</v>
      </c>
      <c r="H47" s="6" t="s">
        <v>5</v>
      </c>
      <c r="I47" s="14" t="s">
        <v>244</v>
      </c>
      <c r="J47" s="9">
        <v>152000</v>
      </c>
      <c r="K47" s="15" t="s">
        <v>122</v>
      </c>
      <c r="L47" s="16">
        <v>149780.79999999999</v>
      </c>
      <c r="N47" s="22"/>
    </row>
    <row r="48" spans="1:14" s="4" customFormat="1" ht="112.5" customHeight="1">
      <c r="A48" s="7">
        <v>37</v>
      </c>
      <c r="B48" s="10" t="s">
        <v>229</v>
      </c>
      <c r="C48" s="13">
        <v>44897</v>
      </c>
      <c r="D48" s="23" t="s">
        <v>232</v>
      </c>
      <c r="E48" s="10" t="s">
        <v>64</v>
      </c>
      <c r="F48" s="10" t="s">
        <v>231</v>
      </c>
      <c r="G48" s="10" t="s">
        <v>230</v>
      </c>
      <c r="H48" s="6" t="s">
        <v>233</v>
      </c>
      <c r="I48" s="14" t="s">
        <v>234</v>
      </c>
      <c r="J48" s="9">
        <v>1957450.25</v>
      </c>
      <c r="K48" s="8" t="s">
        <v>135</v>
      </c>
      <c r="L48" s="16">
        <v>1848746.28</v>
      </c>
      <c r="N48" s="22"/>
    </row>
    <row r="49" spans="1:14" s="4" customFormat="1" ht="112.5" customHeight="1">
      <c r="A49" s="7">
        <v>38</v>
      </c>
      <c r="B49" s="10" t="s">
        <v>250</v>
      </c>
      <c r="C49" s="13">
        <v>44902</v>
      </c>
      <c r="D49" s="23" t="s">
        <v>251</v>
      </c>
      <c r="E49" s="10" t="s">
        <v>253</v>
      </c>
      <c r="F49" s="10" t="s">
        <v>252</v>
      </c>
      <c r="G49" s="10" t="s">
        <v>254</v>
      </c>
      <c r="H49" s="6"/>
      <c r="I49" s="14" t="s">
        <v>255</v>
      </c>
      <c r="J49" s="9">
        <v>6187.56</v>
      </c>
      <c r="K49" s="8" t="s">
        <v>26</v>
      </c>
      <c r="L49" s="16">
        <v>6097.22</v>
      </c>
      <c r="N49" s="22"/>
    </row>
    <row r="50" spans="1:14" s="24" customFormat="1" ht="243.75" customHeight="1">
      <c r="A50" s="7">
        <v>39</v>
      </c>
      <c r="B50" s="10" t="s">
        <v>257</v>
      </c>
      <c r="C50" s="13" t="s">
        <v>258</v>
      </c>
      <c r="D50" s="23" t="s">
        <v>262</v>
      </c>
      <c r="E50" s="10" t="s">
        <v>64</v>
      </c>
      <c r="F50" s="10" t="s">
        <v>263</v>
      </c>
      <c r="G50" s="10" t="s">
        <v>259</v>
      </c>
      <c r="H50" s="6" t="s">
        <v>264</v>
      </c>
      <c r="I50" s="14" t="s">
        <v>265</v>
      </c>
      <c r="J50" s="9">
        <v>19227379.68</v>
      </c>
      <c r="K50" s="8" t="s">
        <v>260</v>
      </c>
      <c r="L50" s="16" t="s">
        <v>261</v>
      </c>
      <c r="M50" s="22"/>
      <c r="N50" s="22"/>
    </row>
    <row r="51" spans="1:14" s="4" customFormat="1" ht="112.5" customHeight="1">
      <c r="A51" s="7">
        <v>40</v>
      </c>
      <c r="B51" s="10" t="s">
        <v>235</v>
      </c>
      <c r="C51" s="13">
        <v>44907</v>
      </c>
      <c r="D51" s="23" t="s">
        <v>236</v>
      </c>
      <c r="E51" s="10" t="s">
        <v>64</v>
      </c>
      <c r="F51" s="10" t="s">
        <v>237</v>
      </c>
      <c r="G51" s="10" t="s">
        <v>238</v>
      </c>
      <c r="H51" s="6" t="s">
        <v>5</v>
      </c>
      <c r="I51" s="14" t="s">
        <v>239</v>
      </c>
      <c r="J51" s="9">
        <v>3290.25</v>
      </c>
      <c r="K51" s="8" t="s">
        <v>26</v>
      </c>
      <c r="L51" s="16">
        <v>3242.21</v>
      </c>
      <c r="N51" s="22"/>
    </row>
  </sheetData>
  <mergeCells count="51">
    <mergeCell ref="L12:L15"/>
    <mergeCell ref="K12:K15"/>
    <mergeCell ref="J12:J15"/>
    <mergeCell ref="A12:A15"/>
    <mergeCell ref="G12:G15"/>
    <mergeCell ref="F12:F15"/>
    <mergeCell ref="H12:H15"/>
    <mergeCell ref="I12:I15"/>
    <mergeCell ref="D12:D15"/>
    <mergeCell ref="E12:E15"/>
    <mergeCell ref="L3:L4"/>
    <mergeCell ref="A1:K1"/>
    <mergeCell ref="A2:I2"/>
    <mergeCell ref="J2:K2"/>
    <mergeCell ref="K3:K4"/>
    <mergeCell ref="G3:G4"/>
    <mergeCell ref="H3:I3"/>
    <mergeCell ref="J3:J4"/>
    <mergeCell ref="A3:A4"/>
    <mergeCell ref="B3:B4"/>
    <mergeCell ref="C3:C4"/>
    <mergeCell ref="D3:D4"/>
    <mergeCell ref="E3:E4"/>
    <mergeCell ref="F3:F4"/>
    <mergeCell ref="K27:K28"/>
    <mergeCell ref="L27:L28"/>
    <mergeCell ref="J27:J28"/>
    <mergeCell ref="A10:A11"/>
    <mergeCell ref="G10:G11"/>
    <mergeCell ref="D10:D11"/>
    <mergeCell ref="H10:H11"/>
    <mergeCell ref="L10:L11"/>
    <mergeCell ref="K10:K11"/>
    <mergeCell ref="J10:J11"/>
    <mergeCell ref="I10:I11"/>
    <mergeCell ref="A27:A28"/>
    <mergeCell ref="G27:G28"/>
    <mergeCell ref="D27:D28"/>
    <mergeCell ref="I27:I28"/>
    <mergeCell ref="H27:H28"/>
    <mergeCell ref="A35:A36"/>
    <mergeCell ref="C35:C36"/>
    <mergeCell ref="D35:D36"/>
    <mergeCell ref="F35:F36"/>
    <mergeCell ref="E35:E36"/>
    <mergeCell ref="I35:I36"/>
    <mergeCell ref="H35:H36"/>
    <mergeCell ref="G35:G36"/>
    <mergeCell ref="L35:L36"/>
    <mergeCell ref="K35:K36"/>
    <mergeCell ref="J35:J36"/>
  </mergeCells>
  <pageMargins left="0.15748031496062992" right="0.15748031496062992" top="0.43307086614173229" bottom="0.35433070866141736" header="0.31496062992125984" footer="0.31496062992125984"/>
  <pageSetup paperSize="9" scale="47" orientation="portrait" r:id="rId1"/>
  <colBreaks count="1" manualBreakCount="1">
    <brk id="11"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Umowy</vt:lpstr>
      <vt:lpstr>Umowy!Obszar_wydruku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ggoraczynska</dc:creator>
  <cp:lastModifiedBy>Renata Kolczyńska</cp:lastModifiedBy>
  <cp:lastPrinted>2018-02-21T14:37:05Z</cp:lastPrinted>
  <dcterms:created xsi:type="dcterms:W3CDTF">2016-01-27T10:47:22Z</dcterms:created>
  <dcterms:modified xsi:type="dcterms:W3CDTF">2023-01-12T09:05:01Z</dcterms:modified>
</cp:coreProperties>
</file>