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137506A9-C417-46A9-8C95-C2D5C369EDC9}" xr6:coauthVersionLast="47" xr6:coauthVersionMax="47" xr10:uidLastSave="{00000000-0000-0000-0000-000000000000}"/>
  <bookViews>
    <workbookView xWindow="5130" yWindow="1575" windowWidth="18900" windowHeight="11055" xr2:uid="{EDDFA952-8B68-4449-ABEB-650D8D4FCCC5}"/>
  </bookViews>
  <sheets>
    <sheet name="Zestawienie syntetyczne" sheetId="7" r:id="rId1"/>
  </sheets>
  <externalReferences>
    <externalReference r:id="rId2"/>
  </externalReferences>
  <definedNames>
    <definedName name="_xlnm.Print_Area" localSheetId="0">'Zestawienie syntetyczne'!$A$1:$G$9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7" l="1"/>
  <c r="AN35" i="7"/>
  <c r="AP35" i="7" s="1"/>
  <c r="AM35" i="7"/>
  <c r="AJ35" i="7"/>
  <c r="AI35" i="7"/>
  <c r="AH35" i="7"/>
  <c r="AK35" i="7" s="1"/>
  <c r="AG35" i="7"/>
  <c r="AD35" i="7"/>
  <c r="AE35" i="7" s="1"/>
  <c r="AC35" i="7"/>
  <c r="AB35" i="7"/>
  <c r="Z35" i="7"/>
  <c r="AA35" i="7" s="1"/>
  <c r="Y35" i="7"/>
  <c r="X35" i="7"/>
  <c r="V35" i="7"/>
  <c r="U35" i="7"/>
  <c r="W35" i="7" s="1"/>
  <c r="T35" i="7"/>
  <c r="S35" i="7"/>
  <c r="R35" i="7"/>
  <c r="Q35" i="7"/>
  <c r="P35" i="7"/>
  <c r="N35" i="7"/>
  <c r="M35" i="7"/>
  <c r="O35" i="7" s="1"/>
  <c r="L35" i="7"/>
  <c r="K35" i="7"/>
  <c r="J35" i="7"/>
  <c r="I35" i="7"/>
  <c r="H35" i="7"/>
  <c r="G35" i="7"/>
  <c r="F35" i="7"/>
  <c r="D35" i="7"/>
  <c r="E35" i="7" s="1"/>
  <c r="C35" i="7"/>
  <c r="AP34" i="7"/>
  <c r="AO34" i="7"/>
  <c r="AN34" i="7"/>
  <c r="AM34" i="7"/>
  <c r="AL34" i="7"/>
  <c r="AJ34" i="7"/>
  <c r="AI34" i="7"/>
  <c r="AH34" i="7"/>
  <c r="AK34" i="7" s="1"/>
  <c r="AG34" i="7"/>
  <c r="AF34" i="7"/>
  <c r="AD34" i="7"/>
  <c r="AE34" i="7" s="1"/>
  <c r="AC34" i="7"/>
  <c r="AB34" i="7"/>
  <c r="Z34" i="7"/>
  <c r="AA34" i="7" s="1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D34" i="7"/>
  <c r="E34" i="7" s="1"/>
  <c r="C34" i="7"/>
  <c r="AP33" i="7"/>
  <c r="AO33" i="7"/>
  <c r="AN33" i="7"/>
  <c r="AM33" i="7"/>
  <c r="AL33" i="7"/>
  <c r="AJ33" i="7"/>
  <c r="AI33" i="7"/>
  <c r="AH33" i="7"/>
  <c r="AK33" i="7" s="1"/>
  <c r="AG33" i="7"/>
  <c r="AF33" i="7"/>
  <c r="AD33" i="7"/>
  <c r="AE33" i="7" s="1"/>
  <c r="AC33" i="7"/>
  <c r="AB33" i="7"/>
  <c r="Z33" i="7"/>
  <c r="AA33" i="7" s="1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D33" i="7"/>
  <c r="E33" i="7" s="1"/>
  <c r="C33" i="7"/>
  <c r="AP32" i="7"/>
  <c r="AO32" i="7"/>
  <c r="AN32" i="7"/>
  <c r="AM32" i="7"/>
  <c r="AL32" i="7"/>
  <c r="AJ32" i="7"/>
  <c r="AI32" i="7"/>
  <c r="AH32" i="7"/>
  <c r="AK32" i="7" s="1"/>
  <c r="AG32" i="7"/>
  <c r="AF32" i="7"/>
  <c r="AD32" i="7"/>
  <c r="AE32" i="7" s="1"/>
  <c r="AC32" i="7"/>
  <c r="AB32" i="7"/>
  <c r="Z32" i="7"/>
  <c r="AA32" i="7" s="1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D32" i="7"/>
  <c r="E32" i="7" s="1"/>
  <c r="C32" i="7"/>
  <c r="AP31" i="7"/>
  <c r="AO31" i="7"/>
  <c r="AN31" i="7"/>
  <c r="AM31" i="7"/>
  <c r="AL31" i="7"/>
  <c r="AJ31" i="7"/>
  <c r="AI31" i="7"/>
  <c r="AH31" i="7"/>
  <c r="AK31" i="7" s="1"/>
  <c r="AG31" i="7"/>
  <c r="AF31" i="7"/>
  <c r="AD31" i="7"/>
  <c r="AE31" i="7" s="1"/>
  <c r="AC31" i="7"/>
  <c r="AB31" i="7"/>
  <c r="Z31" i="7"/>
  <c r="AA31" i="7" s="1"/>
  <c r="Y31" i="7"/>
  <c r="X31" i="7"/>
  <c r="V31" i="7"/>
  <c r="U31" i="7"/>
  <c r="W31" i="7" s="1"/>
  <c r="T31" i="7"/>
  <c r="S31" i="7"/>
  <c r="R31" i="7"/>
  <c r="Q31" i="7"/>
  <c r="P31" i="7"/>
  <c r="N31" i="7"/>
  <c r="M31" i="7"/>
  <c r="O31" i="7" s="1"/>
  <c r="L31" i="7"/>
  <c r="K31" i="7"/>
  <c r="J31" i="7"/>
  <c r="I31" i="7"/>
  <c r="H31" i="7"/>
  <c r="G31" i="7"/>
  <c r="F31" i="7"/>
  <c r="D31" i="7"/>
  <c r="E31" i="7" s="1"/>
  <c r="C31" i="7"/>
  <c r="AP30" i="7"/>
  <c r="AO30" i="7"/>
  <c r="AN30" i="7"/>
  <c r="AM30" i="7"/>
  <c r="AL30" i="7"/>
  <c r="AJ30" i="7"/>
  <c r="AI30" i="7"/>
  <c r="AH30" i="7"/>
  <c r="AK30" i="7" s="1"/>
  <c r="AG30" i="7"/>
  <c r="AF30" i="7"/>
  <c r="AD30" i="7"/>
  <c r="AE30" i="7" s="1"/>
  <c r="AC30" i="7"/>
  <c r="AB30" i="7"/>
  <c r="Z30" i="7"/>
  <c r="AA30" i="7" s="1"/>
  <c r="Y30" i="7"/>
  <c r="X30" i="7"/>
  <c r="V30" i="7"/>
  <c r="U30" i="7"/>
  <c r="W30" i="7" s="1"/>
  <c r="T30" i="7"/>
  <c r="S30" i="7"/>
  <c r="R30" i="7"/>
  <c r="Q30" i="7"/>
  <c r="P30" i="7"/>
  <c r="N30" i="7"/>
  <c r="M30" i="7"/>
  <c r="O30" i="7" s="1"/>
  <c r="L30" i="7"/>
  <c r="K30" i="7"/>
  <c r="J30" i="7"/>
  <c r="I30" i="7"/>
  <c r="H30" i="7"/>
  <c r="G30" i="7"/>
  <c r="F30" i="7"/>
  <c r="D30" i="7"/>
  <c r="E30" i="7" s="1"/>
  <c r="C30" i="7"/>
  <c r="AP29" i="7"/>
  <c r="AO29" i="7"/>
  <c r="AN29" i="7"/>
  <c r="AM29" i="7"/>
  <c r="AL29" i="7"/>
  <c r="AJ29" i="7"/>
  <c r="AI29" i="7"/>
  <c r="AH29" i="7"/>
  <c r="AK29" i="7" s="1"/>
  <c r="AG29" i="7"/>
  <c r="AF29" i="7"/>
  <c r="AD29" i="7"/>
  <c r="AE29" i="7" s="1"/>
  <c r="AC29" i="7"/>
  <c r="AB29" i="7"/>
  <c r="Z29" i="7"/>
  <c r="AA29" i="7" s="1"/>
  <c r="Y29" i="7"/>
  <c r="X29" i="7"/>
  <c r="V29" i="7"/>
  <c r="U29" i="7"/>
  <c r="W29" i="7" s="1"/>
  <c r="T29" i="7"/>
  <c r="S29" i="7"/>
  <c r="R29" i="7"/>
  <c r="Q29" i="7"/>
  <c r="P29" i="7"/>
  <c r="N29" i="7"/>
  <c r="M29" i="7"/>
  <c r="O29" i="7" s="1"/>
  <c r="L29" i="7"/>
  <c r="K29" i="7"/>
  <c r="J29" i="7"/>
  <c r="I29" i="7"/>
  <c r="H29" i="7"/>
  <c r="G29" i="7"/>
  <c r="F29" i="7"/>
  <c r="D29" i="7"/>
  <c r="E29" i="7" s="1"/>
  <c r="C29" i="7"/>
  <c r="AP28" i="7"/>
  <c r="AO28" i="7"/>
  <c r="AN28" i="7"/>
  <c r="AM28" i="7"/>
  <c r="AL28" i="7"/>
  <c r="AJ28" i="7"/>
  <c r="AI28" i="7"/>
  <c r="AH28" i="7"/>
  <c r="AK28" i="7" s="1"/>
  <c r="AG28" i="7"/>
  <c r="AF28" i="7"/>
  <c r="AD28" i="7"/>
  <c r="AE28" i="7" s="1"/>
  <c r="AC28" i="7"/>
  <c r="AB28" i="7"/>
  <c r="Z28" i="7"/>
  <c r="AA28" i="7" s="1"/>
  <c r="Y28" i="7"/>
  <c r="X28" i="7"/>
  <c r="V28" i="7"/>
  <c r="U28" i="7"/>
  <c r="W28" i="7" s="1"/>
  <c r="T28" i="7"/>
  <c r="S28" i="7"/>
  <c r="R28" i="7"/>
  <c r="Q28" i="7"/>
  <c r="P28" i="7"/>
  <c r="N28" i="7"/>
  <c r="M28" i="7"/>
  <c r="O28" i="7" s="1"/>
  <c r="L28" i="7"/>
  <c r="K28" i="7"/>
  <c r="J28" i="7"/>
  <c r="I28" i="7"/>
  <c r="H28" i="7"/>
  <c r="G28" i="7"/>
  <c r="F28" i="7"/>
  <c r="D28" i="7"/>
  <c r="E28" i="7" s="1"/>
  <c r="C28" i="7"/>
  <c r="AP27" i="7"/>
  <c r="AO27" i="7"/>
  <c r="AN27" i="7"/>
  <c r="AM27" i="7"/>
  <c r="AL27" i="7"/>
  <c r="AJ27" i="7"/>
  <c r="AI27" i="7"/>
  <c r="AH27" i="7"/>
  <c r="AK27" i="7" s="1"/>
  <c r="AG27" i="7"/>
  <c r="AF27" i="7"/>
  <c r="AD27" i="7"/>
  <c r="AE27" i="7" s="1"/>
  <c r="AC27" i="7"/>
  <c r="AB27" i="7"/>
  <c r="Z27" i="7"/>
  <c r="AA27" i="7" s="1"/>
  <c r="Y27" i="7"/>
  <c r="X27" i="7"/>
  <c r="V27" i="7"/>
  <c r="U27" i="7"/>
  <c r="W27" i="7" s="1"/>
  <c r="T27" i="7"/>
  <c r="S27" i="7"/>
  <c r="R27" i="7"/>
  <c r="Q27" i="7"/>
  <c r="P27" i="7"/>
  <c r="N27" i="7"/>
  <c r="M27" i="7"/>
  <c r="O27" i="7" s="1"/>
  <c r="L27" i="7"/>
  <c r="K27" i="7"/>
  <c r="J27" i="7"/>
  <c r="I27" i="7"/>
  <c r="H27" i="7"/>
  <c r="G27" i="7"/>
  <c r="F27" i="7"/>
  <c r="D27" i="7"/>
  <c r="E27" i="7" s="1"/>
  <c r="C27" i="7"/>
  <c r="AO26" i="7"/>
  <c r="AN26" i="7"/>
  <c r="AM26" i="7"/>
  <c r="AL26" i="7"/>
  <c r="AJ26" i="7"/>
  <c r="AI26" i="7"/>
  <c r="AH26" i="7"/>
  <c r="AG26" i="7"/>
  <c r="AF26" i="7"/>
  <c r="AF18" i="7" s="1"/>
  <c r="AD26" i="7"/>
  <c r="AC26" i="7"/>
  <c r="AB26" i="7"/>
  <c r="Z26" i="7"/>
  <c r="Y26" i="7"/>
  <c r="X26" i="7"/>
  <c r="V26" i="7"/>
  <c r="U26" i="7"/>
  <c r="T26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AP25" i="7"/>
  <c r="AO25" i="7"/>
  <c r="AN25" i="7"/>
  <c r="AM25" i="7"/>
  <c r="AL25" i="7"/>
  <c r="AJ25" i="7"/>
  <c r="AI25" i="7"/>
  <c r="AH25" i="7"/>
  <c r="AK25" i="7" s="1"/>
  <c r="AG25" i="7"/>
  <c r="AF25" i="7"/>
  <c r="AD25" i="7"/>
  <c r="AE25" i="7" s="1"/>
  <c r="AC25" i="7"/>
  <c r="AB25" i="7"/>
  <c r="Z25" i="7"/>
  <c r="AA25" i="7" s="1"/>
  <c r="Y25" i="7"/>
  <c r="X25" i="7"/>
  <c r="V25" i="7"/>
  <c r="U25" i="7"/>
  <c r="W25" i="7" s="1"/>
  <c r="T25" i="7"/>
  <c r="S25" i="7"/>
  <c r="R25" i="7"/>
  <c r="Q25" i="7"/>
  <c r="P25" i="7"/>
  <c r="N25" i="7"/>
  <c r="M25" i="7"/>
  <c r="O25" i="7" s="1"/>
  <c r="L25" i="7"/>
  <c r="K25" i="7"/>
  <c r="J25" i="7"/>
  <c r="I25" i="7"/>
  <c r="H25" i="7"/>
  <c r="G25" i="7"/>
  <c r="F25" i="7"/>
  <c r="D25" i="7"/>
  <c r="E25" i="7" s="1"/>
  <c r="C25" i="7"/>
  <c r="AP24" i="7"/>
  <c r="AO24" i="7"/>
  <c r="AN24" i="7"/>
  <c r="AM24" i="7"/>
  <c r="AL24" i="7"/>
  <c r="AJ24" i="7"/>
  <c r="AI24" i="7"/>
  <c r="AH24" i="7"/>
  <c r="AK24" i="7" s="1"/>
  <c r="AG24" i="7"/>
  <c r="AF24" i="7"/>
  <c r="AD24" i="7"/>
  <c r="AE24" i="7" s="1"/>
  <c r="AC24" i="7"/>
  <c r="AB24" i="7"/>
  <c r="Z24" i="7"/>
  <c r="AA24" i="7" s="1"/>
  <c r="Y24" i="7"/>
  <c r="X24" i="7"/>
  <c r="V24" i="7"/>
  <c r="U24" i="7"/>
  <c r="W24" i="7" s="1"/>
  <c r="T24" i="7"/>
  <c r="S24" i="7"/>
  <c r="R24" i="7"/>
  <c r="Q24" i="7"/>
  <c r="P24" i="7"/>
  <c r="N24" i="7"/>
  <c r="M24" i="7"/>
  <c r="O24" i="7" s="1"/>
  <c r="L24" i="7"/>
  <c r="K24" i="7"/>
  <c r="J24" i="7"/>
  <c r="I24" i="7"/>
  <c r="H24" i="7"/>
  <c r="G24" i="7"/>
  <c r="F24" i="7"/>
  <c r="D24" i="7"/>
  <c r="E24" i="7" s="1"/>
  <c r="C24" i="7"/>
  <c r="AP23" i="7"/>
  <c r="AO23" i="7"/>
  <c r="AN23" i="7"/>
  <c r="AM23" i="7"/>
  <c r="AL23" i="7"/>
  <c r="AJ23" i="7"/>
  <c r="AI23" i="7"/>
  <c r="AH23" i="7"/>
  <c r="AK23" i="7" s="1"/>
  <c r="AG23" i="7"/>
  <c r="AF23" i="7"/>
  <c r="AD23" i="7"/>
  <c r="AE23" i="7" s="1"/>
  <c r="AC23" i="7"/>
  <c r="AB23" i="7"/>
  <c r="Z23" i="7"/>
  <c r="AA23" i="7" s="1"/>
  <c r="Y23" i="7"/>
  <c r="X23" i="7"/>
  <c r="V23" i="7"/>
  <c r="U23" i="7"/>
  <c r="W23" i="7" s="1"/>
  <c r="T23" i="7"/>
  <c r="S23" i="7"/>
  <c r="R23" i="7"/>
  <c r="Q23" i="7"/>
  <c r="P23" i="7"/>
  <c r="N23" i="7"/>
  <c r="M23" i="7"/>
  <c r="O23" i="7" s="1"/>
  <c r="L23" i="7"/>
  <c r="K23" i="7"/>
  <c r="J23" i="7"/>
  <c r="I23" i="7"/>
  <c r="H23" i="7"/>
  <c r="G23" i="7"/>
  <c r="F23" i="7"/>
  <c r="D23" i="7"/>
  <c r="E23" i="7" s="1"/>
  <c r="C23" i="7"/>
  <c r="AP22" i="7"/>
  <c r="AO22" i="7"/>
  <c r="AN22" i="7"/>
  <c r="AM22" i="7"/>
  <c r="AL22" i="7"/>
  <c r="AJ22" i="7"/>
  <c r="AI22" i="7"/>
  <c r="AH22" i="7"/>
  <c r="AK22" i="7" s="1"/>
  <c r="AG22" i="7"/>
  <c r="AF22" i="7"/>
  <c r="AD22" i="7"/>
  <c r="AE22" i="7" s="1"/>
  <c r="AC22" i="7"/>
  <c r="AB22" i="7"/>
  <c r="Z22" i="7"/>
  <c r="AA22" i="7" s="1"/>
  <c r="Y22" i="7"/>
  <c r="X22" i="7"/>
  <c r="V22" i="7"/>
  <c r="U22" i="7"/>
  <c r="W22" i="7" s="1"/>
  <c r="T22" i="7"/>
  <c r="S22" i="7"/>
  <c r="R22" i="7"/>
  <c r="Q22" i="7"/>
  <c r="P22" i="7"/>
  <c r="N22" i="7"/>
  <c r="M22" i="7"/>
  <c r="O22" i="7" s="1"/>
  <c r="L22" i="7"/>
  <c r="K22" i="7"/>
  <c r="J22" i="7"/>
  <c r="I22" i="7"/>
  <c r="H22" i="7"/>
  <c r="G22" i="7"/>
  <c r="F22" i="7"/>
  <c r="D22" i="7"/>
  <c r="E22" i="7" s="1"/>
  <c r="C22" i="7"/>
  <c r="AP21" i="7"/>
  <c r="AO21" i="7"/>
  <c r="AN21" i="7"/>
  <c r="AM21" i="7"/>
  <c r="AL21" i="7"/>
  <c r="AJ21" i="7"/>
  <c r="AI21" i="7"/>
  <c r="AH21" i="7"/>
  <c r="AK21" i="7" s="1"/>
  <c r="AG21" i="7"/>
  <c r="AF21" i="7"/>
  <c r="AD21" i="7"/>
  <c r="AE21" i="7" s="1"/>
  <c r="AC21" i="7"/>
  <c r="AB21" i="7"/>
  <c r="Z21" i="7"/>
  <c r="AA21" i="7" s="1"/>
  <c r="Y21" i="7"/>
  <c r="X21" i="7"/>
  <c r="V21" i="7"/>
  <c r="U21" i="7"/>
  <c r="W21" i="7" s="1"/>
  <c r="T21" i="7"/>
  <c r="S21" i="7"/>
  <c r="R21" i="7"/>
  <c r="Q21" i="7"/>
  <c r="P21" i="7"/>
  <c r="N21" i="7"/>
  <c r="M21" i="7"/>
  <c r="O21" i="7" s="1"/>
  <c r="L21" i="7"/>
  <c r="K21" i="7"/>
  <c r="J21" i="7"/>
  <c r="I21" i="7"/>
  <c r="H21" i="7"/>
  <c r="G21" i="7"/>
  <c r="F21" i="7"/>
  <c r="D21" i="7"/>
  <c r="E21" i="7" s="1"/>
  <c r="C21" i="7"/>
  <c r="AP20" i="7"/>
  <c r="AO20" i="7"/>
  <c r="AN20" i="7"/>
  <c r="AM20" i="7"/>
  <c r="AL20" i="7"/>
  <c r="AJ20" i="7"/>
  <c r="AI20" i="7"/>
  <c r="AH20" i="7"/>
  <c r="AK20" i="7" s="1"/>
  <c r="AG20" i="7"/>
  <c r="AF20" i="7"/>
  <c r="AD20" i="7"/>
  <c r="AE20" i="7" s="1"/>
  <c r="AC20" i="7"/>
  <c r="AB20" i="7"/>
  <c r="Z20" i="7"/>
  <c r="AA20" i="7" s="1"/>
  <c r="Y20" i="7"/>
  <c r="X20" i="7"/>
  <c r="V20" i="7"/>
  <c r="U20" i="7"/>
  <c r="W20" i="7" s="1"/>
  <c r="T20" i="7"/>
  <c r="S20" i="7"/>
  <c r="R20" i="7"/>
  <c r="Q20" i="7"/>
  <c r="P20" i="7"/>
  <c r="N20" i="7"/>
  <c r="M20" i="7"/>
  <c r="O20" i="7" s="1"/>
  <c r="L20" i="7"/>
  <c r="K20" i="7"/>
  <c r="J20" i="7"/>
  <c r="I20" i="7"/>
  <c r="H20" i="7"/>
  <c r="G20" i="7"/>
  <c r="F20" i="7"/>
  <c r="D20" i="7"/>
  <c r="E20" i="7" s="1"/>
  <c r="C20" i="7"/>
  <c r="AP19" i="7"/>
  <c r="AO19" i="7"/>
  <c r="AN19" i="7"/>
  <c r="AM19" i="7"/>
  <c r="AL19" i="7"/>
  <c r="AJ19" i="7"/>
  <c r="AI19" i="7"/>
  <c r="AH19" i="7"/>
  <c r="AK19" i="7" s="1"/>
  <c r="AG19" i="7"/>
  <c r="AF19" i="7"/>
  <c r="AD19" i="7"/>
  <c r="AE19" i="7" s="1"/>
  <c r="AC19" i="7"/>
  <c r="AB19" i="7"/>
  <c r="Z19" i="7"/>
  <c r="AA19" i="7" s="1"/>
  <c r="Y19" i="7"/>
  <c r="X19" i="7"/>
  <c r="V19" i="7"/>
  <c r="U19" i="7"/>
  <c r="W19" i="7" s="1"/>
  <c r="T19" i="7"/>
  <c r="S19" i="7"/>
  <c r="R19" i="7"/>
  <c r="Q19" i="7"/>
  <c r="P19" i="7"/>
  <c r="N19" i="7"/>
  <c r="M19" i="7"/>
  <c r="O19" i="7" s="1"/>
  <c r="L19" i="7"/>
  <c r="K19" i="7"/>
  <c r="J19" i="7"/>
  <c r="I19" i="7"/>
  <c r="H19" i="7"/>
  <c r="G19" i="7"/>
  <c r="F19" i="7"/>
  <c r="D19" i="7"/>
  <c r="E19" i="7" s="1"/>
  <c r="C19" i="7"/>
  <c r="AP18" i="7"/>
  <c r="AO18" i="7"/>
  <c r="AN18" i="7"/>
  <c r="AM18" i="7"/>
  <c r="AL18" i="7"/>
  <c r="AJ18" i="7"/>
  <c r="AI18" i="7"/>
  <c r="AH18" i="7"/>
  <c r="AK18" i="7" s="1"/>
  <c r="AG18" i="7"/>
  <c r="AD18" i="7"/>
  <c r="AE18" i="7" s="1"/>
  <c r="AC18" i="7"/>
  <c r="AB18" i="7"/>
  <c r="Z18" i="7"/>
  <c r="AA18" i="7" s="1"/>
  <c r="Y18" i="7"/>
  <c r="X18" i="7"/>
  <c r="V18" i="7"/>
  <c r="U18" i="7"/>
  <c r="W18" i="7" s="1"/>
  <c r="T18" i="7"/>
  <c r="S18" i="7"/>
  <c r="R18" i="7"/>
  <c r="Q18" i="7"/>
  <c r="P18" i="7"/>
  <c r="N18" i="7"/>
  <c r="M18" i="7"/>
  <c r="O18" i="7" s="1"/>
  <c r="L18" i="7"/>
  <c r="K18" i="7"/>
  <c r="J18" i="7"/>
  <c r="I18" i="7"/>
  <c r="H18" i="7"/>
  <c r="G18" i="7"/>
  <c r="F18" i="7"/>
  <c r="D18" i="7"/>
  <c r="E18" i="7" s="1"/>
  <c r="C18" i="7"/>
  <c r="AP17" i="7"/>
  <c r="AO17" i="7"/>
  <c r="AN17" i="7"/>
  <c r="AM17" i="7"/>
  <c r="AL17" i="7"/>
  <c r="AJ17" i="7"/>
  <c r="AI17" i="7"/>
  <c r="AH17" i="7"/>
  <c r="AK17" i="7" s="1"/>
  <c r="AG17" i="7"/>
  <c r="AF17" i="7"/>
  <c r="AD17" i="7"/>
  <c r="AE17" i="7" s="1"/>
  <c r="AC17" i="7"/>
  <c r="AB17" i="7"/>
  <c r="Z17" i="7"/>
  <c r="AA17" i="7" s="1"/>
  <c r="Y17" i="7"/>
  <c r="X17" i="7"/>
  <c r="V17" i="7"/>
  <c r="U17" i="7"/>
  <c r="W17" i="7" s="1"/>
  <c r="T17" i="7"/>
  <c r="S17" i="7"/>
  <c r="R17" i="7"/>
  <c r="Q17" i="7"/>
  <c r="P17" i="7"/>
  <c r="N17" i="7"/>
  <c r="M17" i="7"/>
  <c r="O17" i="7" s="1"/>
  <c r="L17" i="7"/>
  <c r="K17" i="7"/>
  <c r="J17" i="7"/>
  <c r="I17" i="7"/>
  <c r="H17" i="7"/>
  <c r="G17" i="7"/>
  <c r="F17" i="7"/>
  <c r="D17" i="7"/>
  <c r="E17" i="7" s="1"/>
  <c r="C17" i="7"/>
  <c r="AP16" i="7"/>
  <c r="AO16" i="7"/>
  <c r="AN16" i="7"/>
  <c r="AM16" i="7"/>
  <c r="AL16" i="7"/>
  <c r="AJ16" i="7"/>
  <c r="AI16" i="7"/>
  <c r="AH16" i="7"/>
  <c r="AK16" i="7" s="1"/>
  <c r="AG16" i="7"/>
  <c r="AF16" i="7"/>
  <c r="AD16" i="7"/>
  <c r="AE16" i="7" s="1"/>
  <c r="AC16" i="7"/>
  <c r="AB16" i="7"/>
  <c r="Z16" i="7"/>
  <c r="AA16" i="7" s="1"/>
  <c r="Y16" i="7"/>
  <c r="X16" i="7"/>
  <c r="V16" i="7"/>
  <c r="U16" i="7"/>
  <c r="W16" i="7" s="1"/>
  <c r="T16" i="7"/>
  <c r="S16" i="7"/>
  <c r="R16" i="7"/>
  <c r="Q16" i="7"/>
  <c r="P16" i="7"/>
  <c r="N16" i="7"/>
  <c r="M16" i="7"/>
  <c r="O16" i="7" s="1"/>
  <c r="L16" i="7"/>
  <c r="K16" i="7"/>
  <c r="J16" i="7"/>
  <c r="I16" i="7"/>
  <c r="H16" i="7"/>
  <c r="G16" i="7"/>
  <c r="F16" i="7"/>
  <c r="D16" i="7"/>
  <c r="E16" i="7" s="1"/>
  <c r="C16" i="7"/>
  <c r="AP15" i="7"/>
  <c r="AO15" i="7"/>
  <c r="AN15" i="7"/>
  <c r="AM15" i="7"/>
  <c r="AL15" i="7"/>
  <c r="AJ15" i="7"/>
  <c r="AI15" i="7"/>
  <c r="AH15" i="7"/>
  <c r="AK15" i="7" s="1"/>
  <c r="AG15" i="7"/>
  <c r="AF15" i="7"/>
  <c r="AD15" i="7"/>
  <c r="AE15" i="7" s="1"/>
  <c r="AC15" i="7"/>
  <c r="AB15" i="7"/>
  <c r="Z15" i="7"/>
  <c r="AA15" i="7" s="1"/>
  <c r="Y15" i="7"/>
  <c r="X15" i="7"/>
  <c r="V15" i="7"/>
  <c r="U15" i="7"/>
  <c r="W15" i="7" s="1"/>
  <c r="T15" i="7"/>
  <c r="S15" i="7"/>
  <c r="R15" i="7"/>
  <c r="Q15" i="7"/>
  <c r="P15" i="7"/>
  <c r="N15" i="7"/>
  <c r="M15" i="7"/>
  <c r="O15" i="7" s="1"/>
  <c r="L15" i="7"/>
  <c r="K15" i="7"/>
  <c r="J15" i="7"/>
  <c r="I15" i="7"/>
  <c r="H15" i="7"/>
  <c r="G15" i="7"/>
  <c r="F15" i="7"/>
  <c r="D15" i="7"/>
  <c r="E15" i="7" s="1"/>
  <c r="C15" i="7"/>
  <c r="AO14" i="7"/>
  <c r="AN14" i="7"/>
  <c r="AP14" i="7" s="1"/>
  <c r="AM14" i="7"/>
  <c r="AL14" i="7"/>
  <c r="AJ14" i="7"/>
  <c r="AI14" i="7"/>
  <c r="AH14" i="7"/>
  <c r="AK14" i="7" s="1"/>
  <c r="AG14" i="7"/>
  <c r="AF14" i="7"/>
  <c r="AD14" i="7"/>
  <c r="AE14" i="7" s="1"/>
  <c r="AC14" i="7"/>
  <c r="AB14" i="7"/>
  <c r="Z14" i="7"/>
  <c r="AA14" i="7" s="1"/>
  <c r="Y14" i="7"/>
  <c r="X14" i="7"/>
  <c r="V14" i="7"/>
  <c r="U14" i="7"/>
  <c r="W14" i="7" s="1"/>
  <c r="T14" i="7"/>
  <c r="S14" i="7"/>
  <c r="R14" i="7"/>
  <c r="Q14" i="7"/>
  <c r="P14" i="7"/>
  <c r="N14" i="7"/>
  <c r="M14" i="7"/>
  <c r="O14" i="7" s="1"/>
  <c r="L14" i="7"/>
  <c r="K14" i="7"/>
  <c r="J14" i="7"/>
  <c r="I14" i="7"/>
  <c r="H14" i="7"/>
  <c r="G14" i="7"/>
  <c r="F14" i="7"/>
  <c r="D14" i="7"/>
  <c r="E14" i="7" s="1"/>
  <c r="C14" i="7"/>
  <c r="AP13" i="7"/>
  <c r="AO13" i="7"/>
  <c r="AN13" i="7"/>
  <c r="AM13" i="7"/>
  <c r="AL13" i="7"/>
  <c r="AJ13" i="7"/>
  <c r="AI13" i="7"/>
  <c r="AH13" i="7"/>
  <c r="AK13" i="7" s="1"/>
  <c r="AG13" i="7"/>
  <c r="AF13" i="7"/>
  <c r="AD13" i="7"/>
  <c r="AE13" i="7" s="1"/>
  <c r="AC13" i="7"/>
  <c r="AB13" i="7"/>
  <c r="Z13" i="7"/>
  <c r="AA13" i="7" s="1"/>
  <c r="Y13" i="7"/>
  <c r="X13" i="7"/>
  <c r="V13" i="7"/>
  <c r="U13" i="7"/>
  <c r="W13" i="7" s="1"/>
  <c r="T13" i="7"/>
  <c r="S13" i="7"/>
  <c r="R13" i="7"/>
  <c r="Q13" i="7"/>
  <c r="P13" i="7"/>
  <c r="N13" i="7"/>
  <c r="M13" i="7"/>
  <c r="O13" i="7" s="1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J12" i="7"/>
  <c r="AI12" i="7"/>
  <c r="AH12" i="7"/>
  <c r="AK12" i="7" s="1"/>
  <c r="AG12" i="7"/>
  <c r="AF12" i="7"/>
  <c r="AD12" i="7"/>
  <c r="AE12" i="7" s="1"/>
  <c r="AC12" i="7"/>
  <c r="AB12" i="7"/>
  <c r="Z12" i="7"/>
  <c r="AA12" i="7" s="1"/>
  <c r="Y12" i="7"/>
  <c r="X12" i="7"/>
  <c r="V12" i="7"/>
  <c r="U12" i="7"/>
  <c r="W12" i="7" s="1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J11" i="7"/>
  <c r="AI11" i="7"/>
  <c r="AH11" i="7"/>
  <c r="AK11" i="7" s="1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J10" i="7"/>
  <c r="AI10" i="7"/>
  <c r="AH10" i="7"/>
  <c r="AK10" i="7" s="1"/>
  <c r="AG10" i="7"/>
  <c r="AF10" i="7"/>
  <c r="AD10" i="7"/>
  <c r="AE10" i="7" s="1"/>
  <c r="AC10" i="7"/>
  <c r="AB10" i="7"/>
  <c r="Z10" i="7"/>
  <c r="AA10" i="7" s="1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J9" i="7"/>
  <c r="AI9" i="7"/>
  <c r="AH9" i="7"/>
  <c r="AK9" i="7" s="1"/>
  <c r="AG9" i="7"/>
  <c r="AF9" i="7"/>
  <c r="AD9" i="7"/>
  <c r="AE9" i="7" s="1"/>
  <c r="AC9" i="7"/>
  <c r="AB9" i="7"/>
  <c r="Z9" i="7"/>
  <c r="AA9" i="7" s="1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J8" i="7"/>
  <c r="AI8" i="7"/>
  <c r="AH8" i="7"/>
  <c r="AK8" i="7" s="1"/>
  <c r="AG8" i="7"/>
  <c r="AF8" i="7"/>
  <c r="AD8" i="7"/>
  <c r="AE8" i="7" s="1"/>
  <c r="AC8" i="7"/>
  <c r="AB8" i="7"/>
  <c r="Z8" i="7"/>
  <c r="AA8" i="7" s="1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D8" i="7"/>
  <c r="E8" i="7" s="1"/>
  <c r="C8" i="7"/>
  <c r="AP7" i="7"/>
  <c r="AO7" i="7"/>
  <c r="AN7" i="7"/>
  <c r="AM7" i="7"/>
  <c r="AL7" i="7"/>
  <c r="AJ7" i="7"/>
  <c r="AI7" i="7"/>
  <c r="AH7" i="7"/>
  <c r="AK7" i="7" s="1"/>
  <c r="AG7" i="7"/>
  <c r="AF7" i="7"/>
  <c r="AD7" i="7"/>
  <c r="AE7" i="7" s="1"/>
  <c r="AC7" i="7"/>
  <c r="AB7" i="7"/>
  <c r="Z7" i="7"/>
  <c r="AA7" i="7" s="1"/>
  <c r="Y7" i="7"/>
  <c r="X7" i="7"/>
  <c r="W7" i="7"/>
  <c r="V7" i="7"/>
  <c r="U7" i="7"/>
  <c r="T7" i="7"/>
  <c r="S7" i="7"/>
  <c r="R7" i="7"/>
  <c r="Q7" i="7"/>
  <c r="P7" i="7"/>
  <c r="N7" i="7"/>
  <c r="M7" i="7"/>
  <c r="O7" i="7" s="1"/>
  <c r="L7" i="7"/>
  <c r="K7" i="7"/>
  <c r="J7" i="7"/>
  <c r="I7" i="7"/>
  <c r="H7" i="7"/>
  <c r="G7" i="7"/>
  <c r="F7" i="7"/>
  <c r="D7" i="7"/>
  <c r="E7" i="7" s="1"/>
  <c r="C7" i="7"/>
  <c r="AP6" i="7"/>
  <c r="AO6" i="7"/>
  <c r="AN6" i="7"/>
  <c r="AM6" i="7"/>
  <c r="AL6" i="7"/>
  <c r="AJ6" i="7"/>
  <c r="AI6" i="7"/>
  <c r="AH6" i="7"/>
  <c r="AK6" i="7" s="1"/>
  <c r="AG6" i="7"/>
  <c r="AF6" i="7"/>
  <c r="AD6" i="7"/>
  <c r="AE6" i="7" s="1"/>
  <c r="AC6" i="7"/>
  <c r="AB6" i="7"/>
  <c r="Z6" i="7"/>
  <c r="AA6" i="7" s="1"/>
  <c r="Y6" i="7"/>
  <c r="X6" i="7"/>
  <c r="V6" i="7"/>
  <c r="U6" i="7"/>
  <c r="W6" i="7" s="1"/>
  <c r="T6" i="7"/>
  <c r="S6" i="7"/>
  <c r="R6" i="7"/>
  <c r="Q6" i="7"/>
  <c r="P6" i="7"/>
  <c r="N6" i="7"/>
  <c r="M6" i="7"/>
  <c r="O6" i="7" s="1"/>
  <c r="L6" i="7"/>
  <c r="K6" i="7"/>
  <c r="J6" i="7"/>
  <c r="I6" i="7"/>
  <c r="H6" i="7"/>
  <c r="G6" i="7"/>
  <c r="F6" i="7"/>
  <c r="D6" i="7"/>
  <c r="E6" i="7" s="1"/>
  <c r="C6" i="7"/>
  <c r="AL35" i="7" l="1"/>
</calcChain>
</file>

<file path=xl/sharedStrings.xml><?xml version="1.0" encoding="utf-8"?>
<sst xmlns="http://schemas.openxmlformats.org/spreadsheetml/2006/main" count="96" uniqueCount="73">
  <si>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</si>
  <si>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</si>
  <si>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</si>
  <si>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</si>
  <si>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</si>
  <si>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</si>
  <si>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</si>
  <si>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</si>
  <si>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</si>
  <si>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</si>
  <si>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</si>
  <si>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</si>
  <si>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</si>
  <si>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</si>
  <si>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</si>
  <si>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</si>
  <si>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</si>
  <si>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</si>
  <si>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</si>
  <si>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</si>
  <si>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</si>
  <si>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</si>
  <si>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</si>
  <si>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</si>
  <si>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</si>
  <si>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</si>
  <si>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</si>
  <si>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</si>
  <si>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</si>
  <si>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</si>
  <si>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</si>
  <si>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</si>
  <si>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</si>
  <si>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</si>
  <si>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</si>
  <si>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</si>
  <si>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</si>
  <si>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</si>
  <si>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</si>
  <si>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</si>
  <si>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</si>
  <si>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</si>
  <si>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</si>
  <si>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</si>
  <si>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</si>
  <si>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</si>
  <si>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</si>
  <si>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</si>
  <si>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</si>
  <si>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</si>
  <si>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</si>
  <si>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</si>
  <si>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</si>
  <si>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</si>
  <si>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</si>
  <si>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</si>
  <si>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</si>
  <si>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</si>
  <si>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</si>
  <si>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</si>
  <si>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</si>
  <si>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</si>
  <si>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</si>
  <si>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</si>
  <si>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</si>
  <si>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</si>
  <si>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</si>
  <si>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</si>
  <si>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r>
      <t xml:space="preserve">Priorytety/Działania </t>
    </r>
    <r>
      <rPr>
        <vertAlign val="superscript"/>
        <sz val="14"/>
        <rFont val="Arial CE"/>
        <charset val="238"/>
      </rPr>
      <t>6</t>
    </r>
  </si>
  <si>
    <t xml:space="preserve">6. Spadki liczby wniosków/decyzji oraz wartości na poszczególnych etapach ich rozpatrywania mogą wynikać z przesunięcia ich miejsca rozpatrywania dokonanej przez departament merytoryczny.  </t>
  </si>
  <si>
    <t>Sprawdził: Tomasz Sikora, Naczelnik WSIRiR DAiS</t>
  </si>
  <si>
    <t>Zatwierdził: Marcin Bereziński, Zastępca Dyrektora Departamentu Analiz i Sprawozdawczości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</si>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</sst>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vertAlign val="superscript"/>
      <sz val="14"/>
      <name val="Arial CE"/>
      <charset val="238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3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3" fontId="31" fillId="0" borderId="0" xfId="0" applyNumberFormat="1" applyFont="1"/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10" fontId="14" fillId="3" borderId="41" xfId="0" applyNumberFormat="1" applyFont="1" applyFill="1" applyBorder="1" applyAlignment="1">
      <alignment horizontal="right"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8_31_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.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  <sheetName val="MRiRW"/>
    </sheetNames>
    <sheetDataSet>
      <sheetData sheetId="0"/>
      <sheetData sheetId="1">
        <row r="6">
          <cell r="B6">
            <v>140</v>
          </cell>
          <cell r="C6">
            <v>68591001.790000007</v>
          </cell>
          <cell r="D6">
            <v>137</v>
          </cell>
          <cell r="E6">
            <v>68363001.790000007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52</v>
          </cell>
          <cell r="C9">
            <v>20214005.790000003</v>
          </cell>
          <cell r="D9">
            <v>52</v>
          </cell>
          <cell r="E9">
            <v>20214005.790000003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23</v>
          </cell>
          <cell r="C14">
            <v>1481100</v>
          </cell>
          <cell r="D14">
            <v>20</v>
          </cell>
          <cell r="E14">
            <v>1253100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</v>
          </cell>
          <cell r="D18">
            <v>27</v>
          </cell>
          <cell r="E18">
            <v>22493108.93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11842682.879999999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6396378.1999999993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34</v>
          </cell>
          <cell r="C34">
            <v>67148194.560000002</v>
          </cell>
          <cell r="D34">
            <v>0</v>
          </cell>
          <cell r="E34">
            <v>0</v>
          </cell>
          <cell r="F34">
            <v>27</v>
          </cell>
          <cell r="G34">
            <v>63898444.769999996</v>
          </cell>
          <cell r="H34">
            <v>27</v>
          </cell>
          <cell r="I34">
            <v>63898444.770000003</v>
          </cell>
          <cell r="J34">
            <v>63898444.770000003</v>
          </cell>
          <cell r="K34">
            <v>44728911.270000003</v>
          </cell>
          <cell r="L34">
            <v>13153.090000000004</v>
          </cell>
          <cell r="M34">
            <v>13153.090000000004</v>
          </cell>
          <cell r="N34">
            <v>9207.1599999999926</v>
          </cell>
          <cell r="O34">
            <v>27</v>
          </cell>
          <cell r="P34">
            <v>63825291.68</v>
          </cell>
          <cell r="Q34">
            <v>63825291.68</v>
          </cell>
          <cell r="R34">
            <v>44677704.110000007</v>
          </cell>
          <cell r="S34">
            <v>18</v>
          </cell>
          <cell r="T34">
            <v>20</v>
          </cell>
          <cell r="U34">
            <v>45223114.609999999</v>
          </cell>
          <cell r="V34">
            <v>15</v>
          </cell>
          <cell r="W34">
            <v>22</v>
          </cell>
          <cell r="X34">
            <v>43752757.349999994</v>
          </cell>
          <cell r="Y34">
            <v>13</v>
          </cell>
          <cell r="Z34">
            <v>21</v>
          </cell>
          <cell r="AA34">
            <v>43150775.289999999</v>
          </cell>
          <cell r="AB34">
            <v>30205542.630000003</v>
          </cell>
          <cell r="AC34">
            <v>0</v>
          </cell>
          <cell r="AD34">
            <v>3</v>
          </cell>
          <cell r="AE34">
            <v>23994565.66</v>
          </cell>
          <cell r="AF34">
            <v>23994565.66</v>
          </cell>
          <cell r="AG34">
            <v>16796195.949999999</v>
          </cell>
        </row>
        <row r="35">
          <cell r="B35">
            <v>202</v>
          </cell>
          <cell r="C35">
            <v>159659930.28</v>
          </cell>
          <cell r="D35">
            <v>165</v>
          </cell>
          <cell r="E35">
            <v>92283735.719999999</v>
          </cell>
          <cell r="F35">
            <v>27</v>
          </cell>
          <cell r="G35">
            <v>63898444.769999996</v>
          </cell>
          <cell r="H35">
            <v>27</v>
          </cell>
          <cell r="I35">
            <v>63898444.770000003</v>
          </cell>
          <cell r="J35">
            <v>63898444.770000003</v>
          </cell>
          <cell r="K35">
            <v>44728911.270000003</v>
          </cell>
          <cell r="L35">
            <v>13153.090000000004</v>
          </cell>
          <cell r="M35">
            <v>13153.090000000004</v>
          </cell>
          <cell r="N35">
            <v>9207.1599999999926</v>
          </cell>
          <cell r="O35">
            <v>27</v>
          </cell>
          <cell r="P35">
            <v>63825291.68</v>
          </cell>
          <cell r="Q35">
            <v>63825291.68</v>
          </cell>
          <cell r="R35">
            <v>44677704.110000007</v>
          </cell>
          <cell r="S35">
            <v>18</v>
          </cell>
          <cell r="T35">
            <v>20</v>
          </cell>
          <cell r="U35">
            <v>45223114.609999999</v>
          </cell>
          <cell r="V35">
            <v>15</v>
          </cell>
          <cell r="W35">
            <v>22</v>
          </cell>
          <cell r="X35">
            <v>43752757.349999994</v>
          </cell>
          <cell r="Z35">
            <v>21</v>
          </cell>
          <cell r="AA35">
            <v>43150775.289999999</v>
          </cell>
          <cell r="AB35">
            <v>30205542.630000003</v>
          </cell>
          <cell r="AC35">
            <v>0</v>
          </cell>
          <cell r="AE35">
            <v>23994565.66</v>
          </cell>
          <cell r="AF35">
            <v>23994565.66</v>
          </cell>
          <cell r="AG35">
            <v>16796195.949999999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3121015.66</v>
          </cell>
          <cell r="D18">
            <v>4</v>
          </cell>
          <cell r="E18">
            <v>3121015.66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13</v>
          </cell>
          <cell r="AA18">
            <v>1491363.97</v>
          </cell>
          <cell r="AB18">
            <v>1043954.71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3121015.66</v>
          </cell>
          <cell r="D21">
            <v>4</v>
          </cell>
          <cell r="E21">
            <v>3121015.66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13</v>
          </cell>
          <cell r="Z21">
            <v>13</v>
          </cell>
          <cell r="AA21">
            <v>1491363.97</v>
          </cell>
          <cell r="AB21">
            <v>1043954.71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3121015.66</v>
          </cell>
          <cell r="D35">
            <v>4</v>
          </cell>
          <cell r="E35">
            <v>3121015.66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13</v>
          </cell>
          <cell r="AA35">
            <v>1491363.97</v>
          </cell>
          <cell r="AB35">
            <v>1043954.71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3">
        <row r="6">
          <cell r="B6">
            <v>33</v>
          </cell>
          <cell r="C6">
            <v>3732751.6900000004</v>
          </cell>
          <cell r="D6">
            <v>10</v>
          </cell>
          <cell r="E6">
            <v>843511.58</v>
          </cell>
          <cell r="F6">
            <v>15</v>
          </cell>
          <cell r="G6">
            <v>1359742.6199999999</v>
          </cell>
          <cell r="H6">
            <v>15</v>
          </cell>
          <cell r="I6">
            <v>2722756.6809</v>
          </cell>
          <cell r="J6">
            <v>1359742.6200999999</v>
          </cell>
          <cell r="K6">
            <v>951819.80019999994</v>
          </cell>
          <cell r="L6">
            <v>0</v>
          </cell>
          <cell r="M6">
            <v>0</v>
          </cell>
          <cell r="N6">
            <v>0</v>
          </cell>
          <cell r="O6">
            <v>15</v>
          </cell>
          <cell r="P6">
            <v>2722756.6809</v>
          </cell>
          <cell r="Q6">
            <v>1359742.6200999999</v>
          </cell>
          <cell r="R6">
            <v>951819.80019999994</v>
          </cell>
          <cell r="S6">
            <v>5</v>
          </cell>
          <cell r="T6">
            <v>5</v>
          </cell>
          <cell r="U6">
            <v>208361.98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1056567.76</v>
          </cell>
          <cell r="D7">
            <v>8</v>
          </cell>
          <cell r="E7">
            <v>256487.63</v>
          </cell>
          <cell r="F7">
            <v>13</v>
          </cell>
          <cell r="G7">
            <v>628334.82999999996</v>
          </cell>
          <cell r="H7">
            <v>13</v>
          </cell>
          <cell r="I7">
            <v>1259942.4209</v>
          </cell>
          <cell r="J7">
            <v>628334.83010000002</v>
          </cell>
          <cell r="K7">
            <v>439834.3602</v>
          </cell>
          <cell r="L7">
            <v>0</v>
          </cell>
          <cell r="M7">
            <v>0</v>
          </cell>
          <cell r="N7">
            <v>0</v>
          </cell>
          <cell r="O7">
            <v>13</v>
          </cell>
          <cell r="P7">
            <v>1259942.4209</v>
          </cell>
          <cell r="Q7">
            <v>628334.83010000002</v>
          </cell>
          <cell r="R7">
            <v>439834.3602</v>
          </cell>
          <cell r="S7">
            <v>5</v>
          </cell>
          <cell r="T7">
            <v>5</v>
          </cell>
          <cell r="U7">
            <v>208361.98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1318431.74</v>
          </cell>
          <cell r="D11">
            <v>2</v>
          </cell>
          <cell r="E11">
            <v>587023.94999999995</v>
          </cell>
          <cell r="F11">
            <v>2</v>
          </cell>
          <cell r="G11">
            <v>731407.78999999992</v>
          </cell>
          <cell r="H11">
            <v>2</v>
          </cell>
          <cell r="I11">
            <v>1462814.26</v>
          </cell>
          <cell r="J11">
            <v>731407.78999999992</v>
          </cell>
          <cell r="K11">
            <v>511985.44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1462814.26</v>
          </cell>
          <cell r="Q11">
            <v>731407.78999999992</v>
          </cell>
          <cell r="R11">
            <v>511985.44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131</v>
          </cell>
          <cell r="C18">
            <v>104596991.20999999</v>
          </cell>
          <cell r="D18">
            <v>7</v>
          </cell>
          <cell r="E18">
            <v>6321254.9100000001</v>
          </cell>
          <cell r="F18">
            <v>104</v>
          </cell>
          <cell r="G18">
            <v>81544570.469999999</v>
          </cell>
          <cell r="H18">
            <v>100</v>
          </cell>
          <cell r="I18">
            <v>106349772.0399</v>
          </cell>
          <cell r="J18">
            <v>77771850.79990001</v>
          </cell>
          <cell r="K18">
            <v>54440295.320100009</v>
          </cell>
          <cell r="L18">
            <v>428195.62990000017</v>
          </cell>
          <cell r="M18">
            <v>411530.86990000017</v>
          </cell>
          <cell r="N18">
            <v>288071.59019999998</v>
          </cell>
          <cell r="O18">
            <v>98</v>
          </cell>
          <cell r="P18">
            <v>105583234.26000001</v>
          </cell>
          <cell r="Q18">
            <v>77021977.780000001</v>
          </cell>
          <cell r="R18">
            <v>53915384.2399</v>
          </cell>
          <cell r="S18">
            <v>66</v>
          </cell>
          <cell r="T18">
            <v>112</v>
          </cell>
          <cell r="U18">
            <v>14682775.489999998</v>
          </cell>
          <cell r="V18">
            <v>61</v>
          </cell>
          <cell r="W18">
            <v>98</v>
          </cell>
          <cell r="X18">
            <v>12111860.100000001</v>
          </cell>
          <cell r="Z18">
            <v>74</v>
          </cell>
          <cell r="AA18">
            <v>18899909.09</v>
          </cell>
          <cell r="AB18">
            <v>13229936.09</v>
          </cell>
          <cell r="AC18">
            <v>14715040.57</v>
          </cell>
          <cell r="AE18">
            <v>7989021.6499999985</v>
          </cell>
          <cell r="AF18">
            <v>7808037.5099999988</v>
          </cell>
          <cell r="AG18">
            <v>5465626.0299999993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2075445.96</v>
          </cell>
          <cell r="Q19">
            <v>1867901.36</v>
          </cell>
          <cell r="R19">
            <v>1307530.95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36813943.350000001</v>
          </cell>
          <cell r="D20">
            <v>4</v>
          </cell>
          <cell r="E20">
            <v>1149708.57</v>
          </cell>
          <cell r="F20">
            <v>29</v>
          </cell>
          <cell r="G20">
            <v>30489801.34</v>
          </cell>
          <cell r="H20">
            <v>25</v>
          </cell>
          <cell r="I20">
            <v>53745765.169999994</v>
          </cell>
          <cell r="J20">
            <v>26914444.990000002</v>
          </cell>
          <cell r="K20">
            <v>18840111.460000001</v>
          </cell>
          <cell r="L20">
            <v>0</v>
          </cell>
          <cell r="M20">
            <v>0</v>
          </cell>
          <cell r="N20">
            <v>0</v>
          </cell>
          <cell r="O20">
            <v>25</v>
          </cell>
          <cell r="P20">
            <v>53745765.169999994</v>
          </cell>
          <cell r="Q20">
            <v>26914444.990000002</v>
          </cell>
          <cell r="R20">
            <v>18840111.460000001</v>
          </cell>
          <cell r="S20">
            <v>1</v>
          </cell>
          <cell r="T20">
            <v>1</v>
          </cell>
          <cell r="U20">
            <v>287607</v>
          </cell>
          <cell r="V20">
            <v>0</v>
          </cell>
          <cell r="W20">
            <v>0</v>
          </cell>
          <cell r="X20">
            <v>0</v>
          </cell>
          <cell r="Y20">
            <v>6</v>
          </cell>
          <cell r="Z20">
            <v>10</v>
          </cell>
          <cell r="AA20">
            <v>3204718.11</v>
          </cell>
          <cell r="AB20">
            <v>2243302.67</v>
          </cell>
          <cell r="AC20">
            <v>3204718.11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71</v>
          </cell>
          <cell r="C21">
            <v>29310673.169999998</v>
          </cell>
          <cell r="D21">
            <v>2</v>
          </cell>
          <cell r="E21">
            <v>174546.44999999998</v>
          </cell>
          <cell r="F21">
            <v>69</v>
          </cell>
          <cell r="G21">
            <v>29136126.719999999</v>
          </cell>
          <cell r="H21">
            <v>69</v>
          </cell>
          <cell r="I21">
            <v>28938763.399900008</v>
          </cell>
          <cell r="J21">
            <v>28938763.399900008</v>
          </cell>
          <cell r="K21">
            <v>20257134.180100001</v>
          </cell>
          <cell r="L21">
            <v>394866.09990000015</v>
          </cell>
          <cell r="M21">
            <v>394866.09990000015</v>
          </cell>
          <cell r="N21">
            <v>276406.25020000001</v>
          </cell>
          <cell r="O21">
            <v>67</v>
          </cell>
          <cell r="P21">
            <v>28205555.150000006</v>
          </cell>
          <cell r="Q21">
            <v>28205555.150000006</v>
          </cell>
          <cell r="R21">
            <v>19743888.4399</v>
          </cell>
          <cell r="S21">
            <v>62</v>
          </cell>
          <cell r="T21">
            <v>106</v>
          </cell>
          <cell r="U21">
            <v>9360673.8099999987</v>
          </cell>
          <cell r="V21">
            <v>58</v>
          </cell>
          <cell r="W21">
            <v>94</v>
          </cell>
          <cell r="X21">
            <v>8737365.4200000018</v>
          </cell>
          <cell r="Y21">
            <v>40</v>
          </cell>
          <cell r="Z21">
            <v>54</v>
          </cell>
          <cell r="AA21">
            <v>4130266.95</v>
          </cell>
          <cell r="AB21">
            <v>2891186.63</v>
          </cell>
          <cell r="AC21">
            <v>0</v>
          </cell>
          <cell r="AD21">
            <v>52</v>
          </cell>
          <cell r="AE21">
            <v>4481951.2899999991</v>
          </cell>
          <cell r="AF21">
            <v>4481951.2899999991</v>
          </cell>
          <cell r="AG21">
            <v>3137365.69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7</v>
          </cell>
          <cell r="C23">
            <v>11556732.390000001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25047740.940000001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20050741.050000001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33329.530000000028</v>
          </cell>
          <cell r="M25">
            <v>16664.76999999999</v>
          </cell>
          <cell r="N25">
            <v>11665.339999999982</v>
          </cell>
          <cell r="O25">
            <v>5</v>
          </cell>
          <cell r="P25">
            <v>21556467.980000004</v>
          </cell>
          <cell r="Q25">
            <v>20034076.280000001</v>
          </cell>
          <cell r="R25">
            <v>14023853.389999999</v>
          </cell>
          <cell r="S25">
            <v>3</v>
          </cell>
          <cell r="T25">
            <v>5</v>
          </cell>
          <cell r="U25">
            <v>5034494.68</v>
          </cell>
          <cell r="V25">
            <v>3</v>
          </cell>
          <cell r="W25">
            <v>4</v>
          </cell>
          <cell r="X25">
            <v>3374494.6799999997</v>
          </cell>
          <cell r="Y25">
            <v>5</v>
          </cell>
          <cell r="Z25">
            <v>10</v>
          </cell>
          <cell r="AA25">
            <v>11564924.029999999</v>
          </cell>
          <cell r="AB25">
            <v>8095446.79</v>
          </cell>
          <cell r="AC25">
            <v>11510322.460000001</v>
          </cell>
          <cell r="AD25">
            <v>3</v>
          </cell>
          <cell r="AE25">
            <v>3507070.36</v>
          </cell>
          <cell r="AF25">
            <v>3326086.2199999997</v>
          </cell>
          <cell r="AG25">
            <v>2328260.34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1</v>
          </cell>
          <cell r="G27">
            <v>1775479.23</v>
          </cell>
          <cell r="H27">
            <v>1</v>
          </cell>
          <cell r="I27">
            <v>1775479.2301</v>
          </cell>
          <cell r="J27">
            <v>1775479.2301</v>
          </cell>
          <cell r="K27">
            <v>1242835.4601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1775479.2301</v>
          </cell>
          <cell r="Q27">
            <v>1775479.2301</v>
          </cell>
          <cell r="R27">
            <v>1242835.4601</v>
          </cell>
          <cell r="S27">
            <v>1</v>
          </cell>
          <cell r="T27">
            <v>1</v>
          </cell>
          <cell r="U27">
            <v>532643.76</v>
          </cell>
          <cell r="V27">
            <v>1</v>
          </cell>
          <cell r="W27">
            <v>1</v>
          </cell>
          <cell r="X27">
            <v>532643.76</v>
          </cell>
          <cell r="Y27">
            <v>1</v>
          </cell>
          <cell r="Z27">
            <v>1</v>
          </cell>
          <cell r="AA27">
            <v>532643.76</v>
          </cell>
          <cell r="AB27">
            <v>372850.63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1</v>
          </cell>
          <cell r="G30">
            <v>1775479.23</v>
          </cell>
          <cell r="H30">
            <v>1</v>
          </cell>
          <cell r="I30">
            <v>1775479.2301</v>
          </cell>
          <cell r="J30">
            <v>1775479.2301</v>
          </cell>
          <cell r="K30">
            <v>1242835.4601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1775479.2301</v>
          </cell>
          <cell r="Q30">
            <v>1775479.2301</v>
          </cell>
          <cell r="R30">
            <v>1242835.4601</v>
          </cell>
          <cell r="S30">
            <v>1</v>
          </cell>
          <cell r="T30">
            <v>1</v>
          </cell>
          <cell r="U30">
            <v>532643.76</v>
          </cell>
          <cell r="V30">
            <v>1</v>
          </cell>
          <cell r="W30">
            <v>1</v>
          </cell>
          <cell r="X30">
            <v>532643.76</v>
          </cell>
          <cell r="Y30">
            <v>1</v>
          </cell>
          <cell r="Z30">
            <v>1</v>
          </cell>
          <cell r="AA30">
            <v>532643.76</v>
          </cell>
          <cell r="AB30">
            <v>372850.63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165</v>
          </cell>
          <cell r="C35">
            <v>110105222.13</v>
          </cell>
          <cell r="D35">
            <v>17</v>
          </cell>
          <cell r="E35">
            <v>7164766.4900000002</v>
          </cell>
          <cell r="F35">
            <v>120</v>
          </cell>
          <cell r="G35">
            <v>84679792.320000008</v>
          </cell>
          <cell r="H35">
            <v>116</v>
          </cell>
          <cell r="I35">
            <v>110848007.95090002</v>
          </cell>
          <cell r="J35">
            <v>80907072.650100023</v>
          </cell>
          <cell r="K35">
            <v>56634950.580400012</v>
          </cell>
          <cell r="L35">
            <v>428195.62990000017</v>
          </cell>
          <cell r="M35">
            <v>411530.86990000017</v>
          </cell>
          <cell r="N35">
            <v>288071.59019999998</v>
          </cell>
          <cell r="O35">
            <v>114</v>
          </cell>
          <cell r="P35">
            <v>110081470.171</v>
          </cell>
          <cell r="Q35">
            <v>80157199.630200014</v>
          </cell>
          <cell r="R35">
            <v>56110039.500200003</v>
          </cell>
          <cell r="S35">
            <v>72</v>
          </cell>
          <cell r="T35">
            <v>118</v>
          </cell>
          <cell r="U35">
            <v>15423781.229999999</v>
          </cell>
          <cell r="V35">
            <v>62</v>
          </cell>
          <cell r="W35">
            <v>99</v>
          </cell>
          <cell r="X35">
            <v>12644503.860000001</v>
          </cell>
          <cell r="Z35">
            <v>75</v>
          </cell>
          <cell r="AA35">
            <v>19432552.850000001</v>
          </cell>
          <cell r="AB35">
            <v>13602786.720000001</v>
          </cell>
          <cell r="AC35">
            <v>14715040.57</v>
          </cell>
          <cell r="AE35">
            <v>7989021.6499999985</v>
          </cell>
          <cell r="AF35">
            <v>7808037.5099999988</v>
          </cell>
          <cell r="AG35">
            <v>5465626.0299999993</v>
          </cell>
        </row>
      </sheetData>
      <sheetData sheetId="4">
        <row r="6">
          <cell r="B6">
            <v>2</v>
          </cell>
          <cell r="C6">
            <v>3070000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3070000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101013915.08</v>
          </cell>
          <cell r="D18">
            <v>23</v>
          </cell>
          <cell r="E18">
            <v>12039065.66</v>
          </cell>
          <cell r="F18">
            <v>137</v>
          </cell>
          <cell r="G18">
            <v>64983282.810000002</v>
          </cell>
          <cell r="H18">
            <v>137</v>
          </cell>
          <cell r="I18">
            <v>68959969.899899989</v>
          </cell>
          <cell r="J18">
            <v>64983282.809900001</v>
          </cell>
          <cell r="K18">
            <v>45488297.499899998</v>
          </cell>
          <cell r="L18">
            <v>414056.9499999996</v>
          </cell>
          <cell r="M18">
            <v>414056.9499999996</v>
          </cell>
          <cell r="N18">
            <v>289839.71999999986</v>
          </cell>
          <cell r="O18">
            <v>137</v>
          </cell>
          <cell r="P18">
            <v>68544553.599900007</v>
          </cell>
          <cell r="Q18">
            <v>64567866.509900019</v>
          </cell>
          <cell r="R18">
            <v>45197506.229900002</v>
          </cell>
          <cell r="S18">
            <v>121</v>
          </cell>
          <cell r="T18">
            <v>217</v>
          </cell>
          <cell r="U18">
            <v>21533060.800000023</v>
          </cell>
          <cell r="V18">
            <v>116</v>
          </cell>
          <cell r="W18">
            <v>205</v>
          </cell>
          <cell r="X18">
            <v>20778571.909999993</v>
          </cell>
          <cell r="Z18">
            <v>158</v>
          </cell>
          <cell r="AA18">
            <v>16471318.73</v>
          </cell>
          <cell r="AB18">
            <v>11529922.389999999</v>
          </cell>
          <cell r="AC18">
            <v>555549.56999999995</v>
          </cell>
          <cell r="AE18">
            <v>9343168.8800000008</v>
          </cell>
          <cell r="AF18">
            <v>9343168.8800000008</v>
          </cell>
          <cell r="AG18">
            <v>6540217.7699999996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37587217.179999992</v>
          </cell>
          <cell r="D20">
            <v>16</v>
          </cell>
          <cell r="E20">
            <v>9254568.9100000001</v>
          </cell>
          <cell r="F20">
            <v>12</v>
          </cell>
          <cell r="G20">
            <v>4341081.66</v>
          </cell>
          <cell r="H20">
            <v>12</v>
          </cell>
          <cell r="I20">
            <v>8317768.75</v>
          </cell>
          <cell r="J20">
            <v>4341081.66</v>
          </cell>
          <cell r="K20">
            <v>3038757.13</v>
          </cell>
          <cell r="L20">
            <v>0</v>
          </cell>
          <cell r="M20">
            <v>0</v>
          </cell>
          <cell r="N20">
            <v>0</v>
          </cell>
          <cell r="O20">
            <v>12</v>
          </cell>
          <cell r="P20">
            <v>8317768.75</v>
          </cell>
          <cell r="Q20">
            <v>4341081.66</v>
          </cell>
          <cell r="R20">
            <v>3038757.13</v>
          </cell>
          <cell r="S20">
            <v>1</v>
          </cell>
          <cell r="T20">
            <v>1</v>
          </cell>
          <cell r="U20">
            <v>290855.38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3</v>
          </cell>
          <cell r="AA20">
            <v>555549.56999999995</v>
          </cell>
          <cell r="AB20">
            <v>388884.69</v>
          </cell>
          <cell r="AC20">
            <v>555549.56999999995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130</v>
          </cell>
          <cell r="C21">
            <v>61171968.300000004</v>
          </cell>
          <cell r="D21">
            <v>5</v>
          </cell>
          <cell r="E21">
            <v>529767.15</v>
          </cell>
          <cell r="F21">
            <v>125</v>
          </cell>
          <cell r="G21">
            <v>60642201.150000006</v>
          </cell>
          <cell r="H21">
            <v>125</v>
          </cell>
          <cell r="I21">
            <v>60642201.149899997</v>
          </cell>
          <cell r="J21">
            <v>60642201.149899997</v>
          </cell>
          <cell r="K21">
            <v>42449540.369899996</v>
          </cell>
          <cell r="L21">
            <v>414056.9499999996</v>
          </cell>
          <cell r="M21">
            <v>414056.9499999996</v>
          </cell>
          <cell r="N21">
            <v>289839.71999999986</v>
          </cell>
          <cell r="O21">
            <v>125</v>
          </cell>
          <cell r="P21">
            <v>60226784.849900015</v>
          </cell>
          <cell r="Q21">
            <v>60226784.849900015</v>
          </cell>
          <cell r="R21">
            <v>42158749.0999</v>
          </cell>
          <cell r="S21">
            <v>120</v>
          </cell>
          <cell r="T21">
            <v>216</v>
          </cell>
          <cell r="U21">
            <v>21242205.420000024</v>
          </cell>
          <cell r="V21">
            <v>116</v>
          </cell>
          <cell r="W21">
            <v>205</v>
          </cell>
          <cell r="X21">
            <v>20778571.909999993</v>
          </cell>
          <cell r="Y21">
            <v>102</v>
          </cell>
          <cell r="Z21">
            <v>155</v>
          </cell>
          <cell r="AA21">
            <v>15915769.16</v>
          </cell>
          <cell r="AB21">
            <v>11141037.699999999</v>
          </cell>
          <cell r="AC21">
            <v>0</v>
          </cell>
          <cell r="AD21">
            <v>102</v>
          </cell>
          <cell r="AE21">
            <v>9343168.8800000008</v>
          </cell>
          <cell r="AF21">
            <v>9343168.8800000008</v>
          </cell>
          <cell r="AG21">
            <v>6540217.7699999996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1</v>
          </cell>
          <cell r="G27">
            <v>1419626.25</v>
          </cell>
          <cell r="H27">
            <v>1</v>
          </cell>
          <cell r="I27">
            <v>1419626.25</v>
          </cell>
          <cell r="J27">
            <v>1419626.25</v>
          </cell>
          <cell r="K27">
            <v>993738.37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1419626.25</v>
          </cell>
          <cell r="Q27">
            <v>1419626.25</v>
          </cell>
          <cell r="R27">
            <v>993738.37</v>
          </cell>
          <cell r="S27">
            <v>1</v>
          </cell>
          <cell r="T27">
            <v>1</v>
          </cell>
          <cell r="U27">
            <v>354906</v>
          </cell>
          <cell r="V27">
            <v>1</v>
          </cell>
          <cell r="W27">
            <v>1</v>
          </cell>
          <cell r="X27">
            <v>354906</v>
          </cell>
          <cell r="Y27">
            <v>1</v>
          </cell>
          <cell r="Z27">
            <v>1</v>
          </cell>
          <cell r="AA27">
            <v>354906</v>
          </cell>
          <cell r="AB27">
            <v>248434.2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1</v>
          </cell>
          <cell r="G30">
            <v>1419626.25</v>
          </cell>
          <cell r="H30">
            <v>1</v>
          </cell>
          <cell r="I30">
            <v>1419626.25</v>
          </cell>
          <cell r="J30">
            <v>1419626.25</v>
          </cell>
          <cell r="K30">
            <v>993738.37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1419626.25</v>
          </cell>
          <cell r="Q30">
            <v>1419626.25</v>
          </cell>
          <cell r="R30">
            <v>993738.37</v>
          </cell>
          <cell r="S30">
            <v>1</v>
          </cell>
          <cell r="T30">
            <v>1</v>
          </cell>
          <cell r="U30">
            <v>354906</v>
          </cell>
          <cell r="V30">
            <v>1</v>
          </cell>
          <cell r="W30">
            <v>1</v>
          </cell>
          <cell r="X30">
            <v>354906</v>
          </cell>
          <cell r="Y30">
            <v>1</v>
          </cell>
          <cell r="Z30">
            <v>1</v>
          </cell>
          <cell r="AA30">
            <v>354906</v>
          </cell>
          <cell r="AB30">
            <v>248434.2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200</v>
          </cell>
          <cell r="C35">
            <v>105503541.33</v>
          </cell>
          <cell r="D35">
            <v>23</v>
          </cell>
          <cell r="E35">
            <v>12039065.66</v>
          </cell>
          <cell r="F35">
            <v>138</v>
          </cell>
          <cell r="G35">
            <v>66402909.060000002</v>
          </cell>
          <cell r="H35">
            <v>138</v>
          </cell>
          <cell r="I35">
            <v>70379596.149899989</v>
          </cell>
          <cell r="J35">
            <v>66402909.059900001</v>
          </cell>
          <cell r="K35">
            <v>46482035.869899996</v>
          </cell>
          <cell r="L35">
            <v>414056.9499999996</v>
          </cell>
          <cell r="M35">
            <v>414056.9499999996</v>
          </cell>
          <cell r="N35">
            <v>289839.71999999986</v>
          </cell>
          <cell r="O35">
            <v>138</v>
          </cell>
          <cell r="P35">
            <v>69964179.849900007</v>
          </cell>
          <cell r="Q35">
            <v>65987492.759900019</v>
          </cell>
          <cell r="R35">
            <v>46191244.5999</v>
          </cell>
          <cell r="S35">
            <v>122</v>
          </cell>
          <cell r="T35">
            <v>218</v>
          </cell>
          <cell r="U35">
            <v>21887966.800000023</v>
          </cell>
          <cell r="V35">
            <v>117</v>
          </cell>
          <cell r="W35">
            <v>206</v>
          </cell>
          <cell r="X35">
            <v>21133477.909999993</v>
          </cell>
          <cell r="Z35">
            <v>159</v>
          </cell>
          <cell r="AA35">
            <v>16826224.73</v>
          </cell>
          <cell r="AB35">
            <v>11778356.589999998</v>
          </cell>
          <cell r="AC35">
            <v>555549.56999999995</v>
          </cell>
          <cell r="AE35">
            <v>9343168.8800000008</v>
          </cell>
          <cell r="AF35">
            <v>9343168.8800000008</v>
          </cell>
          <cell r="AG35">
            <v>6540217.7699999996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1063219.3500000001</v>
          </cell>
          <cell r="D18">
            <v>5</v>
          </cell>
          <cell r="E18">
            <v>1063219.3500000001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1063219.3500000001</v>
          </cell>
          <cell r="D21">
            <v>5</v>
          </cell>
          <cell r="E21">
            <v>1063219.3500000001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1063219.3500000001</v>
          </cell>
          <cell r="D35">
            <v>5</v>
          </cell>
          <cell r="E35">
            <v>1063219.3500000001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49</v>
          </cell>
          <cell r="C18">
            <v>56630989.039999999</v>
          </cell>
          <cell r="D18">
            <v>0</v>
          </cell>
          <cell r="E18">
            <v>0</v>
          </cell>
          <cell r="F18">
            <v>32</v>
          </cell>
          <cell r="G18">
            <v>32577926.07</v>
          </cell>
          <cell r="H18">
            <v>32</v>
          </cell>
          <cell r="I18">
            <v>39351912.789900005</v>
          </cell>
          <cell r="J18">
            <v>32577926.069899999</v>
          </cell>
          <cell r="K18">
            <v>26822048.159900002</v>
          </cell>
          <cell r="L18">
            <v>72993.439999998809</v>
          </cell>
          <cell r="M18">
            <v>18555.050000000076</v>
          </cell>
          <cell r="N18">
            <v>4030488.53</v>
          </cell>
          <cell r="O18">
            <v>32</v>
          </cell>
          <cell r="P18">
            <v>39278919.3499</v>
          </cell>
          <cell r="Q18">
            <v>32559371.019899998</v>
          </cell>
          <cell r="R18">
            <v>22791559.629900001</v>
          </cell>
          <cell r="S18">
            <v>29</v>
          </cell>
          <cell r="T18">
            <v>50</v>
          </cell>
          <cell r="U18">
            <v>9741015.2199999988</v>
          </cell>
          <cell r="V18">
            <v>27</v>
          </cell>
          <cell r="W18">
            <v>47</v>
          </cell>
          <cell r="X18">
            <v>4690752.5999999996</v>
          </cell>
          <cell r="Z18">
            <v>46</v>
          </cell>
          <cell r="AA18">
            <v>8629176.7699999996</v>
          </cell>
          <cell r="AB18">
            <v>6040423.5899999999</v>
          </cell>
          <cell r="AC18">
            <v>5010444.84</v>
          </cell>
          <cell r="AE18">
            <v>1867430.5999999999</v>
          </cell>
          <cell r="AF18">
            <v>1867430.5999999999</v>
          </cell>
          <cell r="AG18">
            <v>1307201.3500000001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3620670.42</v>
          </cell>
          <cell r="D20">
            <v>0</v>
          </cell>
          <cell r="E20">
            <v>0</v>
          </cell>
          <cell r="F20">
            <v>1</v>
          </cell>
          <cell r="G20">
            <v>3000000</v>
          </cell>
          <cell r="H20">
            <v>1</v>
          </cell>
          <cell r="I20">
            <v>7315658.5</v>
          </cell>
          <cell r="J20">
            <v>3000000</v>
          </cell>
          <cell r="K20">
            <v>2100000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7315658.5</v>
          </cell>
          <cell r="Q20">
            <v>3000000</v>
          </cell>
          <cell r="R20">
            <v>2100000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11752649.8499</v>
          </cell>
          <cell r="J21">
            <v>11752649.8499</v>
          </cell>
          <cell r="K21">
            <v>8226854.8098999998</v>
          </cell>
          <cell r="L21">
            <v>18555.050000000076</v>
          </cell>
          <cell r="M21">
            <v>18555.050000000076</v>
          </cell>
          <cell r="N21">
            <v>12988.529999999973</v>
          </cell>
          <cell r="O21">
            <v>29</v>
          </cell>
          <cell r="P21">
            <v>11734094.799899999</v>
          </cell>
          <cell r="Q21">
            <v>11734094.799899999</v>
          </cell>
          <cell r="R21">
            <v>8213866.2798999995</v>
          </cell>
          <cell r="S21">
            <v>27</v>
          </cell>
          <cell r="T21">
            <v>47</v>
          </cell>
          <cell r="U21">
            <v>4038934.2</v>
          </cell>
          <cell r="V21">
            <v>26</v>
          </cell>
          <cell r="W21">
            <v>46</v>
          </cell>
          <cell r="X21">
            <v>4035032.87</v>
          </cell>
          <cell r="Y21">
            <v>24</v>
          </cell>
          <cell r="Z21">
            <v>43</v>
          </cell>
          <cell r="AA21">
            <v>3618731.93</v>
          </cell>
          <cell r="AB21">
            <v>2533112.21</v>
          </cell>
          <cell r="AC21">
            <v>0</v>
          </cell>
          <cell r="AD21">
            <v>22</v>
          </cell>
          <cell r="AE21">
            <v>1867430.5999999999</v>
          </cell>
          <cell r="AF21">
            <v>1867430.5999999999</v>
          </cell>
          <cell r="AG21">
            <v>1307201.3500000001</v>
          </cell>
        </row>
        <row r="22">
          <cell r="B22">
            <v>2</v>
          </cell>
          <cell r="C22">
            <v>7643356.3499999996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-90500.560000000522</v>
          </cell>
          <cell r="M22">
            <v>0</v>
          </cell>
          <cell r="N22">
            <v>0</v>
          </cell>
          <cell r="O22">
            <v>1</v>
          </cell>
          <cell r="P22">
            <v>4498824.9800000004</v>
          </cell>
          <cell r="Q22">
            <v>3100276.22</v>
          </cell>
          <cell r="R22">
            <v>2170193.35</v>
          </cell>
          <cell r="S22">
            <v>1</v>
          </cell>
          <cell r="T22">
            <v>2</v>
          </cell>
          <cell r="U22">
            <v>3024801.89</v>
          </cell>
          <cell r="V22">
            <v>1</v>
          </cell>
          <cell r="W22">
            <v>1</v>
          </cell>
          <cell r="X22">
            <v>655719.73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8</v>
          </cell>
          <cell r="C23">
            <v>15645217.16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3244095.26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144938.94999999925</v>
          </cell>
          <cell r="M25">
            <v>0</v>
          </cell>
          <cell r="N25">
            <v>4017500</v>
          </cell>
          <cell r="O25">
            <v>1</v>
          </cell>
          <cell r="P25">
            <v>15730341.07</v>
          </cell>
          <cell r="Q25">
            <v>14725000</v>
          </cell>
          <cell r="R25">
            <v>10307500</v>
          </cell>
          <cell r="S25">
            <v>1</v>
          </cell>
          <cell r="T25">
            <v>1</v>
          </cell>
          <cell r="U25">
            <v>2677279.13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1</v>
          </cell>
          <cell r="G27">
            <v>1381769.55</v>
          </cell>
          <cell r="H27">
            <v>1</v>
          </cell>
          <cell r="I27">
            <v>1381769.55</v>
          </cell>
          <cell r="J27">
            <v>1381769.55</v>
          </cell>
          <cell r="K27">
            <v>967238.68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1381769.55</v>
          </cell>
          <cell r="Q27">
            <v>1381769.55</v>
          </cell>
          <cell r="R27">
            <v>967238.68</v>
          </cell>
          <cell r="S27">
            <v>1</v>
          </cell>
          <cell r="T27">
            <v>1</v>
          </cell>
          <cell r="U27">
            <v>414530.86</v>
          </cell>
          <cell r="V27">
            <v>1</v>
          </cell>
          <cell r="W27">
            <v>1</v>
          </cell>
          <cell r="X27">
            <v>414530.86</v>
          </cell>
          <cell r="Y27">
            <v>1</v>
          </cell>
          <cell r="Z27">
            <v>1</v>
          </cell>
          <cell r="AA27">
            <v>414530.86</v>
          </cell>
          <cell r="AB27">
            <v>290171.59999999998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1</v>
          </cell>
          <cell r="G30">
            <v>1381769.55</v>
          </cell>
          <cell r="H30">
            <v>1</v>
          </cell>
          <cell r="I30">
            <v>1381769.55</v>
          </cell>
          <cell r="J30">
            <v>1381769.55</v>
          </cell>
          <cell r="K30">
            <v>967238.68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1381769.55</v>
          </cell>
          <cell r="Q30">
            <v>1381769.55</v>
          </cell>
          <cell r="R30">
            <v>967238.68</v>
          </cell>
          <cell r="S30">
            <v>1</v>
          </cell>
          <cell r="T30">
            <v>1</v>
          </cell>
          <cell r="U30">
            <v>414530.86</v>
          </cell>
          <cell r="V30">
            <v>1</v>
          </cell>
          <cell r="W30">
            <v>1</v>
          </cell>
          <cell r="X30">
            <v>414530.86</v>
          </cell>
          <cell r="Y30">
            <v>1</v>
          </cell>
          <cell r="Z30">
            <v>1</v>
          </cell>
          <cell r="AA30">
            <v>414530.86</v>
          </cell>
          <cell r="AB30">
            <v>290171.59999999998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50</v>
          </cell>
          <cell r="C35">
            <v>58012758.589999996</v>
          </cell>
          <cell r="D35">
            <v>0</v>
          </cell>
          <cell r="E35">
            <v>0</v>
          </cell>
          <cell r="F35">
            <v>33</v>
          </cell>
          <cell r="G35">
            <v>33959695.619999997</v>
          </cell>
          <cell r="H35">
            <v>33</v>
          </cell>
          <cell r="I35">
            <v>40733682.339900002</v>
          </cell>
          <cell r="J35">
            <v>33959695.619899996</v>
          </cell>
          <cell r="K35">
            <v>27789286.839900002</v>
          </cell>
          <cell r="L35">
            <v>72993.439999998809</v>
          </cell>
          <cell r="M35">
            <v>18555.050000000076</v>
          </cell>
          <cell r="N35">
            <v>4030488.53</v>
          </cell>
          <cell r="O35">
            <v>33</v>
          </cell>
          <cell r="P35">
            <v>40660688.899899997</v>
          </cell>
          <cell r="Q35">
            <v>33941140.569899999</v>
          </cell>
          <cell r="R35">
            <v>23758798.309900001</v>
          </cell>
          <cell r="S35">
            <v>30</v>
          </cell>
          <cell r="T35">
            <v>51</v>
          </cell>
          <cell r="U35">
            <v>10155546.079999998</v>
          </cell>
          <cell r="V35">
            <v>28</v>
          </cell>
          <cell r="W35">
            <v>48</v>
          </cell>
          <cell r="X35">
            <v>5105283.46</v>
          </cell>
          <cell r="Z35">
            <v>47</v>
          </cell>
          <cell r="AA35">
            <v>9043707.629999999</v>
          </cell>
          <cell r="AB35">
            <v>6330595.1899999995</v>
          </cell>
          <cell r="AC35">
            <v>5010444.84</v>
          </cell>
          <cell r="AE35">
            <v>1867430.5999999999</v>
          </cell>
          <cell r="AF35">
            <v>1867430.5999999999</v>
          </cell>
          <cell r="AG35">
            <v>1307201.3500000001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2883406.0500000003</v>
          </cell>
          <cell r="D18">
            <v>5</v>
          </cell>
          <cell r="E18">
            <v>2883406.0500000003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34</v>
          </cell>
          <cell r="AA18">
            <v>3054760.37</v>
          </cell>
          <cell r="AB18">
            <v>2138332.13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2883406.0500000003</v>
          </cell>
          <cell r="D21">
            <v>5</v>
          </cell>
          <cell r="E21">
            <v>2883406.0500000003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3054760.37</v>
          </cell>
          <cell r="AB21">
            <v>2138332.13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2883406.0500000003</v>
          </cell>
          <cell r="D35">
            <v>5</v>
          </cell>
          <cell r="E35">
            <v>2883406.0500000003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3054760.37</v>
          </cell>
          <cell r="AB35">
            <v>2138332.13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146</v>
          </cell>
          <cell r="C18">
            <v>121658801.02000003</v>
          </cell>
          <cell r="D18">
            <v>18</v>
          </cell>
          <cell r="E18">
            <v>12215114.060000001</v>
          </cell>
          <cell r="F18">
            <v>92</v>
          </cell>
          <cell r="G18">
            <v>82893471.750000015</v>
          </cell>
          <cell r="H18">
            <v>88</v>
          </cell>
          <cell r="I18">
            <v>85621475.240000039</v>
          </cell>
          <cell r="J18">
            <v>82238009.360000029</v>
          </cell>
          <cell r="K18">
            <v>57566656.109999992</v>
          </cell>
          <cell r="L18">
            <v>123564.90000000018</v>
          </cell>
          <cell r="M18">
            <v>123564.90000000018</v>
          </cell>
          <cell r="N18">
            <v>86495.449999999953</v>
          </cell>
          <cell r="O18">
            <v>86</v>
          </cell>
          <cell r="P18">
            <v>85253635.040000036</v>
          </cell>
          <cell r="Q18">
            <v>81870169.160000026</v>
          </cell>
          <cell r="R18">
            <v>57309117.939999998</v>
          </cell>
          <cell r="S18">
            <v>72</v>
          </cell>
          <cell r="T18">
            <v>131</v>
          </cell>
          <cell r="U18">
            <v>21449065.620000005</v>
          </cell>
          <cell r="V18">
            <v>64</v>
          </cell>
          <cell r="W18">
            <v>101</v>
          </cell>
          <cell r="X18">
            <v>10339054.129999999</v>
          </cell>
          <cell r="Z18">
            <v>63</v>
          </cell>
          <cell r="AA18">
            <v>7213831.29</v>
          </cell>
          <cell r="AB18">
            <v>5049681.63</v>
          </cell>
          <cell r="AC18">
            <v>1540250</v>
          </cell>
          <cell r="AE18">
            <v>4750398.2500000009</v>
          </cell>
          <cell r="AF18">
            <v>4750398.2500000009</v>
          </cell>
          <cell r="AG18">
            <v>3325278.6</v>
          </cell>
        </row>
        <row r="19">
          <cell r="B19">
            <v>7</v>
          </cell>
          <cell r="C19">
            <v>209839.5</v>
          </cell>
          <cell r="D19">
            <v>4</v>
          </cell>
          <cell r="E19">
            <v>120000</v>
          </cell>
          <cell r="F19">
            <v>1</v>
          </cell>
          <cell r="G19">
            <v>30000</v>
          </cell>
          <cell r="H19">
            <v>1</v>
          </cell>
          <cell r="I19">
            <v>63500</v>
          </cell>
          <cell r="J19">
            <v>30000</v>
          </cell>
          <cell r="K19">
            <v>21000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63500</v>
          </cell>
          <cell r="Q19">
            <v>30000</v>
          </cell>
          <cell r="R19">
            <v>21000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25732293.299999997</v>
          </cell>
          <cell r="D20">
            <v>11</v>
          </cell>
          <cell r="E20">
            <v>6569497.3900000006</v>
          </cell>
          <cell r="F20">
            <v>15</v>
          </cell>
          <cell r="G20">
            <v>3739622.7399999998</v>
          </cell>
          <cell r="H20">
            <v>11</v>
          </cell>
          <cell r="I20">
            <v>6194677</v>
          </cell>
          <cell r="J20">
            <v>3084160.35</v>
          </cell>
          <cell r="K20">
            <v>2158911.9400000004</v>
          </cell>
          <cell r="L20">
            <v>0</v>
          </cell>
          <cell r="M20">
            <v>0</v>
          </cell>
          <cell r="N20">
            <v>0</v>
          </cell>
          <cell r="O20">
            <v>11</v>
          </cell>
          <cell r="P20">
            <v>6194677</v>
          </cell>
          <cell r="Q20">
            <v>3084160.35</v>
          </cell>
          <cell r="R20">
            <v>2158911.9400000004</v>
          </cell>
          <cell r="S20">
            <v>1</v>
          </cell>
          <cell r="T20">
            <v>1</v>
          </cell>
          <cell r="U20">
            <v>398500</v>
          </cell>
          <cell r="V20">
            <v>1</v>
          </cell>
          <cell r="W20">
            <v>1</v>
          </cell>
          <cell r="X20">
            <v>398500</v>
          </cell>
          <cell r="Y20">
            <v>1</v>
          </cell>
          <cell r="Z20">
            <v>2</v>
          </cell>
          <cell r="AA20">
            <v>398500</v>
          </cell>
          <cell r="AB20">
            <v>278950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74</v>
          </cell>
          <cell r="C21">
            <v>74631080.600000024</v>
          </cell>
          <cell r="D21">
            <v>0</v>
          </cell>
          <cell r="E21">
            <v>0</v>
          </cell>
          <cell r="F21">
            <v>74</v>
          </cell>
          <cell r="G21">
            <v>74631080.600000024</v>
          </cell>
          <cell r="H21">
            <v>74</v>
          </cell>
          <cell r="I21">
            <v>74631080.600000039</v>
          </cell>
          <cell r="J21">
            <v>74631080.600000039</v>
          </cell>
          <cell r="K21">
            <v>52241806.269999996</v>
          </cell>
          <cell r="L21">
            <v>123564.90000000018</v>
          </cell>
          <cell r="M21">
            <v>123564.90000000018</v>
          </cell>
          <cell r="N21">
            <v>86495.449999999953</v>
          </cell>
          <cell r="O21">
            <v>72</v>
          </cell>
          <cell r="P21">
            <v>74263240.400000036</v>
          </cell>
          <cell r="Q21">
            <v>74263240.400000036</v>
          </cell>
          <cell r="R21">
            <v>51984268.119999997</v>
          </cell>
          <cell r="S21">
            <v>71</v>
          </cell>
          <cell r="T21">
            <v>130</v>
          </cell>
          <cell r="U21">
            <v>21050565.620000005</v>
          </cell>
          <cell r="V21">
            <v>63</v>
          </cell>
          <cell r="W21">
            <v>100</v>
          </cell>
          <cell r="X21">
            <v>9940554.129999999</v>
          </cell>
          <cell r="Y21">
            <v>44</v>
          </cell>
          <cell r="Z21">
            <v>57</v>
          </cell>
          <cell r="AA21">
            <v>5481756.29</v>
          </cell>
          <cell r="AB21">
            <v>3837229.13</v>
          </cell>
          <cell r="AC21">
            <v>0</v>
          </cell>
          <cell r="AD21">
            <v>40</v>
          </cell>
          <cell r="AE21">
            <v>4750398.2500000009</v>
          </cell>
          <cell r="AF21">
            <v>4750398.2500000009</v>
          </cell>
          <cell r="AG21">
            <v>3325278.6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15</v>
          </cell>
          <cell r="C23">
            <v>11067202.540000001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3</v>
          </cell>
          <cell r="E25">
            <v>5525616.6699999999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4732217.6399999997</v>
          </cell>
          <cell r="Q25">
            <v>4492768.41</v>
          </cell>
          <cell r="R25">
            <v>3144937.88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</v>
          </cell>
          <cell r="Z25">
            <v>4</v>
          </cell>
          <cell r="AA25">
            <v>1333575</v>
          </cell>
          <cell r="AB25">
            <v>933502.5</v>
          </cell>
          <cell r="AC25">
            <v>1333575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13</v>
          </cell>
          <cell r="G27">
            <v>3605989.6</v>
          </cell>
          <cell r="H27">
            <v>13</v>
          </cell>
          <cell r="I27">
            <v>3625619.7905999999</v>
          </cell>
          <cell r="J27">
            <v>3605989.6005000002</v>
          </cell>
          <cell r="K27">
            <v>2524192.7202000003</v>
          </cell>
          <cell r="L27">
            <v>-1611</v>
          </cell>
          <cell r="M27">
            <v>0</v>
          </cell>
          <cell r="N27">
            <v>0</v>
          </cell>
          <cell r="O27">
            <v>13</v>
          </cell>
          <cell r="P27">
            <v>3627230.7905999999</v>
          </cell>
          <cell r="Q27">
            <v>3605989.6005000002</v>
          </cell>
          <cell r="R27">
            <v>2524192.7202000003</v>
          </cell>
          <cell r="S27">
            <v>13</v>
          </cell>
          <cell r="T27">
            <v>13</v>
          </cell>
          <cell r="U27">
            <v>1274016.8799999999</v>
          </cell>
          <cell r="V27">
            <v>13</v>
          </cell>
          <cell r="W27">
            <v>13</v>
          </cell>
          <cell r="X27">
            <v>1274016.8799999999</v>
          </cell>
          <cell r="Y27">
            <v>13</v>
          </cell>
          <cell r="Z27">
            <v>14</v>
          </cell>
          <cell r="AA27">
            <v>1299016.8799999999</v>
          </cell>
          <cell r="AB27">
            <v>909311.8</v>
          </cell>
          <cell r="AC27">
            <v>50000</v>
          </cell>
          <cell r="AD27">
            <v>11</v>
          </cell>
          <cell r="AE27">
            <v>295840.90000000002</v>
          </cell>
          <cell r="AF27">
            <v>274600</v>
          </cell>
          <cell r="AG27">
            <v>192220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274600.00049999997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295841.19060000003</v>
          </cell>
          <cell r="Q29">
            <v>274600.00049999997</v>
          </cell>
          <cell r="R29">
            <v>192220.00020000001</v>
          </cell>
          <cell r="S29">
            <v>11</v>
          </cell>
          <cell r="T29">
            <v>11</v>
          </cell>
          <cell r="U29">
            <v>274600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11</v>
          </cell>
          <cell r="AE29">
            <v>295840.90000000002</v>
          </cell>
          <cell r="AF29">
            <v>274600</v>
          </cell>
          <cell r="AG29">
            <v>192220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160</v>
          </cell>
          <cell r="C35">
            <v>125289790.62000002</v>
          </cell>
          <cell r="D35">
            <v>19</v>
          </cell>
          <cell r="E35">
            <v>12240114.060000001</v>
          </cell>
          <cell r="F35">
            <v>105</v>
          </cell>
          <cell r="G35">
            <v>86499461.350000009</v>
          </cell>
          <cell r="H35">
            <v>101</v>
          </cell>
          <cell r="I35">
            <v>89247095.030600041</v>
          </cell>
          <cell r="J35">
            <v>85843998.960500032</v>
          </cell>
          <cell r="K35">
            <v>60090848.830199994</v>
          </cell>
          <cell r="L35">
            <v>121953.90000000018</v>
          </cell>
          <cell r="M35">
            <v>123564.90000000018</v>
          </cell>
          <cell r="N35">
            <v>86495.449999999953</v>
          </cell>
          <cell r="O35">
            <v>99</v>
          </cell>
          <cell r="P35">
            <v>88880865.830600038</v>
          </cell>
          <cell r="Q35">
            <v>85476158.760500029</v>
          </cell>
          <cell r="R35">
            <v>59833310.6602</v>
          </cell>
          <cell r="S35">
            <v>85</v>
          </cell>
          <cell r="T35">
            <v>144</v>
          </cell>
          <cell r="U35">
            <v>22723082.500000004</v>
          </cell>
          <cell r="V35">
            <v>77</v>
          </cell>
          <cell r="W35">
            <v>114</v>
          </cell>
          <cell r="X35">
            <v>11613071.009999998</v>
          </cell>
          <cell r="Z35">
            <v>77</v>
          </cell>
          <cell r="AA35">
            <v>8512848.1699999999</v>
          </cell>
          <cell r="AB35">
            <v>5958993.4299999997</v>
          </cell>
          <cell r="AC35">
            <v>1590250</v>
          </cell>
          <cell r="AE35">
            <v>5046239.1500000013</v>
          </cell>
          <cell r="AF35">
            <v>5024998.2500000009</v>
          </cell>
          <cell r="AG35">
            <v>3517498.6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</v>
          </cell>
          <cell r="C18">
            <v>442468.45</v>
          </cell>
          <cell r="D18">
            <v>1</v>
          </cell>
          <cell r="E18">
            <v>46217.9</v>
          </cell>
          <cell r="F18">
            <v>1</v>
          </cell>
          <cell r="G18">
            <v>396250.55</v>
          </cell>
          <cell r="H18">
            <v>1</v>
          </cell>
          <cell r="I18">
            <v>396250.55</v>
          </cell>
          <cell r="J18">
            <v>396250.55</v>
          </cell>
          <cell r="K18">
            <v>277375.38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396250.55</v>
          </cell>
          <cell r="Q18">
            <v>396250.55</v>
          </cell>
          <cell r="R18">
            <v>277375.38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26</v>
          </cell>
          <cell r="AA18">
            <v>3938607.88</v>
          </cell>
          <cell r="AB18">
            <v>2757025.38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</v>
          </cell>
          <cell r="C21">
            <v>442468.45</v>
          </cell>
          <cell r="D21">
            <v>1</v>
          </cell>
          <cell r="E21">
            <v>46217.9</v>
          </cell>
          <cell r="F21">
            <v>1</v>
          </cell>
          <cell r="G21">
            <v>396250.55</v>
          </cell>
          <cell r="H21">
            <v>1</v>
          </cell>
          <cell r="I21">
            <v>396250.55</v>
          </cell>
          <cell r="J21">
            <v>396250.55</v>
          </cell>
          <cell r="K21">
            <v>277375.38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396250.55</v>
          </cell>
          <cell r="Q21">
            <v>396250.55</v>
          </cell>
          <cell r="R21">
            <v>277375.38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26</v>
          </cell>
          <cell r="Z21">
            <v>26</v>
          </cell>
          <cell r="AA21">
            <v>3938607.88</v>
          </cell>
          <cell r="AB21">
            <v>2757025.38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</v>
          </cell>
          <cell r="C35">
            <v>442468.45</v>
          </cell>
          <cell r="D35">
            <v>1</v>
          </cell>
          <cell r="E35">
            <v>46217.9</v>
          </cell>
          <cell r="F35">
            <v>1</v>
          </cell>
          <cell r="G35">
            <v>396250.55</v>
          </cell>
          <cell r="H35">
            <v>1</v>
          </cell>
          <cell r="I35">
            <v>396250.55</v>
          </cell>
          <cell r="J35">
            <v>396250.55</v>
          </cell>
          <cell r="K35">
            <v>277375.38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396250.55</v>
          </cell>
          <cell r="Q35">
            <v>396250.55</v>
          </cell>
          <cell r="R35">
            <v>277375.38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26</v>
          </cell>
          <cell r="AA35">
            <v>3938607.88</v>
          </cell>
          <cell r="AB35">
            <v>2757025.38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1832471.85</v>
          </cell>
          <cell r="D18">
            <v>3</v>
          </cell>
          <cell r="E18">
            <v>572694.25</v>
          </cell>
          <cell r="F18">
            <v>1</v>
          </cell>
          <cell r="G18">
            <v>1259777.6000000001</v>
          </cell>
          <cell r="H18">
            <v>1</v>
          </cell>
          <cell r="I18">
            <v>1259777.6000000001</v>
          </cell>
          <cell r="J18">
            <v>1259777.6000000001</v>
          </cell>
          <cell r="K18">
            <v>881844.32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1</v>
          </cell>
          <cell r="P18">
            <v>1254340.25</v>
          </cell>
          <cell r="Q18">
            <v>1254340.25</v>
          </cell>
          <cell r="R18">
            <v>878038.17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4</v>
          </cell>
          <cell r="AA18">
            <v>186854.85</v>
          </cell>
          <cell r="AB18">
            <v>130798.37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1832471.85</v>
          </cell>
          <cell r="D21">
            <v>3</v>
          </cell>
          <cell r="E21">
            <v>572694.25</v>
          </cell>
          <cell r="F21">
            <v>1</v>
          </cell>
          <cell r="G21">
            <v>1259777.6000000001</v>
          </cell>
          <cell r="H21">
            <v>1</v>
          </cell>
          <cell r="I21">
            <v>1259777.6000000001</v>
          </cell>
          <cell r="J21">
            <v>1259777.6000000001</v>
          </cell>
          <cell r="K21">
            <v>881844.32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1</v>
          </cell>
          <cell r="P21">
            <v>1254340.25</v>
          </cell>
          <cell r="Q21">
            <v>1254340.25</v>
          </cell>
          <cell r="R21">
            <v>878038.17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</v>
          </cell>
          <cell r="Z21">
            <v>4</v>
          </cell>
          <cell r="AA21">
            <v>186854.85</v>
          </cell>
          <cell r="AB21">
            <v>130798.37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1832471.85</v>
          </cell>
          <cell r="D35">
            <v>3</v>
          </cell>
          <cell r="E35">
            <v>572694.25</v>
          </cell>
          <cell r="F35">
            <v>1</v>
          </cell>
          <cell r="G35">
            <v>1259777.6000000001</v>
          </cell>
          <cell r="H35">
            <v>1</v>
          </cell>
          <cell r="I35">
            <v>1259777.6000000001</v>
          </cell>
          <cell r="J35">
            <v>1259777.6000000001</v>
          </cell>
          <cell r="K35">
            <v>881844.32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1</v>
          </cell>
          <cell r="P35">
            <v>1254340.25</v>
          </cell>
          <cell r="Q35">
            <v>1254340.25</v>
          </cell>
          <cell r="R35">
            <v>878038.17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4</v>
          </cell>
          <cell r="AA35">
            <v>186854.85</v>
          </cell>
          <cell r="AB35">
            <v>130798.37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1054</v>
          </cell>
          <cell r="C6">
            <v>449285781.53000003</v>
          </cell>
          <cell r="D6">
            <v>88</v>
          </cell>
          <cell r="E6">
            <v>141688801.03</v>
          </cell>
          <cell r="F6">
            <v>525</v>
          </cell>
          <cell r="G6">
            <v>230432657.30000001</v>
          </cell>
          <cell r="H6">
            <v>524</v>
          </cell>
          <cell r="I6">
            <v>231463045.29000002</v>
          </cell>
          <cell r="J6">
            <v>230401940.47</v>
          </cell>
          <cell r="K6">
            <v>161241510.19</v>
          </cell>
          <cell r="L6">
            <v>833337.42000000179</v>
          </cell>
          <cell r="M6">
            <v>833337.42000000179</v>
          </cell>
          <cell r="N6">
            <v>583336.19000000134</v>
          </cell>
          <cell r="O6">
            <v>518</v>
          </cell>
          <cell r="P6">
            <v>228575397.87</v>
          </cell>
          <cell r="Q6">
            <v>227514293.04999998</v>
          </cell>
          <cell r="R6">
            <v>159260004.99000001</v>
          </cell>
          <cell r="S6">
            <v>455</v>
          </cell>
          <cell r="T6">
            <v>462</v>
          </cell>
          <cell r="U6">
            <v>153590158.50999999</v>
          </cell>
          <cell r="V6">
            <v>446</v>
          </cell>
          <cell r="W6">
            <v>450</v>
          </cell>
          <cell r="X6">
            <v>120682108.45999999</v>
          </cell>
          <cell r="Z6">
            <v>461</v>
          </cell>
          <cell r="AA6">
            <v>140999990.31</v>
          </cell>
          <cell r="AB6">
            <v>98699993.090000004</v>
          </cell>
          <cell r="AC6">
            <v>22393581.850000001</v>
          </cell>
          <cell r="AE6">
            <v>107142490.98999999</v>
          </cell>
          <cell r="AF6">
            <v>107142490.98999999</v>
          </cell>
          <cell r="AG6">
            <v>74999743.599999994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4</v>
          </cell>
          <cell r="G7">
            <v>1100000</v>
          </cell>
          <cell r="H7">
            <v>4</v>
          </cell>
          <cell r="I7">
            <v>1121129.7</v>
          </cell>
          <cell r="J7">
            <v>1100000</v>
          </cell>
          <cell r="K7">
            <v>770000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1121129.7</v>
          </cell>
          <cell r="Q7">
            <v>1100000</v>
          </cell>
          <cell r="R7">
            <v>770000</v>
          </cell>
          <cell r="S7">
            <v>1</v>
          </cell>
          <cell r="T7">
            <v>1</v>
          </cell>
          <cell r="U7">
            <v>50000</v>
          </cell>
          <cell r="V7">
            <v>0</v>
          </cell>
          <cell r="W7">
            <v>0</v>
          </cell>
          <cell r="X7">
            <v>0</v>
          </cell>
          <cell r="Y7">
            <v>3</v>
          </cell>
          <cell r="Z7">
            <v>5</v>
          </cell>
          <cell r="AA7">
            <v>797259.39</v>
          </cell>
          <cell r="AB7">
            <v>558081.56999999995</v>
          </cell>
          <cell r="AC7">
            <v>797259.39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108</v>
          </cell>
          <cell r="C9">
            <v>38512123.610000007</v>
          </cell>
          <cell r="D9">
            <v>2</v>
          </cell>
          <cell r="E9">
            <v>591340.67999999993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31803816.680000003</v>
          </cell>
          <cell r="D10">
            <v>11</v>
          </cell>
          <cell r="E10">
            <v>2769793.41</v>
          </cell>
          <cell r="F10">
            <v>16</v>
          </cell>
          <cell r="G10">
            <v>3242115.7699999996</v>
          </cell>
          <cell r="H10">
            <v>15</v>
          </cell>
          <cell r="I10">
            <v>4062863.8800000004</v>
          </cell>
          <cell r="J10">
            <v>3211398.94</v>
          </cell>
          <cell r="K10">
            <v>2247979.2299999995</v>
          </cell>
          <cell r="L10">
            <v>0</v>
          </cell>
          <cell r="M10">
            <v>0</v>
          </cell>
          <cell r="N10">
            <v>0</v>
          </cell>
          <cell r="O10">
            <v>15</v>
          </cell>
          <cell r="P10">
            <v>4062863.8800000004</v>
          </cell>
          <cell r="Q10">
            <v>3211398.94</v>
          </cell>
          <cell r="R10">
            <v>2247979.2299999995</v>
          </cell>
          <cell r="S10">
            <v>1</v>
          </cell>
          <cell r="T10">
            <v>1</v>
          </cell>
          <cell r="U10">
            <v>68446</v>
          </cell>
          <cell r="V10">
            <v>0</v>
          </cell>
          <cell r="W10">
            <v>0</v>
          </cell>
          <cell r="X10">
            <v>0</v>
          </cell>
          <cell r="Y10">
            <v>7</v>
          </cell>
          <cell r="Z10">
            <v>9</v>
          </cell>
          <cell r="AA10">
            <v>1180342.46</v>
          </cell>
          <cell r="AB10">
            <v>826239.71</v>
          </cell>
          <cell r="AC10">
            <v>1180342.46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3673705.38</v>
          </cell>
          <cell r="R11">
            <v>2571593.7599999998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48</v>
          </cell>
          <cell r="E13">
            <v>36479310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0</v>
          </cell>
          <cell r="O13">
            <v>215</v>
          </cell>
          <cell r="P13">
            <v>114977686</v>
          </cell>
          <cell r="Q13">
            <v>114977686</v>
          </cell>
          <cell r="R13">
            <v>80484380.200000003</v>
          </cell>
          <cell r="S13">
            <v>185</v>
          </cell>
          <cell r="T13">
            <v>185</v>
          </cell>
          <cell r="U13">
            <v>101062906</v>
          </cell>
          <cell r="V13">
            <v>184</v>
          </cell>
          <cell r="W13">
            <v>184</v>
          </cell>
          <cell r="X13">
            <v>98418906</v>
          </cell>
          <cell r="Y13">
            <v>178</v>
          </cell>
          <cell r="Z13">
            <v>178</v>
          </cell>
          <cell r="AA13">
            <v>96455406</v>
          </cell>
          <cell r="AB13">
            <v>67518784.200000003</v>
          </cell>
          <cell r="AC13">
            <v>0</v>
          </cell>
          <cell r="AD13">
            <v>166</v>
          </cell>
          <cell r="AE13">
            <v>89853020</v>
          </cell>
          <cell r="AF13">
            <v>89853020</v>
          </cell>
          <cell r="AG13">
            <v>62897114</v>
          </cell>
        </row>
        <row r="14">
          <cell r="B14">
            <v>453</v>
          </cell>
          <cell r="C14">
            <v>29435700</v>
          </cell>
          <cell r="D14">
            <v>18</v>
          </cell>
          <cell r="E14">
            <v>1053000</v>
          </cell>
          <cell r="F14">
            <v>247</v>
          </cell>
          <cell r="G14">
            <v>15734700</v>
          </cell>
          <cell r="H14">
            <v>247</v>
          </cell>
          <cell r="I14">
            <v>15734700</v>
          </cell>
          <cell r="J14">
            <v>15734700</v>
          </cell>
          <cell r="K14">
            <v>10974460</v>
          </cell>
          <cell r="L14">
            <v>0</v>
          </cell>
          <cell r="M14">
            <v>0</v>
          </cell>
          <cell r="N14">
            <v>0</v>
          </cell>
          <cell r="O14">
            <v>245</v>
          </cell>
          <cell r="P14">
            <v>15650700</v>
          </cell>
          <cell r="Q14">
            <v>15650700</v>
          </cell>
          <cell r="R14">
            <v>10955490</v>
          </cell>
          <cell r="S14">
            <v>245</v>
          </cell>
          <cell r="T14">
            <v>245</v>
          </cell>
          <cell r="U14">
            <v>15649000</v>
          </cell>
          <cell r="V14">
            <v>243</v>
          </cell>
          <cell r="W14">
            <v>243</v>
          </cell>
          <cell r="X14">
            <v>15536800</v>
          </cell>
          <cell r="Y14">
            <v>241</v>
          </cell>
          <cell r="Z14">
            <v>241</v>
          </cell>
          <cell r="AA14">
            <v>15424600</v>
          </cell>
          <cell r="AB14">
            <v>10797220</v>
          </cell>
          <cell r="AC14">
            <v>0</v>
          </cell>
          <cell r="AD14">
            <v>203</v>
          </cell>
          <cell r="AE14">
            <v>12777000</v>
          </cell>
          <cell r="AF14">
            <v>12777000</v>
          </cell>
          <cell r="AG14">
            <v>8943900</v>
          </cell>
        </row>
        <row r="15">
          <cell r="B15">
            <v>22</v>
          </cell>
          <cell r="C15">
            <v>25301619.679999996</v>
          </cell>
          <cell r="D15">
            <v>3</v>
          </cell>
          <cell r="E15">
            <v>1295995.32</v>
          </cell>
          <cell r="F15">
            <v>18</v>
          </cell>
          <cell r="G15">
            <v>23336759.589999996</v>
          </cell>
          <cell r="H15">
            <v>18</v>
          </cell>
          <cell r="I15">
            <v>23525269.77</v>
          </cell>
          <cell r="J15">
            <v>23336759.59</v>
          </cell>
          <cell r="K15">
            <v>16335731.690000001</v>
          </cell>
          <cell r="L15">
            <v>0</v>
          </cell>
          <cell r="M15">
            <v>0</v>
          </cell>
          <cell r="N15">
            <v>0</v>
          </cell>
          <cell r="O15">
            <v>18</v>
          </cell>
          <cell r="P15">
            <v>23525269.77</v>
          </cell>
          <cell r="Q15">
            <v>23336759.59</v>
          </cell>
          <cell r="R15">
            <v>16335731.690000001</v>
          </cell>
          <cell r="S15">
            <v>6</v>
          </cell>
          <cell r="T15">
            <v>12</v>
          </cell>
          <cell r="U15">
            <v>10181692.150000002</v>
          </cell>
          <cell r="V15">
            <v>3</v>
          </cell>
          <cell r="W15">
            <v>7</v>
          </cell>
          <cell r="X15">
            <v>6314949.5800000001</v>
          </cell>
          <cell r="Y15">
            <v>4</v>
          </cell>
          <cell r="Z15">
            <v>8</v>
          </cell>
          <cell r="AA15">
            <v>6394949.5800000001</v>
          </cell>
          <cell r="AB15">
            <v>4476464.68</v>
          </cell>
          <cell r="AC15">
            <v>80000</v>
          </cell>
          <cell r="AD15">
            <v>8</v>
          </cell>
          <cell r="AE15">
            <v>4158364.83</v>
          </cell>
          <cell r="AF15">
            <v>4158364.83</v>
          </cell>
          <cell r="AG15">
            <v>2910855.36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65152590.259999998</v>
          </cell>
          <cell r="Q16">
            <v>65152590.259999998</v>
          </cell>
          <cell r="R16">
            <v>45606813.18</v>
          </cell>
          <cell r="S16">
            <v>1</v>
          </cell>
          <cell r="T16">
            <v>2</v>
          </cell>
          <cell r="U16">
            <v>26166661.48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4</v>
          </cell>
          <cell r="AA16">
            <v>20335980</v>
          </cell>
          <cell r="AB16">
            <v>14235186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2</v>
          </cell>
          <cell r="E17">
            <v>45372.17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</v>
          </cell>
          <cell r="J17">
            <v>411452.88</v>
          </cell>
          <cell r="K17">
            <v>288016.94</v>
          </cell>
          <cell r="L17">
            <v>0</v>
          </cell>
          <cell r="M17">
            <v>0</v>
          </cell>
          <cell r="N17">
            <v>0</v>
          </cell>
          <cell r="O17">
            <v>16</v>
          </cell>
          <cell r="P17">
            <v>411452.88</v>
          </cell>
          <cell r="Q17">
            <v>411452.88</v>
          </cell>
          <cell r="R17">
            <v>288016.93</v>
          </cell>
          <cell r="S17">
            <v>16</v>
          </cell>
          <cell r="T17">
            <v>16</v>
          </cell>
          <cell r="U17">
            <v>411452.87999999995</v>
          </cell>
          <cell r="V17">
            <v>16</v>
          </cell>
          <cell r="W17">
            <v>16</v>
          </cell>
          <cell r="X17">
            <v>411452.87999999995</v>
          </cell>
          <cell r="Y17">
            <v>16</v>
          </cell>
          <cell r="Z17">
            <v>16</v>
          </cell>
          <cell r="AA17">
            <v>411452.88</v>
          </cell>
          <cell r="AB17">
            <v>288016.93</v>
          </cell>
          <cell r="AC17">
            <v>0</v>
          </cell>
          <cell r="AD17">
            <v>14</v>
          </cell>
          <cell r="AE17">
            <v>354106.16</v>
          </cell>
          <cell r="AF17">
            <v>354106.16</v>
          </cell>
          <cell r="AG17">
            <v>247874.24</v>
          </cell>
        </row>
        <row r="18">
          <cell r="B18">
            <v>24</v>
          </cell>
          <cell r="C18">
            <v>30176774.469999999</v>
          </cell>
          <cell r="D18">
            <v>3</v>
          </cell>
          <cell r="E18">
            <v>4300856.21</v>
          </cell>
          <cell r="F18">
            <v>16</v>
          </cell>
          <cell r="G18">
            <v>17458701.309999999</v>
          </cell>
          <cell r="H18">
            <v>16</v>
          </cell>
          <cell r="I18">
            <v>25813606.16</v>
          </cell>
          <cell r="J18">
            <v>17458701.309999999</v>
          </cell>
          <cell r="K18">
            <v>12221090.85</v>
          </cell>
          <cell r="L18">
            <v>1546879.5499999998</v>
          </cell>
          <cell r="M18">
            <v>1173293.67</v>
          </cell>
          <cell r="N18">
            <v>821305.55999999994</v>
          </cell>
          <cell r="O18">
            <v>16</v>
          </cell>
          <cell r="P18">
            <v>24179446.039999999</v>
          </cell>
          <cell r="Q18">
            <v>16241767.35</v>
          </cell>
          <cell r="R18">
            <v>11369237.079999998</v>
          </cell>
          <cell r="S18">
            <v>6</v>
          </cell>
          <cell r="T18">
            <v>8</v>
          </cell>
          <cell r="U18">
            <v>6288832.370000001</v>
          </cell>
          <cell r="V18">
            <v>2</v>
          </cell>
          <cell r="W18">
            <v>3</v>
          </cell>
          <cell r="X18">
            <v>3836192.8100000005</v>
          </cell>
          <cell r="Z18">
            <v>9</v>
          </cell>
          <cell r="AA18">
            <v>6700943.2599999998</v>
          </cell>
          <cell r="AB18">
            <v>4690660.24</v>
          </cell>
          <cell r="AC18">
            <v>2864750.45</v>
          </cell>
          <cell r="AE18">
            <v>3434890.7600000002</v>
          </cell>
          <cell r="AF18">
            <v>2748791.4400000004</v>
          </cell>
          <cell r="AG18">
            <v>1924154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4285739.46</v>
          </cell>
          <cell r="Q19">
            <v>3843404.7199999997</v>
          </cell>
          <cell r="R19">
            <v>2690383.3</v>
          </cell>
          <cell r="S19">
            <v>1</v>
          </cell>
          <cell r="T19">
            <v>1</v>
          </cell>
          <cell r="U19">
            <v>361831.02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3</v>
          </cell>
          <cell r="AA19">
            <v>1085381.18</v>
          </cell>
          <cell r="AB19">
            <v>759766.81</v>
          </cell>
          <cell r="AC19">
            <v>1085381.18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9589975.379999999</v>
          </cell>
          <cell r="D20">
            <v>0</v>
          </cell>
          <cell r="E20">
            <v>0</v>
          </cell>
          <cell r="F20">
            <v>8</v>
          </cell>
          <cell r="G20">
            <v>5849057.0699999994</v>
          </cell>
          <cell r="H20">
            <v>8</v>
          </cell>
          <cell r="I20">
            <v>11649737.220000001</v>
          </cell>
          <cell r="J20">
            <v>5849057.0700000003</v>
          </cell>
          <cell r="K20">
            <v>4094339.91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11562456.649999999</v>
          </cell>
          <cell r="Q20">
            <v>5805416.7800000003</v>
          </cell>
          <cell r="R20">
            <v>4063791.6999999997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376000</v>
          </cell>
          <cell r="AB20">
            <v>263200</v>
          </cell>
          <cell r="AC20">
            <v>376000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16743394.369999999</v>
          </cell>
          <cell r="D22">
            <v>3</v>
          </cell>
          <cell r="E22">
            <v>4300856.21</v>
          </cell>
          <cell r="F22">
            <v>6</v>
          </cell>
          <cell r="G22">
            <v>7766239.5200000005</v>
          </cell>
          <cell r="H22">
            <v>6</v>
          </cell>
          <cell r="I22">
            <v>9895641.4800000004</v>
          </cell>
          <cell r="J22">
            <v>7766239.5199999996</v>
          </cell>
          <cell r="K22">
            <v>5436367.6399999997</v>
          </cell>
          <cell r="L22">
            <v>1564391.5499999998</v>
          </cell>
          <cell r="M22">
            <v>1173293.67</v>
          </cell>
          <cell r="N22">
            <v>821305.55999999994</v>
          </cell>
          <cell r="O22">
            <v>6</v>
          </cell>
          <cell r="P22">
            <v>8331249.9299999997</v>
          </cell>
          <cell r="Q22">
            <v>6592945.8499999996</v>
          </cell>
          <cell r="R22">
            <v>4615062.0799999991</v>
          </cell>
          <cell r="S22">
            <v>5</v>
          </cell>
          <cell r="T22">
            <v>7</v>
          </cell>
          <cell r="U22">
            <v>5927001.3500000006</v>
          </cell>
          <cell r="V22">
            <v>2</v>
          </cell>
          <cell r="W22">
            <v>3</v>
          </cell>
          <cell r="X22">
            <v>3836192.8100000005</v>
          </cell>
          <cell r="Y22">
            <v>4</v>
          </cell>
          <cell r="Z22">
            <v>5</v>
          </cell>
          <cell r="AA22">
            <v>5239562.08</v>
          </cell>
          <cell r="AB22">
            <v>3667693.43</v>
          </cell>
          <cell r="AC22">
            <v>1403369.27</v>
          </cell>
          <cell r="AD22">
            <v>2</v>
          </cell>
          <cell r="AE22">
            <v>3434890.7600000002</v>
          </cell>
          <cell r="AF22">
            <v>2748791.4400000004</v>
          </cell>
          <cell r="AG22">
            <v>1924154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6</v>
          </cell>
          <cell r="G27">
            <v>11129869.800000001</v>
          </cell>
          <cell r="H27">
            <v>6</v>
          </cell>
          <cell r="I27">
            <v>11129869.800000003</v>
          </cell>
          <cell r="J27">
            <v>11129869.800000003</v>
          </cell>
          <cell r="K27">
            <v>7670908.8499999996</v>
          </cell>
          <cell r="L27">
            <v>0</v>
          </cell>
          <cell r="M27">
            <v>0</v>
          </cell>
          <cell r="N27">
            <v>0</v>
          </cell>
          <cell r="O27">
            <v>6</v>
          </cell>
          <cell r="P27">
            <v>11129869.800000003</v>
          </cell>
          <cell r="Q27">
            <v>11129869.800000003</v>
          </cell>
          <cell r="R27">
            <v>7790908.8499999996</v>
          </cell>
          <cell r="S27">
            <v>6</v>
          </cell>
          <cell r="T27">
            <v>6</v>
          </cell>
          <cell r="U27">
            <v>3338960.94</v>
          </cell>
          <cell r="V27">
            <v>6</v>
          </cell>
          <cell r="W27">
            <v>6</v>
          </cell>
          <cell r="X27">
            <v>3338960.94</v>
          </cell>
          <cell r="Y27">
            <v>6</v>
          </cell>
          <cell r="Z27">
            <v>6</v>
          </cell>
          <cell r="AA27">
            <v>3338960.94</v>
          </cell>
          <cell r="AB27">
            <v>2337272.62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6</v>
          </cell>
          <cell r="G30">
            <v>11129869.800000001</v>
          </cell>
          <cell r="H30">
            <v>6</v>
          </cell>
          <cell r="I30">
            <v>11129869.800000003</v>
          </cell>
          <cell r="J30">
            <v>11129869.800000003</v>
          </cell>
          <cell r="K30">
            <v>7670908.8499999996</v>
          </cell>
          <cell r="L30">
            <v>0</v>
          </cell>
          <cell r="M30">
            <v>0</v>
          </cell>
          <cell r="N30">
            <v>0</v>
          </cell>
          <cell r="O30">
            <v>6</v>
          </cell>
          <cell r="P30">
            <v>11129869.800000003</v>
          </cell>
          <cell r="Q30">
            <v>11129869.800000003</v>
          </cell>
          <cell r="R30">
            <v>7790908.8499999996</v>
          </cell>
          <cell r="S30">
            <v>6</v>
          </cell>
          <cell r="T30">
            <v>6</v>
          </cell>
          <cell r="U30">
            <v>3338960.94</v>
          </cell>
          <cell r="V30">
            <v>6</v>
          </cell>
          <cell r="W30">
            <v>6</v>
          </cell>
          <cell r="X30">
            <v>3338960.94</v>
          </cell>
          <cell r="Y30">
            <v>6</v>
          </cell>
          <cell r="Z30">
            <v>6</v>
          </cell>
          <cell r="AA30">
            <v>3338960.94</v>
          </cell>
          <cell r="AB30">
            <v>2337272.62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1</v>
          </cell>
          <cell r="G31">
            <v>399982.94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1</v>
          </cell>
          <cell r="G32">
            <v>399982.94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1087</v>
          </cell>
          <cell r="C35">
            <v>491803666.35000002</v>
          </cell>
          <cell r="D35">
            <v>93</v>
          </cell>
          <cell r="E35">
            <v>146800914.85000002</v>
          </cell>
          <cell r="F35">
            <v>548</v>
          </cell>
          <cell r="G35">
            <v>259421211.35000002</v>
          </cell>
          <cell r="H35">
            <v>546</v>
          </cell>
          <cell r="I35">
            <v>268406521.25000003</v>
          </cell>
          <cell r="J35">
            <v>258990511.58000001</v>
          </cell>
          <cell r="K35">
            <v>181133509.88999999</v>
          </cell>
          <cell r="L35">
            <v>2380216.9700000016</v>
          </cell>
          <cell r="M35">
            <v>2006631.0900000017</v>
          </cell>
          <cell r="N35">
            <v>1404641.7500000014</v>
          </cell>
          <cell r="O35">
            <v>540</v>
          </cell>
          <cell r="P35">
            <v>263884713.71000001</v>
          </cell>
          <cell r="Q35">
            <v>254885930.19999999</v>
          </cell>
          <cell r="R35">
            <v>178420150.91999999</v>
          </cell>
          <cell r="S35">
            <v>467</v>
          </cell>
          <cell r="T35">
            <v>476</v>
          </cell>
          <cell r="U35">
            <v>163217951.81999999</v>
          </cell>
          <cell r="V35">
            <v>454</v>
          </cell>
          <cell r="W35">
            <v>459</v>
          </cell>
          <cell r="X35">
            <v>127857262.20999999</v>
          </cell>
          <cell r="Z35">
            <v>476</v>
          </cell>
          <cell r="AA35">
            <v>151039894.50999999</v>
          </cell>
          <cell r="AB35">
            <v>105727925.95</v>
          </cell>
          <cell r="AC35">
            <v>25258332.300000001</v>
          </cell>
          <cell r="AE35">
            <v>110577381.75</v>
          </cell>
          <cell r="AF35">
            <v>109891282.42999999</v>
          </cell>
          <cell r="AG35">
            <v>76923897.599999994</v>
          </cell>
        </row>
      </sheetData>
      <sheetData sheetId="13">
        <row r="6">
          <cell r="B6">
            <v>2</v>
          </cell>
          <cell r="C6">
            <v>1128000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1128000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194</v>
          </cell>
          <cell r="C18">
            <v>127445369.80999999</v>
          </cell>
          <cell r="D18">
            <v>26</v>
          </cell>
          <cell r="E18">
            <v>37183009.920000002</v>
          </cell>
          <cell r="F18">
            <v>127</v>
          </cell>
          <cell r="G18">
            <v>42708015.499999978</v>
          </cell>
          <cell r="H18">
            <v>125</v>
          </cell>
          <cell r="I18">
            <v>51531996.039899997</v>
          </cell>
          <cell r="J18">
            <v>41976316.899899997</v>
          </cell>
          <cell r="K18">
            <v>29387421.799899999</v>
          </cell>
          <cell r="L18">
            <v>144815.24999999983</v>
          </cell>
          <cell r="M18">
            <v>144815.24999999983</v>
          </cell>
          <cell r="N18">
            <v>101370.65999999983</v>
          </cell>
          <cell r="O18">
            <v>124</v>
          </cell>
          <cell r="P18">
            <v>51243429.539899997</v>
          </cell>
          <cell r="Q18">
            <v>41687750.399899997</v>
          </cell>
          <cell r="R18">
            <v>29181424.999899998</v>
          </cell>
          <cell r="S18">
            <v>107</v>
          </cell>
          <cell r="T18">
            <v>188</v>
          </cell>
          <cell r="U18">
            <v>12209984.02</v>
          </cell>
          <cell r="V18">
            <v>94</v>
          </cell>
          <cell r="W18">
            <v>154</v>
          </cell>
          <cell r="X18">
            <v>9710383.7000000011</v>
          </cell>
          <cell r="Z18">
            <v>130</v>
          </cell>
          <cell r="AA18">
            <v>9192643.2200000007</v>
          </cell>
          <cell r="AB18">
            <v>6434849.6400000006</v>
          </cell>
          <cell r="AC18">
            <v>1744013.74</v>
          </cell>
          <cell r="AE18">
            <v>5647548.6800000016</v>
          </cell>
          <cell r="AF18">
            <v>5647548.6800000016</v>
          </cell>
          <cell r="AG18">
            <v>3953283.69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63716131.609999999</v>
          </cell>
          <cell r="D20">
            <v>18</v>
          </cell>
          <cell r="E20">
            <v>34029630.420000002</v>
          </cell>
          <cell r="F20">
            <v>21</v>
          </cell>
          <cell r="G20">
            <v>10383448.350000001</v>
          </cell>
          <cell r="H20">
            <v>19</v>
          </cell>
          <cell r="I20">
            <v>19207428.890000001</v>
          </cell>
          <cell r="J20">
            <v>9651749.75</v>
          </cell>
          <cell r="K20">
            <v>6756224.7800000003</v>
          </cell>
          <cell r="L20">
            <v>0</v>
          </cell>
          <cell r="M20">
            <v>0</v>
          </cell>
          <cell r="N20">
            <v>0</v>
          </cell>
          <cell r="O20">
            <v>19</v>
          </cell>
          <cell r="P20">
            <v>19207428.890000001</v>
          </cell>
          <cell r="Q20">
            <v>9651749.75</v>
          </cell>
          <cell r="R20">
            <v>6756224.7800000003</v>
          </cell>
          <cell r="S20">
            <v>3</v>
          </cell>
          <cell r="T20">
            <v>3</v>
          </cell>
          <cell r="U20">
            <v>610745.36</v>
          </cell>
          <cell r="V20">
            <v>0</v>
          </cell>
          <cell r="W20">
            <v>0</v>
          </cell>
          <cell r="X20">
            <v>0</v>
          </cell>
          <cell r="Y20">
            <v>5</v>
          </cell>
          <cell r="Z20">
            <v>8</v>
          </cell>
          <cell r="AA20">
            <v>1744013.74</v>
          </cell>
          <cell r="AB20">
            <v>1220809.6100000001</v>
          </cell>
          <cell r="AC20">
            <v>1744013.74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116</v>
          </cell>
          <cell r="C21">
            <v>38245446.649999984</v>
          </cell>
          <cell r="D21">
            <v>8</v>
          </cell>
          <cell r="E21">
            <v>3153379.5</v>
          </cell>
          <cell r="F21">
            <v>106</v>
          </cell>
          <cell r="G21">
            <v>32324567.149999976</v>
          </cell>
          <cell r="H21">
            <v>106</v>
          </cell>
          <cell r="I21">
            <v>32324567.149899997</v>
          </cell>
          <cell r="J21">
            <v>32324567.149899997</v>
          </cell>
          <cell r="K21">
            <v>22631197.019899998</v>
          </cell>
          <cell r="L21">
            <v>144815.24999999983</v>
          </cell>
          <cell r="M21">
            <v>144815.24999999983</v>
          </cell>
          <cell r="N21">
            <v>101370.65999999983</v>
          </cell>
          <cell r="O21">
            <v>105</v>
          </cell>
          <cell r="P21">
            <v>32036000.649899997</v>
          </cell>
          <cell r="Q21">
            <v>32036000.649899997</v>
          </cell>
          <cell r="R21">
            <v>22425200.219899997</v>
          </cell>
          <cell r="S21">
            <v>104</v>
          </cell>
          <cell r="T21">
            <v>185</v>
          </cell>
          <cell r="U21">
            <v>11599238.66</v>
          </cell>
          <cell r="V21">
            <v>94</v>
          </cell>
          <cell r="W21">
            <v>154</v>
          </cell>
          <cell r="X21">
            <v>9710383.7000000011</v>
          </cell>
          <cell r="Y21">
            <v>84</v>
          </cell>
          <cell r="Z21">
            <v>122</v>
          </cell>
          <cell r="AA21">
            <v>7448629.4800000004</v>
          </cell>
          <cell r="AB21">
            <v>5214040.03</v>
          </cell>
          <cell r="AC21">
            <v>0</v>
          </cell>
          <cell r="AD21">
            <v>91</v>
          </cell>
          <cell r="AE21">
            <v>5647548.6800000016</v>
          </cell>
          <cell r="AF21">
            <v>5647548.6800000016</v>
          </cell>
          <cell r="AG21">
            <v>3953283.69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13</v>
          </cell>
          <cell r="C23">
            <v>16768897.419999998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9</v>
          </cell>
          <cell r="C24">
            <v>8714894.1300000008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2</v>
          </cell>
          <cell r="G27">
            <v>3395745.99</v>
          </cell>
          <cell r="H27">
            <v>2</v>
          </cell>
          <cell r="I27">
            <v>3395745.99</v>
          </cell>
          <cell r="J27">
            <v>3395745.99</v>
          </cell>
          <cell r="K27">
            <v>2377022.1799999997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3395745.99</v>
          </cell>
          <cell r="Q27">
            <v>3395745.99</v>
          </cell>
          <cell r="R27">
            <v>2377022.1799999997</v>
          </cell>
          <cell r="S27">
            <v>2</v>
          </cell>
          <cell r="T27">
            <v>2</v>
          </cell>
          <cell r="U27">
            <v>1018723.79</v>
          </cell>
          <cell r="V27">
            <v>2</v>
          </cell>
          <cell r="W27">
            <v>2</v>
          </cell>
          <cell r="X27">
            <v>1018723.79</v>
          </cell>
          <cell r="Y27">
            <v>2</v>
          </cell>
          <cell r="Z27">
            <v>2</v>
          </cell>
          <cell r="AA27">
            <v>1018723.79</v>
          </cell>
          <cell r="AB27">
            <v>713106.65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2</v>
          </cell>
          <cell r="G30">
            <v>3395745.99</v>
          </cell>
          <cell r="H30">
            <v>2</v>
          </cell>
          <cell r="I30">
            <v>3395745.99</v>
          </cell>
          <cell r="J30">
            <v>3395745.99</v>
          </cell>
          <cell r="K30">
            <v>2377022.1799999997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3395745.99</v>
          </cell>
          <cell r="Q30">
            <v>3395745.99</v>
          </cell>
          <cell r="R30">
            <v>2377022.1799999997</v>
          </cell>
          <cell r="S30">
            <v>2</v>
          </cell>
          <cell r="T30">
            <v>2</v>
          </cell>
          <cell r="U30">
            <v>1018723.79</v>
          </cell>
          <cell r="V30">
            <v>2</v>
          </cell>
          <cell r="W30">
            <v>2</v>
          </cell>
          <cell r="X30">
            <v>1018723.79</v>
          </cell>
          <cell r="Y30">
            <v>2</v>
          </cell>
          <cell r="Z30">
            <v>2</v>
          </cell>
          <cell r="AA30">
            <v>1018723.79</v>
          </cell>
          <cell r="AB30">
            <v>713106.65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198</v>
          </cell>
          <cell r="C35">
            <v>131969115.79999998</v>
          </cell>
          <cell r="D35">
            <v>26</v>
          </cell>
          <cell r="E35">
            <v>37183009.920000002</v>
          </cell>
          <cell r="F35">
            <v>129</v>
          </cell>
          <cell r="G35">
            <v>46103761.48999998</v>
          </cell>
          <cell r="H35">
            <v>127</v>
          </cell>
          <cell r="I35">
            <v>54927742.029899999</v>
          </cell>
          <cell r="J35">
            <v>45372062.889899999</v>
          </cell>
          <cell r="K35">
            <v>31764443.979899999</v>
          </cell>
          <cell r="L35">
            <v>144815.24999999983</v>
          </cell>
          <cell r="M35">
            <v>144815.24999999983</v>
          </cell>
          <cell r="N35">
            <v>101370.65999999983</v>
          </cell>
          <cell r="O35">
            <v>126</v>
          </cell>
          <cell r="P35">
            <v>54639175.529899999</v>
          </cell>
          <cell r="Q35">
            <v>45083496.389899999</v>
          </cell>
          <cell r="R35">
            <v>31558447.179899998</v>
          </cell>
          <cell r="S35">
            <v>109</v>
          </cell>
          <cell r="T35">
            <v>190</v>
          </cell>
          <cell r="U35">
            <v>13228707.809999999</v>
          </cell>
          <cell r="V35">
            <v>96</v>
          </cell>
          <cell r="W35">
            <v>156</v>
          </cell>
          <cell r="X35">
            <v>10729107.490000002</v>
          </cell>
          <cell r="Z35">
            <v>132</v>
          </cell>
          <cell r="AA35">
            <v>10211367.010000002</v>
          </cell>
          <cell r="AB35">
            <v>7147956.290000001</v>
          </cell>
          <cell r="AC35">
            <v>1744013.74</v>
          </cell>
          <cell r="AE35">
            <v>5647548.6800000016</v>
          </cell>
          <cell r="AF35">
            <v>5647548.6800000016</v>
          </cell>
          <cell r="AG35">
            <v>3953283.69</v>
          </cell>
        </row>
      </sheetData>
      <sheetData sheetId="14">
        <row r="6">
          <cell r="B6">
            <v>15</v>
          </cell>
          <cell r="C6">
            <v>417613.74</v>
          </cell>
          <cell r="D6">
            <v>7</v>
          </cell>
          <cell r="E6">
            <v>167326.04</v>
          </cell>
          <cell r="F6">
            <v>4</v>
          </cell>
          <cell r="G6">
            <v>114378.23</v>
          </cell>
          <cell r="H6">
            <v>4</v>
          </cell>
          <cell r="I6">
            <v>228756.46</v>
          </cell>
          <cell r="J6">
            <v>114378.23</v>
          </cell>
          <cell r="K6">
            <v>80064.75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228756.46</v>
          </cell>
          <cell r="Q6">
            <v>114378.23</v>
          </cell>
          <cell r="R6">
            <v>80064.75</v>
          </cell>
          <cell r="S6">
            <v>4</v>
          </cell>
          <cell r="T6">
            <v>4</v>
          </cell>
          <cell r="U6">
            <v>66139.37</v>
          </cell>
          <cell r="V6">
            <v>3</v>
          </cell>
          <cell r="W6">
            <v>3</v>
          </cell>
          <cell r="X6">
            <v>66139.37</v>
          </cell>
          <cell r="Z6">
            <v>3</v>
          </cell>
          <cell r="AA6">
            <v>66139.37</v>
          </cell>
          <cell r="AB6">
            <v>46297.55</v>
          </cell>
          <cell r="AC6">
            <v>0</v>
          </cell>
          <cell r="AE6">
            <v>36833.68</v>
          </cell>
          <cell r="AF6">
            <v>18416.84</v>
          </cell>
          <cell r="AG6">
            <v>12891.78</v>
          </cell>
        </row>
        <row r="7">
          <cell r="B7">
            <v>15</v>
          </cell>
          <cell r="C7">
            <v>417613.74</v>
          </cell>
          <cell r="D7">
            <v>7</v>
          </cell>
          <cell r="E7">
            <v>167326.04</v>
          </cell>
          <cell r="F7">
            <v>4</v>
          </cell>
          <cell r="G7">
            <v>114378.23</v>
          </cell>
          <cell r="H7">
            <v>4</v>
          </cell>
          <cell r="I7">
            <v>228756.46</v>
          </cell>
          <cell r="J7">
            <v>114378.23</v>
          </cell>
          <cell r="K7">
            <v>80064.75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228756.46</v>
          </cell>
          <cell r="Q7">
            <v>114378.23</v>
          </cell>
          <cell r="R7">
            <v>80064.75</v>
          </cell>
          <cell r="S7">
            <v>4</v>
          </cell>
          <cell r="T7">
            <v>4</v>
          </cell>
          <cell r="U7">
            <v>66139.37</v>
          </cell>
          <cell r="V7">
            <v>3</v>
          </cell>
          <cell r="W7">
            <v>3</v>
          </cell>
          <cell r="X7">
            <v>66139.37</v>
          </cell>
          <cell r="Y7">
            <v>3</v>
          </cell>
          <cell r="Z7">
            <v>3</v>
          </cell>
          <cell r="AA7">
            <v>66139.37</v>
          </cell>
          <cell r="AB7">
            <v>46297.55</v>
          </cell>
          <cell r="AC7">
            <v>0</v>
          </cell>
          <cell r="AD7">
            <v>1</v>
          </cell>
          <cell r="AE7">
            <v>36833.68</v>
          </cell>
          <cell r="AF7">
            <v>18416.84</v>
          </cell>
          <cell r="AG7">
            <v>12891.78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159</v>
          </cell>
          <cell r="C18">
            <v>111826806.05999997</v>
          </cell>
          <cell r="D18">
            <v>20</v>
          </cell>
          <cell r="E18">
            <v>18977055.590000004</v>
          </cell>
          <cell r="F18">
            <v>103</v>
          </cell>
          <cell r="G18">
            <v>59438927.419999987</v>
          </cell>
          <cell r="H18">
            <v>103</v>
          </cell>
          <cell r="I18">
            <v>67991270.780000001</v>
          </cell>
          <cell r="J18">
            <v>59438927.420000009</v>
          </cell>
          <cell r="K18">
            <v>41607248.939999998</v>
          </cell>
          <cell r="L18">
            <v>386734.90000000026</v>
          </cell>
          <cell r="M18">
            <v>386734.90000000026</v>
          </cell>
          <cell r="N18">
            <v>270714.3999999995</v>
          </cell>
          <cell r="O18">
            <v>103</v>
          </cell>
          <cell r="P18">
            <v>67599370.329999983</v>
          </cell>
          <cell r="Q18">
            <v>59047026.969999991</v>
          </cell>
          <cell r="R18">
            <v>41332918.660000004</v>
          </cell>
          <cell r="S18">
            <v>89</v>
          </cell>
          <cell r="T18">
            <v>156</v>
          </cell>
          <cell r="U18">
            <v>16957773.620000001</v>
          </cell>
          <cell r="V18">
            <v>72</v>
          </cell>
          <cell r="W18">
            <v>102</v>
          </cell>
          <cell r="X18">
            <v>11824515.459999999</v>
          </cell>
          <cell r="Z18">
            <v>53</v>
          </cell>
          <cell r="AA18">
            <v>7677559.3500000006</v>
          </cell>
          <cell r="AB18">
            <v>5374291.29</v>
          </cell>
          <cell r="AC18">
            <v>1101532.28</v>
          </cell>
          <cell r="AE18">
            <v>9201853.5399999991</v>
          </cell>
          <cell r="AF18">
            <v>9201853.5399999991</v>
          </cell>
          <cell r="AG18">
            <v>6441297.1500000004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42573388.559999987</v>
          </cell>
          <cell r="D20">
            <v>17</v>
          </cell>
          <cell r="E20">
            <v>18873760.290000003</v>
          </cell>
          <cell r="F20">
            <v>13</v>
          </cell>
          <cell r="G20">
            <v>9754775.3200000003</v>
          </cell>
          <cell r="H20">
            <v>13</v>
          </cell>
          <cell r="I20">
            <v>18307118.68</v>
          </cell>
          <cell r="J20">
            <v>9754775.3200000003</v>
          </cell>
          <cell r="K20">
            <v>6828342.6799999997</v>
          </cell>
          <cell r="L20">
            <v>0</v>
          </cell>
          <cell r="M20">
            <v>0</v>
          </cell>
          <cell r="N20">
            <v>0</v>
          </cell>
          <cell r="O20">
            <v>13</v>
          </cell>
          <cell r="P20">
            <v>18307118.68</v>
          </cell>
          <cell r="Q20">
            <v>9754775.3200000003</v>
          </cell>
          <cell r="R20">
            <v>6828342.6799999997</v>
          </cell>
          <cell r="S20">
            <v>1</v>
          </cell>
          <cell r="T20">
            <v>1</v>
          </cell>
          <cell r="U20">
            <v>118770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3</v>
          </cell>
          <cell r="AA20">
            <v>1101532.28</v>
          </cell>
          <cell r="AB20">
            <v>771072.58</v>
          </cell>
          <cell r="AC20">
            <v>1101532.28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91</v>
          </cell>
          <cell r="C21">
            <v>49727447.399999984</v>
          </cell>
          <cell r="D21">
            <v>1</v>
          </cell>
          <cell r="E21">
            <v>43295.3</v>
          </cell>
          <cell r="F21">
            <v>90</v>
          </cell>
          <cell r="G21">
            <v>49684152.099999987</v>
          </cell>
          <cell r="H21">
            <v>90</v>
          </cell>
          <cell r="I21">
            <v>49684152.100000009</v>
          </cell>
          <cell r="J21">
            <v>49684152.100000009</v>
          </cell>
          <cell r="K21">
            <v>34778906.259999998</v>
          </cell>
          <cell r="L21">
            <v>386734.90000000026</v>
          </cell>
          <cell r="M21">
            <v>386734.90000000026</v>
          </cell>
          <cell r="N21">
            <v>270714.3999999995</v>
          </cell>
          <cell r="O21">
            <v>90</v>
          </cell>
          <cell r="P21">
            <v>49292251.649999991</v>
          </cell>
          <cell r="Q21">
            <v>49292251.649999991</v>
          </cell>
          <cell r="R21">
            <v>34504575.980000004</v>
          </cell>
          <cell r="S21">
            <v>88</v>
          </cell>
          <cell r="T21">
            <v>155</v>
          </cell>
          <cell r="U21">
            <v>16839003.620000001</v>
          </cell>
          <cell r="V21">
            <v>72</v>
          </cell>
          <cell r="W21">
            <v>102</v>
          </cell>
          <cell r="X21">
            <v>11824515.459999999</v>
          </cell>
          <cell r="Y21">
            <v>40</v>
          </cell>
          <cell r="Z21">
            <v>50</v>
          </cell>
          <cell r="AA21">
            <v>6576027.0700000003</v>
          </cell>
          <cell r="AB21">
            <v>4603218.71</v>
          </cell>
          <cell r="AC21">
            <v>0</v>
          </cell>
          <cell r="AD21">
            <v>75</v>
          </cell>
          <cell r="AE21">
            <v>9201853.5399999991</v>
          </cell>
          <cell r="AF21">
            <v>9201853.5399999991</v>
          </cell>
          <cell r="AG21">
            <v>6441297.1500000004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10919622.310000001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2</v>
          </cell>
          <cell r="G27">
            <v>2839252.5</v>
          </cell>
          <cell r="H27">
            <v>2</v>
          </cell>
          <cell r="I27">
            <v>2839252.5</v>
          </cell>
          <cell r="J27">
            <v>2839252.5</v>
          </cell>
          <cell r="K27">
            <v>1987476.74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2839252.5</v>
          </cell>
          <cell r="Q27">
            <v>2839252.5</v>
          </cell>
          <cell r="R27">
            <v>1987476.74</v>
          </cell>
          <cell r="S27">
            <v>2</v>
          </cell>
          <cell r="T27">
            <v>2</v>
          </cell>
          <cell r="U27">
            <v>851775.74</v>
          </cell>
          <cell r="V27">
            <v>2</v>
          </cell>
          <cell r="W27">
            <v>2</v>
          </cell>
          <cell r="X27">
            <v>851775.74</v>
          </cell>
          <cell r="Y27">
            <v>2</v>
          </cell>
          <cell r="Z27">
            <v>2</v>
          </cell>
          <cell r="AA27">
            <v>851775.74</v>
          </cell>
          <cell r="AB27">
            <v>596243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2</v>
          </cell>
          <cell r="G30">
            <v>2839252.5</v>
          </cell>
          <cell r="H30">
            <v>2</v>
          </cell>
          <cell r="I30">
            <v>2839252.5</v>
          </cell>
          <cell r="J30">
            <v>2839252.5</v>
          </cell>
          <cell r="K30">
            <v>1987476.74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2839252.5</v>
          </cell>
          <cell r="Q30">
            <v>2839252.5</v>
          </cell>
          <cell r="R30">
            <v>1987476.74</v>
          </cell>
          <cell r="S30">
            <v>2</v>
          </cell>
          <cell r="T30">
            <v>2</v>
          </cell>
          <cell r="U30">
            <v>851775.74</v>
          </cell>
          <cell r="V30">
            <v>2</v>
          </cell>
          <cell r="W30">
            <v>2</v>
          </cell>
          <cell r="X30">
            <v>851775.74</v>
          </cell>
          <cell r="Y30">
            <v>2</v>
          </cell>
          <cell r="Z30">
            <v>2</v>
          </cell>
          <cell r="AA30">
            <v>851775.74</v>
          </cell>
          <cell r="AB30">
            <v>596243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176</v>
          </cell>
          <cell r="C35">
            <v>115083672.29999997</v>
          </cell>
          <cell r="D35">
            <v>27</v>
          </cell>
          <cell r="E35">
            <v>19144381.630000003</v>
          </cell>
          <cell r="F35">
            <v>109</v>
          </cell>
          <cell r="G35">
            <v>62392558.149999984</v>
          </cell>
          <cell r="H35">
            <v>109</v>
          </cell>
          <cell r="I35">
            <v>71059279.739999995</v>
          </cell>
          <cell r="J35">
            <v>62392558.150000006</v>
          </cell>
          <cell r="K35">
            <v>43674790.43</v>
          </cell>
          <cell r="L35">
            <v>386734.90000000026</v>
          </cell>
          <cell r="M35">
            <v>386734.90000000026</v>
          </cell>
          <cell r="N35">
            <v>270714.3999999995</v>
          </cell>
          <cell r="O35">
            <v>109</v>
          </cell>
          <cell r="P35">
            <v>70667379.289999977</v>
          </cell>
          <cell r="Q35">
            <v>62000657.699999988</v>
          </cell>
          <cell r="R35">
            <v>43400460.150000006</v>
          </cell>
          <cell r="S35">
            <v>95</v>
          </cell>
          <cell r="T35">
            <v>162</v>
          </cell>
          <cell r="U35">
            <v>17875688.73</v>
          </cell>
          <cell r="V35">
            <v>77</v>
          </cell>
          <cell r="W35">
            <v>107</v>
          </cell>
          <cell r="X35">
            <v>12742430.569999998</v>
          </cell>
          <cell r="Z35">
            <v>58</v>
          </cell>
          <cell r="AA35">
            <v>8595474.459999999</v>
          </cell>
          <cell r="AB35">
            <v>6016831.8399999999</v>
          </cell>
          <cell r="AC35">
            <v>1101532.28</v>
          </cell>
          <cell r="AE35">
            <v>9238687.2199999988</v>
          </cell>
          <cell r="AF35">
            <v>9220270.379999999</v>
          </cell>
          <cell r="AG35">
            <v>6454188.9300000006</v>
          </cell>
        </row>
      </sheetData>
      <sheetData sheetId="15">
        <row r="6">
          <cell r="B6">
            <v>246</v>
          </cell>
          <cell r="C6">
            <v>94965971.520000011</v>
          </cell>
          <cell r="D6">
            <v>12</v>
          </cell>
          <cell r="E6">
            <v>2022452.62</v>
          </cell>
          <cell r="F6">
            <v>132</v>
          </cell>
          <cell r="G6">
            <v>37265448.730000004</v>
          </cell>
          <cell r="H6">
            <v>131</v>
          </cell>
          <cell r="I6">
            <v>38217313.360100001</v>
          </cell>
          <cell r="J6">
            <v>36665448.730100006</v>
          </cell>
          <cell r="K6">
            <v>25676301.590099998</v>
          </cell>
          <cell r="L6">
            <v>0</v>
          </cell>
          <cell r="M6">
            <v>0</v>
          </cell>
          <cell r="N6">
            <v>0</v>
          </cell>
          <cell r="O6">
            <v>130</v>
          </cell>
          <cell r="P6">
            <v>38169116.0801</v>
          </cell>
          <cell r="Q6">
            <v>36641350.090100005</v>
          </cell>
          <cell r="R6">
            <v>25648945.0101</v>
          </cell>
          <cell r="S6">
            <v>100</v>
          </cell>
          <cell r="T6">
            <v>100</v>
          </cell>
          <cell r="U6">
            <v>9272517.2599999998</v>
          </cell>
          <cell r="V6">
            <v>97</v>
          </cell>
          <cell r="W6">
            <v>97</v>
          </cell>
          <cell r="X6">
            <v>9189951.4199999999</v>
          </cell>
          <cell r="Z6">
            <v>105</v>
          </cell>
          <cell r="AA6">
            <v>15500622.92</v>
          </cell>
          <cell r="AB6">
            <v>10850436.039999999</v>
          </cell>
          <cell r="AC6">
            <v>6366771.5</v>
          </cell>
          <cell r="AE6">
            <v>5249855.8599999994</v>
          </cell>
          <cell r="AF6">
            <v>5206851.42</v>
          </cell>
          <cell r="AG6">
            <v>3644795.9899999998</v>
          </cell>
        </row>
        <row r="7">
          <cell r="B7">
            <v>14</v>
          </cell>
          <cell r="C7">
            <v>1225485.1000000001</v>
          </cell>
          <cell r="D7">
            <v>3</v>
          </cell>
          <cell r="E7">
            <v>43585.369999999995</v>
          </cell>
          <cell r="F7">
            <v>9</v>
          </cell>
          <cell r="G7">
            <v>668412.73</v>
          </cell>
          <cell r="H7">
            <v>9</v>
          </cell>
          <cell r="I7">
            <v>915781.94000000006</v>
          </cell>
          <cell r="J7">
            <v>668412.73</v>
          </cell>
          <cell r="K7">
            <v>478376.42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867584.66</v>
          </cell>
          <cell r="Q7">
            <v>644314.09000000008</v>
          </cell>
          <cell r="R7">
            <v>451019.83999999997</v>
          </cell>
          <cell r="S7">
            <v>4</v>
          </cell>
          <cell r="T7">
            <v>4</v>
          </cell>
          <cell r="U7">
            <v>125570.26</v>
          </cell>
          <cell r="V7">
            <v>1</v>
          </cell>
          <cell r="W7">
            <v>1</v>
          </cell>
          <cell r="X7">
            <v>43004.42</v>
          </cell>
          <cell r="Y7">
            <v>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1</v>
          </cell>
          <cell r="AE7">
            <v>86008.86</v>
          </cell>
          <cell r="AF7">
            <v>43004.42</v>
          </cell>
          <cell r="AG7">
            <v>30103.09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47</v>
          </cell>
          <cell r="C9">
            <v>18557406.010000002</v>
          </cell>
          <cell r="D9">
            <v>2</v>
          </cell>
          <cell r="E9">
            <v>999000</v>
          </cell>
          <cell r="F9">
            <v>2</v>
          </cell>
          <cell r="G9">
            <v>998555.17999999993</v>
          </cell>
          <cell r="H9">
            <v>1</v>
          </cell>
          <cell r="I9">
            <v>827442.68</v>
          </cell>
          <cell r="J9">
            <v>398555.18</v>
          </cell>
          <cell r="K9">
            <v>278988.62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827442.68</v>
          </cell>
          <cell r="Q9">
            <v>398555.18</v>
          </cell>
          <cell r="R9">
            <v>278988.62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7582456.2899999991</v>
          </cell>
          <cell r="D10">
            <v>4</v>
          </cell>
          <cell r="E10">
            <v>839767.25</v>
          </cell>
          <cell r="F10">
            <v>9</v>
          </cell>
          <cell r="G10">
            <v>1251894.8899999999</v>
          </cell>
          <cell r="H10">
            <v>9</v>
          </cell>
          <cell r="I10">
            <v>1251894.8900000001</v>
          </cell>
          <cell r="J10">
            <v>1251894.8900000001</v>
          </cell>
          <cell r="K10">
            <v>876326.40999999992</v>
          </cell>
          <cell r="L10">
            <v>0</v>
          </cell>
          <cell r="M10">
            <v>0</v>
          </cell>
          <cell r="N10">
            <v>0</v>
          </cell>
          <cell r="O10">
            <v>9</v>
          </cell>
          <cell r="P10">
            <v>1251894.8900000001</v>
          </cell>
          <cell r="Q10">
            <v>1251894.8900000001</v>
          </cell>
          <cell r="R10">
            <v>876326.40999999992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236420</v>
          </cell>
          <cell r="AB10">
            <v>165494</v>
          </cell>
          <cell r="AC10">
            <v>236420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1156236.06</v>
          </cell>
          <cell r="D11">
            <v>0</v>
          </cell>
          <cell r="E11">
            <v>0</v>
          </cell>
          <cell r="F11">
            <v>2</v>
          </cell>
          <cell r="G11">
            <v>850147.93</v>
          </cell>
          <cell r="H11">
            <v>2</v>
          </cell>
          <cell r="I11">
            <v>1711755.85</v>
          </cell>
          <cell r="J11">
            <v>850147.93</v>
          </cell>
          <cell r="K11">
            <v>595103.54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1711755.85</v>
          </cell>
          <cell r="Q11">
            <v>850147.93</v>
          </cell>
          <cell r="R11">
            <v>595103.54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865920</v>
          </cell>
          <cell r="R13">
            <v>606144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107</v>
          </cell>
          <cell r="C14">
            <v>8365200</v>
          </cell>
          <cell r="D14">
            <v>3</v>
          </cell>
          <cell r="E14">
            <v>140100</v>
          </cell>
          <cell r="F14">
            <v>93</v>
          </cell>
          <cell r="G14">
            <v>7313100</v>
          </cell>
          <cell r="H14">
            <v>93</v>
          </cell>
          <cell r="I14">
            <v>7313100</v>
          </cell>
          <cell r="J14">
            <v>7313100</v>
          </cell>
          <cell r="K14">
            <v>5119170</v>
          </cell>
          <cell r="L14">
            <v>0</v>
          </cell>
          <cell r="M14">
            <v>0</v>
          </cell>
          <cell r="N14">
            <v>0</v>
          </cell>
          <cell r="O14">
            <v>93</v>
          </cell>
          <cell r="P14">
            <v>7313100</v>
          </cell>
          <cell r="Q14">
            <v>7313100</v>
          </cell>
          <cell r="R14">
            <v>5119170</v>
          </cell>
          <cell r="S14">
            <v>93</v>
          </cell>
          <cell r="T14">
            <v>93</v>
          </cell>
          <cell r="U14">
            <v>7313100</v>
          </cell>
          <cell r="V14">
            <v>93</v>
          </cell>
          <cell r="W14">
            <v>93</v>
          </cell>
          <cell r="X14">
            <v>7313100</v>
          </cell>
          <cell r="Y14">
            <v>92</v>
          </cell>
          <cell r="Z14">
            <v>92</v>
          </cell>
          <cell r="AA14">
            <v>7257000</v>
          </cell>
          <cell r="AB14">
            <v>5079900</v>
          </cell>
          <cell r="AC14">
            <v>0</v>
          </cell>
          <cell r="AD14">
            <v>47</v>
          </cell>
          <cell r="AE14">
            <v>3330000</v>
          </cell>
          <cell r="AF14">
            <v>3330000</v>
          </cell>
          <cell r="AG14">
            <v>2331000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6</v>
          </cell>
          <cell r="G15">
            <v>4541543</v>
          </cell>
          <cell r="H15">
            <v>6</v>
          </cell>
          <cell r="I15">
            <v>4555543</v>
          </cell>
          <cell r="J15">
            <v>4541543</v>
          </cell>
          <cell r="K15">
            <v>3179080.1002000002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4555543</v>
          </cell>
          <cell r="Q15">
            <v>4541543</v>
          </cell>
          <cell r="R15">
            <v>3179080.1002000002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2</v>
          </cell>
          <cell r="AE15">
            <v>1633847</v>
          </cell>
          <cell r="AF15">
            <v>1633847</v>
          </cell>
          <cell r="AG15">
            <v>1143692.8999999999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17</v>
          </cell>
          <cell r="C17">
            <v>52671725.060000002</v>
          </cell>
          <cell r="D17">
            <v>0</v>
          </cell>
          <cell r="E17">
            <v>0</v>
          </cell>
          <cell r="F17">
            <v>8</v>
          </cell>
          <cell r="G17">
            <v>20775875</v>
          </cell>
          <cell r="H17">
            <v>8</v>
          </cell>
          <cell r="I17">
            <v>20775875.000100002</v>
          </cell>
          <cell r="J17">
            <v>20775875.000100002</v>
          </cell>
          <cell r="K17">
            <v>14543112.4999</v>
          </cell>
          <cell r="L17">
            <v>0</v>
          </cell>
          <cell r="M17">
            <v>0</v>
          </cell>
          <cell r="N17">
            <v>0</v>
          </cell>
          <cell r="O17">
            <v>8</v>
          </cell>
          <cell r="P17">
            <v>20775875.000100002</v>
          </cell>
          <cell r="Q17">
            <v>20775875.000100002</v>
          </cell>
          <cell r="R17">
            <v>14543112.4999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</v>
          </cell>
          <cell r="Z17">
            <v>5</v>
          </cell>
          <cell r="AA17">
            <v>6039300</v>
          </cell>
          <cell r="AB17">
            <v>4227510</v>
          </cell>
          <cell r="AC17">
            <v>6039300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127</v>
          </cell>
          <cell r="C18">
            <v>174108914.60999995</v>
          </cell>
          <cell r="D18">
            <v>23</v>
          </cell>
          <cell r="E18">
            <v>26072027.449999999</v>
          </cell>
          <cell r="F18">
            <v>75</v>
          </cell>
          <cell r="G18">
            <v>119184354.75999999</v>
          </cell>
          <cell r="H18">
            <v>74</v>
          </cell>
          <cell r="I18">
            <v>167596665.9497</v>
          </cell>
          <cell r="J18">
            <v>118901341.18969999</v>
          </cell>
          <cell r="K18">
            <v>83230938.679999992</v>
          </cell>
          <cell r="L18">
            <v>194135.95989999987</v>
          </cell>
          <cell r="M18">
            <v>194135.96989999976</v>
          </cell>
          <cell r="N18">
            <v>135890.1501</v>
          </cell>
          <cell r="O18">
            <v>74</v>
          </cell>
          <cell r="P18">
            <v>167363261.3398</v>
          </cell>
          <cell r="Q18">
            <v>118669729.4298</v>
          </cell>
          <cell r="R18">
            <v>83068815.489899993</v>
          </cell>
          <cell r="S18">
            <v>59</v>
          </cell>
          <cell r="T18">
            <v>103</v>
          </cell>
          <cell r="U18">
            <v>33816959.390000001</v>
          </cell>
          <cell r="V18">
            <v>51</v>
          </cell>
          <cell r="W18">
            <v>80</v>
          </cell>
          <cell r="X18">
            <v>15607521.27</v>
          </cell>
          <cell r="Z18">
            <v>87</v>
          </cell>
          <cell r="AA18">
            <v>25212414.690000001</v>
          </cell>
          <cell r="AB18">
            <v>17648689.939999998</v>
          </cell>
          <cell r="AC18">
            <v>16688443.450000001</v>
          </cell>
          <cell r="AE18">
            <v>16445420.859999999</v>
          </cell>
          <cell r="AF18">
            <v>10490920.859999999</v>
          </cell>
          <cell r="AG18">
            <v>7343644.3599999994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23801480.0799</v>
          </cell>
          <cell r="R19">
            <v>16661036.049900001</v>
          </cell>
          <cell r="S19">
            <v>1</v>
          </cell>
          <cell r="T19">
            <v>1</v>
          </cell>
          <cell r="U19">
            <v>882116.44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5</v>
          </cell>
          <cell r="AA19">
            <v>5161947.8600000003</v>
          </cell>
          <cell r="AB19">
            <v>3613363.48</v>
          </cell>
          <cell r="AC19">
            <v>5161947.8600000003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81060527.849999979</v>
          </cell>
          <cell r="D20">
            <v>10</v>
          </cell>
          <cell r="E20">
            <v>9730097.0600000005</v>
          </cell>
          <cell r="F20">
            <v>18</v>
          </cell>
          <cell r="G20">
            <v>48183049.529999986</v>
          </cell>
          <cell r="H20">
            <v>17</v>
          </cell>
          <cell r="I20">
            <v>95725311.719999999</v>
          </cell>
          <cell r="J20">
            <v>47900035.959999993</v>
          </cell>
          <cell r="K20">
            <v>33530025.119999994</v>
          </cell>
          <cell r="L20">
            <v>0</v>
          </cell>
          <cell r="M20">
            <v>0</v>
          </cell>
          <cell r="N20">
            <v>0</v>
          </cell>
          <cell r="O20">
            <v>17</v>
          </cell>
          <cell r="P20">
            <v>95721726.020000011</v>
          </cell>
          <cell r="Q20">
            <v>47898243.119999997</v>
          </cell>
          <cell r="R20">
            <v>33528770.149999995</v>
          </cell>
          <cell r="S20">
            <v>4</v>
          </cell>
          <cell r="T20">
            <v>6</v>
          </cell>
          <cell r="U20">
            <v>20239203.57</v>
          </cell>
          <cell r="V20">
            <v>2</v>
          </cell>
          <cell r="W20">
            <v>2</v>
          </cell>
          <cell r="X20">
            <v>5954500</v>
          </cell>
          <cell r="Y20">
            <v>6</v>
          </cell>
          <cell r="Z20">
            <v>6</v>
          </cell>
          <cell r="AA20">
            <v>6569226.2400000002</v>
          </cell>
          <cell r="AB20">
            <v>4598458.3600000003</v>
          </cell>
          <cell r="AC20">
            <v>6569226.2400000002</v>
          </cell>
          <cell r="AD20">
            <v>2</v>
          </cell>
          <cell r="AE20">
            <v>11909000</v>
          </cell>
          <cell r="AF20">
            <v>5954500</v>
          </cell>
          <cell r="AG20">
            <v>4168150</v>
          </cell>
        </row>
        <row r="21">
          <cell r="B21">
            <v>62</v>
          </cell>
          <cell r="C21">
            <v>39644006.359999999</v>
          </cell>
          <cell r="D21">
            <v>9</v>
          </cell>
          <cell r="E21">
            <v>3962362.2099999995</v>
          </cell>
          <cell r="F21">
            <v>52</v>
          </cell>
          <cell r="G21">
            <v>34088894.149999999</v>
          </cell>
          <cell r="H21">
            <v>52</v>
          </cell>
          <cell r="I21">
            <v>34088894.149800003</v>
          </cell>
          <cell r="J21">
            <v>34088894.149800003</v>
          </cell>
          <cell r="K21">
            <v>23862225.810100004</v>
          </cell>
          <cell r="L21">
            <v>194135.89989999981</v>
          </cell>
          <cell r="M21">
            <v>194135.89989999981</v>
          </cell>
          <cell r="N21">
            <v>135890.10009999995</v>
          </cell>
          <cell r="O21">
            <v>52</v>
          </cell>
          <cell r="P21">
            <v>33859075.299899995</v>
          </cell>
          <cell r="Q21">
            <v>33859075.299899995</v>
          </cell>
          <cell r="R21">
            <v>23701357.640000001</v>
          </cell>
          <cell r="S21">
            <v>52</v>
          </cell>
          <cell r="T21">
            <v>94</v>
          </cell>
          <cell r="U21">
            <v>12311858.769999998</v>
          </cell>
          <cell r="V21">
            <v>47</v>
          </cell>
          <cell r="W21">
            <v>76</v>
          </cell>
          <cell r="X21">
            <v>9454471.2699999996</v>
          </cell>
          <cell r="Y21">
            <v>41</v>
          </cell>
          <cell r="Z21">
            <v>65</v>
          </cell>
          <cell r="AA21">
            <v>8514580.0399999991</v>
          </cell>
          <cell r="AB21">
            <v>5960205.7199999997</v>
          </cell>
          <cell r="AC21">
            <v>0</v>
          </cell>
          <cell r="AD21">
            <v>50</v>
          </cell>
          <cell r="AE21">
            <v>4536420.8600000003</v>
          </cell>
          <cell r="AF21">
            <v>4536420.8600000003</v>
          </cell>
          <cell r="AG21">
            <v>3175494.36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6.0000000055879354E-2</v>
          </cell>
          <cell r="M25">
            <v>6.9999999948777258E-2</v>
          </cell>
          <cell r="N25">
            <v>5.0000000046566129E-2</v>
          </cell>
          <cell r="O25">
            <v>4</v>
          </cell>
          <cell r="P25">
            <v>13980979.939999999</v>
          </cell>
          <cell r="Q25">
            <v>13110930.93</v>
          </cell>
          <cell r="R25">
            <v>9177651.6499999985</v>
          </cell>
          <cell r="S25">
            <v>2</v>
          </cell>
          <cell r="T25">
            <v>2</v>
          </cell>
          <cell r="U25">
            <v>383780.61</v>
          </cell>
          <cell r="V25">
            <v>2</v>
          </cell>
          <cell r="W25">
            <v>2</v>
          </cell>
          <cell r="X25">
            <v>198550</v>
          </cell>
          <cell r="Y25">
            <v>4</v>
          </cell>
          <cell r="Z25">
            <v>11</v>
          </cell>
          <cell r="AA25">
            <v>4966660.55</v>
          </cell>
          <cell r="AB25">
            <v>3476662.38</v>
          </cell>
          <cell r="AC25">
            <v>4957269.3499999996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2</v>
          </cell>
          <cell r="G27">
            <v>3626671.86</v>
          </cell>
          <cell r="H27">
            <v>2</v>
          </cell>
          <cell r="I27">
            <v>3626671.86</v>
          </cell>
          <cell r="J27">
            <v>3626671.86</v>
          </cell>
          <cell r="K27">
            <v>2538670.29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3626671.86</v>
          </cell>
          <cell r="Q27">
            <v>3626671.86</v>
          </cell>
          <cell r="R27">
            <v>2538670.29</v>
          </cell>
          <cell r="S27">
            <v>2</v>
          </cell>
          <cell r="T27">
            <v>2</v>
          </cell>
          <cell r="U27">
            <v>1088000.67</v>
          </cell>
          <cell r="V27">
            <v>2</v>
          </cell>
          <cell r="W27">
            <v>2</v>
          </cell>
          <cell r="X27">
            <v>1088000.67</v>
          </cell>
          <cell r="Y27">
            <v>2</v>
          </cell>
          <cell r="Z27">
            <v>2</v>
          </cell>
          <cell r="AA27">
            <v>1088000.67</v>
          </cell>
          <cell r="AB27">
            <v>761600.46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2</v>
          </cell>
          <cell r="G30">
            <v>3626671.86</v>
          </cell>
          <cell r="H30">
            <v>2</v>
          </cell>
          <cell r="I30">
            <v>3626671.86</v>
          </cell>
          <cell r="J30">
            <v>3626671.86</v>
          </cell>
          <cell r="K30">
            <v>2538670.29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3626671.86</v>
          </cell>
          <cell r="Q30">
            <v>3626671.86</v>
          </cell>
          <cell r="R30">
            <v>2538670.29</v>
          </cell>
          <cell r="S30">
            <v>2</v>
          </cell>
          <cell r="T30">
            <v>2</v>
          </cell>
          <cell r="U30">
            <v>1088000.67</v>
          </cell>
          <cell r="V30">
            <v>2</v>
          </cell>
          <cell r="W30">
            <v>2</v>
          </cell>
          <cell r="X30">
            <v>1088000.67</v>
          </cell>
          <cell r="Y30">
            <v>2</v>
          </cell>
          <cell r="Z30">
            <v>2</v>
          </cell>
          <cell r="AA30">
            <v>1088000.67</v>
          </cell>
          <cell r="AB30">
            <v>761600.46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1016015.76</v>
          </cell>
          <cell r="D31">
            <v>0</v>
          </cell>
          <cell r="E31">
            <v>0</v>
          </cell>
          <cell r="F31">
            <v>3</v>
          </cell>
          <cell r="G31">
            <v>1016015.76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1016015.76</v>
          </cell>
          <cell r="D32">
            <v>0</v>
          </cell>
          <cell r="E32">
            <v>0</v>
          </cell>
          <cell r="F32">
            <v>3</v>
          </cell>
          <cell r="G32">
            <v>1016015.76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378</v>
          </cell>
          <cell r="C35">
            <v>273717573.75</v>
          </cell>
          <cell r="D35">
            <v>35</v>
          </cell>
          <cell r="E35">
            <v>28094480.07</v>
          </cell>
          <cell r="F35">
            <v>212</v>
          </cell>
          <cell r="G35">
            <v>161092491.11000001</v>
          </cell>
          <cell r="H35">
            <v>207</v>
          </cell>
          <cell r="I35">
            <v>209440651.16980001</v>
          </cell>
          <cell r="J35">
            <v>159193461.7798</v>
          </cell>
          <cell r="K35">
            <v>111445910.5601</v>
          </cell>
          <cell r="L35">
            <v>194135.95989999987</v>
          </cell>
          <cell r="M35">
            <v>194135.96989999976</v>
          </cell>
          <cell r="N35">
            <v>135890.1501</v>
          </cell>
          <cell r="O35">
            <v>206</v>
          </cell>
          <cell r="P35">
            <v>209159049.27990001</v>
          </cell>
          <cell r="Q35">
            <v>158937751.37990004</v>
          </cell>
          <cell r="R35">
            <v>111256430.79000001</v>
          </cell>
          <cell r="S35">
            <v>161</v>
          </cell>
          <cell r="T35">
            <v>205</v>
          </cell>
          <cell r="U35">
            <v>44177477.32</v>
          </cell>
          <cell r="V35">
            <v>150</v>
          </cell>
          <cell r="W35">
            <v>179</v>
          </cell>
          <cell r="X35">
            <v>25885473.359999999</v>
          </cell>
          <cell r="Z35">
            <v>194</v>
          </cell>
          <cell r="AA35">
            <v>41801038.280000001</v>
          </cell>
          <cell r="AB35">
            <v>29260726.439999998</v>
          </cell>
          <cell r="AC35">
            <v>23055214.950000003</v>
          </cell>
          <cell r="AE35">
            <v>21695276.719999999</v>
          </cell>
          <cell r="AF35">
            <v>15697772.279999999</v>
          </cell>
          <cell r="AG35">
            <v>10988440.35</v>
          </cell>
        </row>
      </sheetData>
      <sheetData sheetId="16">
        <row r="6">
          <cell r="B6">
            <v>19</v>
          </cell>
          <cell r="C6">
            <v>5563902.7999999998</v>
          </cell>
          <cell r="D6">
            <v>2</v>
          </cell>
          <cell r="E6">
            <v>972392.6</v>
          </cell>
          <cell r="F6">
            <v>6</v>
          </cell>
          <cell r="G6">
            <v>1549799.5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0</v>
          </cell>
          <cell r="M6">
            <v>0</v>
          </cell>
          <cell r="N6">
            <v>0</v>
          </cell>
          <cell r="O6">
            <v>6</v>
          </cell>
          <cell r="P6">
            <v>2141576.02</v>
          </cell>
          <cell r="Q6">
            <v>1549323.03</v>
          </cell>
          <cell r="R6">
            <v>1084526.1000000001</v>
          </cell>
          <cell r="S6">
            <v>1</v>
          </cell>
          <cell r="T6">
            <v>1</v>
          </cell>
          <cell r="U6">
            <v>101854.44</v>
          </cell>
          <cell r="V6">
            <v>0</v>
          </cell>
          <cell r="W6">
            <v>0</v>
          </cell>
          <cell r="X6">
            <v>0</v>
          </cell>
          <cell r="Z6">
            <v>4</v>
          </cell>
          <cell r="AA6">
            <v>248300</v>
          </cell>
          <cell r="AB6">
            <v>173810</v>
          </cell>
          <cell r="AC6">
            <v>248300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1011940</v>
          </cell>
          <cell r="Q7">
            <v>998005</v>
          </cell>
          <cell r="R7">
            <v>698603.5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1</v>
          </cell>
          <cell r="AA7">
            <v>122300</v>
          </cell>
          <cell r="AB7">
            <v>85610</v>
          </cell>
          <cell r="AC7">
            <v>122300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1</v>
          </cell>
          <cell r="E9">
            <v>472972.6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7</v>
          </cell>
          <cell r="C10">
            <v>696812.21000000008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641120.1</v>
          </cell>
          <cell r="Q10">
            <v>307060.05</v>
          </cell>
          <cell r="R10">
            <v>214942.03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1311479.8899999999</v>
          </cell>
          <cell r="D11">
            <v>0</v>
          </cell>
          <cell r="E11">
            <v>0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488515.92</v>
          </cell>
          <cell r="Q11">
            <v>244257.98</v>
          </cell>
          <cell r="R11">
            <v>170980.57</v>
          </cell>
          <cell r="S11">
            <v>1</v>
          </cell>
          <cell r="T11">
            <v>1</v>
          </cell>
          <cell r="U11">
            <v>101854.44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192</v>
          </cell>
          <cell r="C18">
            <v>166815568.65000004</v>
          </cell>
          <cell r="D18">
            <v>20</v>
          </cell>
          <cell r="E18">
            <v>16406615.599999998</v>
          </cell>
          <cell r="F18">
            <v>146</v>
          </cell>
          <cell r="G18">
            <v>119138837.23</v>
          </cell>
          <cell r="H18">
            <v>145</v>
          </cell>
          <cell r="I18">
            <v>154150316.79010004</v>
          </cell>
          <cell r="J18">
            <v>118142097.7599</v>
          </cell>
          <cell r="K18">
            <v>82244928.219899982</v>
          </cell>
          <cell r="L18">
            <v>699326.71</v>
          </cell>
          <cell r="M18">
            <v>872849.05999999994</v>
          </cell>
          <cell r="N18">
            <v>630993.5997999995</v>
          </cell>
          <cell r="O18">
            <v>143</v>
          </cell>
          <cell r="P18">
            <v>150824298.13000003</v>
          </cell>
          <cell r="Q18">
            <v>114644752.90989999</v>
          </cell>
          <cell r="R18">
            <v>80251327.310099989</v>
          </cell>
          <cell r="S18">
            <v>109</v>
          </cell>
          <cell r="T18">
            <v>183</v>
          </cell>
          <cell r="U18">
            <v>33273777.690000009</v>
          </cell>
          <cell r="V18">
            <v>102</v>
          </cell>
          <cell r="W18">
            <v>173</v>
          </cell>
          <cell r="X18">
            <v>28772614.169999979</v>
          </cell>
          <cell r="Z18">
            <v>203</v>
          </cell>
          <cell r="AA18">
            <v>41685801.409999996</v>
          </cell>
          <cell r="AB18">
            <v>29180060.199999999</v>
          </cell>
          <cell r="AC18">
            <v>14199421.560000001</v>
          </cell>
          <cell r="AE18">
            <v>12397253.589999998</v>
          </cell>
          <cell r="AF18">
            <v>12397253.589999998</v>
          </cell>
          <cell r="AG18">
            <v>8678077.0899999999</v>
          </cell>
        </row>
        <row r="19">
          <cell r="B19">
            <v>9</v>
          </cell>
          <cell r="C19">
            <v>7315517.1600000001</v>
          </cell>
          <cell r="D19">
            <v>2</v>
          </cell>
          <cell r="E19">
            <v>1667059.16</v>
          </cell>
          <cell r="F19">
            <v>7</v>
          </cell>
          <cell r="G19">
            <v>5648458</v>
          </cell>
          <cell r="H19">
            <v>7</v>
          </cell>
          <cell r="I19">
            <v>6512470.8400999997</v>
          </cell>
          <cell r="J19">
            <v>5648458</v>
          </cell>
          <cell r="K19">
            <v>3953920.55</v>
          </cell>
          <cell r="L19">
            <v>-2221.1499999999069</v>
          </cell>
          <cell r="M19">
            <v>0.9599999999627471</v>
          </cell>
          <cell r="N19">
            <v>0</v>
          </cell>
          <cell r="O19">
            <v>7</v>
          </cell>
          <cell r="P19">
            <v>6516960.3499999996</v>
          </cell>
          <cell r="Q19">
            <v>5648456.5499999998</v>
          </cell>
          <cell r="R19">
            <v>3953920.21</v>
          </cell>
          <cell r="S19">
            <v>2</v>
          </cell>
          <cell r="T19">
            <v>3</v>
          </cell>
          <cell r="U19">
            <v>1426386.56</v>
          </cell>
          <cell r="V19">
            <v>0</v>
          </cell>
          <cell r="W19">
            <v>0</v>
          </cell>
          <cell r="X19">
            <v>0</v>
          </cell>
          <cell r="Y19">
            <v>4</v>
          </cell>
          <cell r="Z19">
            <v>14</v>
          </cell>
          <cell r="AA19">
            <v>1971180.6</v>
          </cell>
          <cell r="AB19">
            <v>1379826.42</v>
          </cell>
          <cell r="AC19">
            <v>1931290.4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45505217.580000006</v>
          </cell>
          <cell r="D20">
            <v>7</v>
          </cell>
          <cell r="E20">
            <v>8728376.4999999981</v>
          </cell>
          <cell r="F20">
            <v>30</v>
          </cell>
          <cell r="G20">
            <v>28002644.559999999</v>
          </cell>
          <cell r="H20">
            <v>30</v>
          </cell>
          <cell r="I20">
            <v>60357862.370000012</v>
          </cell>
          <cell r="J20">
            <v>28002644.559999999</v>
          </cell>
          <cell r="K20">
            <v>19601851.029999997</v>
          </cell>
          <cell r="L20">
            <v>0</v>
          </cell>
          <cell r="M20">
            <v>0</v>
          </cell>
          <cell r="N20">
            <v>0</v>
          </cell>
          <cell r="O20">
            <v>30</v>
          </cell>
          <cell r="P20">
            <v>60348932.360000014</v>
          </cell>
          <cell r="Q20">
            <v>27998179.559999999</v>
          </cell>
          <cell r="R20">
            <v>19598725.599999998</v>
          </cell>
          <cell r="S20">
            <v>4</v>
          </cell>
          <cell r="T20">
            <v>4</v>
          </cell>
          <cell r="U20">
            <v>6815818.0500000007</v>
          </cell>
          <cell r="V20">
            <v>2</v>
          </cell>
          <cell r="W20">
            <v>2</v>
          </cell>
          <cell r="X20">
            <v>6428610</v>
          </cell>
          <cell r="Y20">
            <v>7</v>
          </cell>
          <cell r="Z20">
            <v>12</v>
          </cell>
          <cell r="AA20">
            <v>8232944.0199999996</v>
          </cell>
          <cell r="AB20">
            <v>5763060.8099999996</v>
          </cell>
          <cell r="AC20">
            <v>1804334.02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108</v>
          </cell>
          <cell r="C21">
            <v>60885789.800000004</v>
          </cell>
          <cell r="D21">
            <v>7</v>
          </cell>
          <cell r="E21">
            <v>1916979.9999999998</v>
          </cell>
          <cell r="F21">
            <v>101</v>
          </cell>
          <cell r="G21">
            <v>58968809.800000004</v>
          </cell>
          <cell r="H21">
            <v>101</v>
          </cell>
          <cell r="I21">
            <v>58968809.800000012</v>
          </cell>
          <cell r="J21">
            <v>58968809.800000012</v>
          </cell>
          <cell r="K21">
            <v>40823626.949999988</v>
          </cell>
          <cell r="L21">
            <v>871922</v>
          </cell>
          <cell r="M21">
            <v>871922</v>
          </cell>
          <cell r="N21">
            <v>630345.38999999966</v>
          </cell>
          <cell r="O21">
            <v>99</v>
          </cell>
          <cell r="P21">
            <v>55476857.5</v>
          </cell>
          <cell r="Q21">
            <v>55476857.5</v>
          </cell>
          <cell r="R21">
            <v>38833800.019999996</v>
          </cell>
          <cell r="S21">
            <v>99</v>
          </cell>
          <cell r="T21">
            <v>172</v>
          </cell>
          <cell r="U21">
            <v>20701491.940000009</v>
          </cell>
          <cell r="V21">
            <v>97</v>
          </cell>
          <cell r="W21">
            <v>168</v>
          </cell>
          <cell r="X21">
            <v>20678541.589999981</v>
          </cell>
          <cell r="Y21">
            <v>96</v>
          </cell>
          <cell r="Z21">
            <v>167</v>
          </cell>
          <cell r="AA21">
            <v>20642790.68</v>
          </cell>
          <cell r="AB21">
            <v>14449952.720000001</v>
          </cell>
          <cell r="AC21">
            <v>0</v>
          </cell>
          <cell r="AD21">
            <v>105</v>
          </cell>
          <cell r="AE21">
            <v>12397253.589999998</v>
          </cell>
          <cell r="AF21">
            <v>12397253.589999998</v>
          </cell>
          <cell r="AG21">
            <v>8678077.0899999999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3</v>
          </cell>
          <cell r="G22">
            <v>702528.46</v>
          </cell>
          <cell r="H22">
            <v>3</v>
          </cell>
          <cell r="I22">
            <v>944183.44000000018</v>
          </cell>
          <cell r="J22">
            <v>702528.46</v>
          </cell>
          <cell r="K22">
            <v>491769.91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3</v>
          </cell>
          <cell r="P22">
            <v>942139.34000000008</v>
          </cell>
          <cell r="Q22">
            <v>701602.3600000001</v>
          </cell>
          <cell r="R22">
            <v>491121.64</v>
          </cell>
          <cell r="S22">
            <v>2</v>
          </cell>
          <cell r="T22">
            <v>2</v>
          </cell>
          <cell r="U22">
            <v>368712.57999999996</v>
          </cell>
          <cell r="V22">
            <v>2</v>
          </cell>
          <cell r="W22">
            <v>2</v>
          </cell>
          <cell r="X22">
            <v>368712.57999999996</v>
          </cell>
          <cell r="Y22">
            <v>2</v>
          </cell>
          <cell r="Z22">
            <v>2</v>
          </cell>
          <cell r="AA22">
            <v>368712.58</v>
          </cell>
          <cell r="AB22">
            <v>258098.8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16</v>
          </cell>
          <cell r="C23">
            <v>20774854.349999998</v>
          </cell>
          <cell r="D23">
            <v>0</v>
          </cell>
          <cell r="E23">
            <v>0</v>
          </cell>
          <cell r="F23">
            <v>2</v>
          </cell>
          <cell r="G23">
            <v>1599447.24</v>
          </cell>
          <cell r="H23">
            <v>1</v>
          </cell>
          <cell r="I23">
            <v>1205415.53</v>
          </cell>
          <cell r="J23">
            <v>602707.77</v>
          </cell>
          <cell r="K23">
            <v>421895.43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1205415.53</v>
          </cell>
          <cell r="Q23">
            <v>602707.77</v>
          </cell>
          <cell r="R23">
            <v>421895.43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3320512.19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-172418.24000000022</v>
          </cell>
          <cell r="M25">
            <v>0</v>
          </cell>
          <cell r="N25">
            <v>-6.0200000181794167E-2</v>
          </cell>
          <cell r="O25">
            <v>3</v>
          </cell>
          <cell r="P25">
            <v>26333993.050000001</v>
          </cell>
          <cell r="Q25">
            <v>24216949.1699</v>
          </cell>
          <cell r="R25">
            <v>16951864.410099998</v>
          </cell>
          <cell r="S25">
            <v>2</v>
          </cell>
          <cell r="T25">
            <v>2</v>
          </cell>
          <cell r="U25">
            <v>3961368.56</v>
          </cell>
          <cell r="V25">
            <v>1</v>
          </cell>
          <cell r="W25">
            <v>1</v>
          </cell>
          <cell r="X25">
            <v>1296750</v>
          </cell>
          <cell r="Y25">
            <v>2</v>
          </cell>
          <cell r="Z25">
            <v>8</v>
          </cell>
          <cell r="AA25">
            <v>10470173.529999999</v>
          </cell>
          <cell r="AB25">
            <v>7329121.4500000002</v>
          </cell>
          <cell r="AC25">
            <v>10463797.140000001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11</v>
          </cell>
          <cell r="G27">
            <v>3556389.6</v>
          </cell>
          <cell r="H27">
            <v>11</v>
          </cell>
          <cell r="I27">
            <v>3580589.5997000001</v>
          </cell>
          <cell r="J27">
            <v>3556389.6002000002</v>
          </cell>
          <cell r="K27">
            <v>2489472.7194000003</v>
          </cell>
          <cell r="L27">
            <v>0</v>
          </cell>
          <cell r="M27">
            <v>0</v>
          </cell>
          <cell r="N27">
            <v>0</v>
          </cell>
          <cell r="O27">
            <v>11</v>
          </cell>
          <cell r="P27">
            <v>3580589.5997000001</v>
          </cell>
          <cell r="Q27">
            <v>3556389.6002000002</v>
          </cell>
          <cell r="R27">
            <v>2489472.7194000003</v>
          </cell>
          <cell r="S27">
            <v>11</v>
          </cell>
          <cell r="T27">
            <v>11</v>
          </cell>
          <cell r="U27">
            <v>1224416.8799999999</v>
          </cell>
          <cell r="V27">
            <v>11</v>
          </cell>
          <cell r="W27">
            <v>11</v>
          </cell>
          <cell r="X27">
            <v>1224416.8799999999</v>
          </cell>
          <cell r="Y27">
            <v>11</v>
          </cell>
          <cell r="Z27">
            <v>13</v>
          </cell>
          <cell r="AA27">
            <v>1249416.8799999999</v>
          </cell>
          <cell r="AB27">
            <v>874591.8</v>
          </cell>
          <cell r="AC27">
            <v>82500</v>
          </cell>
          <cell r="AD27">
            <v>9</v>
          </cell>
          <cell r="AE27">
            <v>249200</v>
          </cell>
          <cell r="AF27">
            <v>225000</v>
          </cell>
          <cell r="AG27">
            <v>157500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225000.00020000001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249199.99970000001</v>
          </cell>
          <cell r="Q29">
            <v>225000.00020000001</v>
          </cell>
          <cell r="R29">
            <v>157499.9994</v>
          </cell>
          <cell r="S29">
            <v>9</v>
          </cell>
          <cell r="T29">
            <v>9</v>
          </cell>
          <cell r="U29">
            <v>225000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9</v>
          </cell>
          <cell r="AE29">
            <v>249200</v>
          </cell>
          <cell r="AF29">
            <v>225000</v>
          </cell>
          <cell r="AG29">
            <v>157500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229</v>
          </cell>
          <cell r="C35">
            <v>176110861.05000004</v>
          </cell>
          <cell r="D35">
            <v>29</v>
          </cell>
          <cell r="E35">
            <v>17554008.199999999</v>
          </cell>
          <cell r="F35">
            <v>163</v>
          </cell>
          <cell r="G35">
            <v>124245026.33</v>
          </cell>
          <cell r="H35">
            <v>162</v>
          </cell>
          <cell r="I35">
            <v>159873435.34980005</v>
          </cell>
          <cell r="J35">
            <v>123248286.8801</v>
          </cell>
          <cell r="K35">
            <v>85819260.579299986</v>
          </cell>
          <cell r="L35">
            <v>699326.71</v>
          </cell>
          <cell r="M35">
            <v>872849.05999999994</v>
          </cell>
          <cell r="N35">
            <v>630993.5997999995</v>
          </cell>
          <cell r="O35">
            <v>160</v>
          </cell>
          <cell r="P35">
            <v>156546463.74970004</v>
          </cell>
          <cell r="Q35">
            <v>119750465.54009999</v>
          </cell>
          <cell r="R35">
            <v>83825326.129499987</v>
          </cell>
          <cell r="S35">
            <v>121</v>
          </cell>
          <cell r="T35">
            <v>195</v>
          </cell>
          <cell r="U35">
            <v>34600049.010000005</v>
          </cell>
          <cell r="V35">
            <v>113</v>
          </cell>
          <cell r="W35">
            <v>184</v>
          </cell>
          <cell r="X35">
            <v>29997031.049999978</v>
          </cell>
          <cell r="Z35">
            <v>220</v>
          </cell>
          <cell r="AA35">
            <v>43183518.289999999</v>
          </cell>
          <cell r="AB35">
            <v>30228462</v>
          </cell>
          <cell r="AC35">
            <v>14530221.560000001</v>
          </cell>
          <cell r="AE35">
            <v>12646453.589999998</v>
          </cell>
          <cell r="AF35">
            <v>12622253.589999998</v>
          </cell>
          <cell r="AG35">
            <v>8835577.0899999999</v>
          </cell>
        </row>
      </sheetData>
      <sheetData sheetId="17">
        <row r="6">
          <cell r="B6">
            <v>941</v>
          </cell>
          <cell r="C6">
            <v>298382379.43000001</v>
          </cell>
          <cell r="D6">
            <v>69</v>
          </cell>
          <cell r="E6">
            <v>41131870.119999997</v>
          </cell>
          <cell r="F6">
            <v>455</v>
          </cell>
          <cell r="G6">
            <v>181817297.86999997</v>
          </cell>
          <cell r="H6">
            <v>448</v>
          </cell>
          <cell r="I6">
            <v>181036723.47999999</v>
          </cell>
          <cell r="J6">
            <v>180737091.16</v>
          </cell>
          <cell r="K6">
            <v>126515413.58</v>
          </cell>
          <cell r="L6">
            <v>2701452.01</v>
          </cell>
          <cell r="M6">
            <v>2701452.01</v>
          </cell>
          <cell r="N6">
            <v>1891156.4</v>
          </cell>
          <cell r="O6">
            <v>441</v>
          </cell>
          <cell r="P6">
            <v>174696484.43000001</v>
          </cell>
          <cell r="Q6">
            <v>174472581.78</v>
          </cell>
          <cell r="R6">
            <v>122130807.14999999</v>
          </cell>
          <cell r="S6">
            <v>367</v>
          </cell>
          <cell r="T6">
            <v>367</v>
          </cell>
          <cell r="U6">
            <v>115494242.69</v>
          </cell>
          <cell r="V6">
            <v>339</v>
          </cell>
          <cell r="W6">
            <v>339</v>
          </cell>
          <cell r="X6">
            <v>101110380</v>
          </cell>
          <cell r="Z6">
            <v>353</v>
          </cell>
          <cell r="AA6">
            <v>103395800.25</v>
          </cell>
          <cell r="AB6">
            <v>72377060.129999995</v>
          </cell>
          <cell r="AC6">
            <v>2763880.25</v>
          </cell>
          <cell r="AE6">
            <v>89786070</v>
          </cell>
          <cell r="AF6">
            <v>89786070</v>
          </cell>
          <cell r="AG6">
            <v>62850249</v>
          </cell>
        </row>
        <row r="7">
          <cell r="B7">
            <v>1</v>
          </cell>
          <cell r="C7">
            <v>491790</v>
          </cell>
          <cell r="D7">
            <v>0</v>
          </cell>
          <cell r="E7">
            <v>0</v>
          </cell>
          <cell r="F7">
            <v>1</v>
          </cell>
          <cell r="G7">
            <v>491790</v>
          </cell>
          <cell r="H7">
            <v>1</v>
          </cell>
          <cell r="I7">
            <v>491790</v>
          </cell>
          <cell r="J7">
            <v>491790</v>
          </cell>
          <cell r="K7">
            <v>344253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491790</v>
          </cell>
          <cell r="Q7">
            <v>491790</v>
          </cell>
          <cell r="R7">
            <v>344253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149</v>
          </cell>
          <cell r="C9">
            <v>52237612.820000008</v>
          </cell>
          <cell r="D9">
            <v>5</v>
          </cell>
          <cell r="E9">
            <v>2297081.5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17976556.18</v>
          </cell>
          <cell r="D10">
            <v>7</v>
          </cell>
          <cell r="E10">
            <v>1064650.24</v>
          </cell>
          <cell r="F10">
            <v>30</v>
          </cell>
          <cell r="G10">
            <v>3275225.8200000003</v>
          </cell>
          <cell r="H10">
            <v>23</v>
          </cell>
          <cell r="I10">
            <v>2195019.11</v>
          </cell>
          <cell r="J10">
            <v>2195019.11</v>
          </cell>
          <cell r="K10">
            <v>1536513.22</v>
          </cell>
          <cell r="L10">
            <v>7452.010000000002</v>
          </cell>
          <cell r="M10">
            <v>7452.010000000002</v>
          </cell>
          <cell r="N10">
            <v>5216.4000000000015</v>
          </cell>
          <cell r="O10">
            <v>23</v>
          </cell>
          <cell r="P10">
            <v>2187567.0999999996</v>
          </cell>
          <cell r="Q10">
            <v>2187567.0999999996</v>
          </cell>
          <cell r="R10">
            <v>1531296.89</v>
          </cell>
          <cell r="S10">
            <v>8</v>
          </cell>
          <cell r="T10">
            <v>8</v>
          </cell>
          <cell r="U10">
            <v>542640.29</v>
          </cell>
          <cell r="V10">
            <v>1</v>
          </cell>
          <cell r="W10">
            <v>1</v>
          </cell>
          <cell r="X10">
            <v>49800</v>
          </cell>
          <cell r="Y10">
            <v>11</v>
          </cell>
          <cell r="Z10">
            <v>12</v>
          </cell>
          <cell r="AA10">
            <v>885563.7</v>
          </cell>
          <cell r="AB10">
            <v>619894.55000000005</v>
          </cell>
          <cell r="AC10">
            <v>885563.7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42542096.510000005</v>
          </cell>
          <cell r="D11">
            <v>4</v>
          </cell>
          <cell r="E11">
            <v>20495058.379999999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22219856.68</v>
          </cell>
          <cell r="Q11">
            <v>22047038.129999999</v>
          </cell>
          <cell r="R11">
            <v>15432926.68</v>
          </cell>
          <cell r="S11">
            <v>1</v>
          </cell>
          <cell r="T11">
            <v>1</v>
          </cell>
          <cell r="U11">
            <v>142412.4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2</v>
          </cell>
          <cell r="AA11">
            <v>1544500</v>
          </cell>
          <cell r="AB11">
            <v>1081150</v>
          </cell>
          <cell r="AC11">
            <v>1544500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245</v>
          </cell>
          <cell r="P13">
            <v>138509230</v>
          </cell>
          <cell r="Q13">
            <v>138509230</v>
          </cell>
          <cell r="R13">
            <v>96956461</v>
          </cell>
          <cell r="S13">
            <v>192</v>
          </cell>
          <cell r="T13">
            <v>192</v>
          </cell>
          <cell r="U13">
            <v>103872790</v>
          </cell>
          <cell r="V13">
            <v>172</v>
          </cell>
          <cell r="W13">
            <v>172</v>
          </cell>
          <cell r="X13">
            <v>90124180</v>
          </cell>
          <cell r="Y13">
            <v>171</v>
          </cell>
          <cell r="Z13">
            <v>171</v>
          </cell>
          <cell r="AA13">
            <v>89695520</v>
          </cell>
          <cell r="AB13">
            <v>62786864</v>
          </cell>
          <cell r="AC13">
            <v>0</v>
          </cell>
          <cell r="AD13">
            <v>160</v>
          </cell>
          <cell r="AE13">
            <v>78849670</v>
          </cell>
          <cell r="AF13">
            <v>78849670</v>
          </cell>
          <cell r="AG13">
            <v>55194769</v>
          </cell>
        </row>
        <row r="14">
          <cell r="B14">
            <v>357</v>
          </cell>
          <cell r="C14">
            <v>23418500</v>
          </cell>
          <cell r="D14">
            <v>8</v>
          </cell>
          <cell r="E14">
            <v>512100</v>
          </cell>
          <cell r="F14">
            <v>167</v>
          </cell>
          <cell r="G14">
            <v>11050400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166</v>
          </cell>
          <cell r="P14">
            <v>10993400</v>
          </cell>
          <cell r="Q14">
            <v>10993400</v>
          </cell>
          <cell r="R14">
            <v>7695380</v>
          </cell>
          <cell r="S14">
            <v>166</v>
          </cell>
          <cell r="T14">
            <v>166</v>
          </cell>
          <cell r="U14">
            <v>10936400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167</v>
          </cell>
          <cell r="AE14">
            <v>10936400</v>
          </cell>
          <cell r="AF14">
            <v>10936400</v>
          </cell>
          <cell r="AG14">
            <v>7655480</v>
          </cell>
        </row>
        <row r="15">
          <cell r="B15">
            <v>2</v>
          </cell>
          <cell r="C15">
            <v>662850.91999999993</v>
          </cell>
          <cell r="D15">
            <v>0</v>
          </cell>
          <cell r="E15">
            <v>0</v>
          </cell>
          <cell r="F15">
            <v>2</v>
          </cell>
          <cell r="G15">
            <v>662850.91999999993</v>
          </cell>
          <cell r="H15">
            <v>2</v>
          </cell>
          <cell r="I15">
            <v>779824.69</v>
          </cell>
          <cell r="J15">
            <v>662850.91999999993</v>
          </cell>
          <cell r="K15">
            <v>463995.57999999996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274960.65000000002</v>
          </cell>
          <cell r="Q15">
            <v>233716.55</v>
          </cell>
          <cell r="R15">
            <v>163601.57999999999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2</v>
          </cell>
          <cell r="AA15">
            <v>333816.55</v>
          </cell>
          <cell r="AB15">
            <v>233671.58</v>
          </cell>
          <cell r="AC15">
            <v>333816.55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9840</v>
          </cell>
          <cell r="D17">
            <v>0</v>
          </cell>
          <cell r="E17">
            <v>0</v>
          </cell>
          <cell r="F17">
            <v>2</v>
          </cell>
          <cell r="G17">
            <v>9840</v>
          </cell>
          <cell r="H17">
            <v>2</v>
          </cell>
          <cell r="I17">
            <v>19680</v>
          </cell>
          <cell r="J17">
            <v>9840</v>
          </cell>
          <cell r="K17">
            <v>6888</v>
          </cell>
          <cell r="L17">
            <v>0</v>
          </cell>
          <cell r="M17">
            <v>0</v>
          </cell>
          <cell r="N17">
            <v>0</v>
          </cell>
          <cell r="O17">
            <v>2</v>
          </cell>
          <cell r="P17">
            <v>19680</v>
          </cell>
          <cell r="Q17">
            <v>9840</v>
          </cell>
          <cell r="R17">
            <v>6888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24209286.390000001</v>
          </cell>
          <cell r="D18">
            <v>2</v>
          </cell>
          <cell r="E18">
            <v>4707690</v>
          </cell>
          <cell r="F18">
            <v>12</v>
          </cell>
          <cell r="G18">
            <v>16610804.199999999</v>
          </cell>
          <cell r="H18">
            <v>12</v>
          </cell>
          <cell r="I18">
            <v>25998999.91</v>
          </cell>
          <cell r="J18">
            <v>16610804.199999999</v>
          </cell>
          <cell r="K18">
            <v>11627262.909900002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12</v>
          </cell>
          <cell r="P18">
            <v>25959780.420000002</v>
          </cell>
          <cell r="Q18">
            <v>16581428.600000001</v>
          </cell>
          <cell r="R18">
            <v>11606699.9899</v>
          </cell>
          <cell r="S18">
            <v>5</v>
          </cell>
          <cell r="T18">
            <v>8</v>
          </cell>
          <cell r="U18">
            <v>6362009.6199999992</v>
          </cell>
          <cell r="V18">
            <v>2</v>
          </cell>
          <cell r="W18">
            <v>4</v>
          </cell>
          <cell r="X18">
            <v>5752644.0499999998</v>
          </cell>
          <cell r="Z18">
            <v>3</v>
          </cell>
          <cell r="AA18">
            <v>3870542.13</v>
          </cell>
          <cell r="AB18">
            <v>2709379.48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8815113.5999999996</v>
          </cell>
          <cell r="D20">
            <v>0</v>
          </cell>
          <cell r="E20">
            <v>0</v>
          </cell>
          <cell r="F20">
            <v>4</v>
          </cell>
          <cell r="G20">
            <v>6374939.6799999997</v>
          </cell>
          <cell r="H20">
            <v>4</v>
          </cell>
          <cell r="I20">
            <v>12351127.920000002</v>
          </cell>
          <cell r="J20">
            <v>6374939.6800000006</v>
          </cell>
          <cell r="K20">
            <v>4462457.7700000005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12351127.920000002</v>
          </cell>
          <cell r="Q20">
            <v>6374939.6800000006</v>
          </cell>
          <cell r="R20">
            <v>4462457.7700000005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15394172.789999999</v>
          </cell>
          <cell r="D22">
            <v>2</v>
          </cell>
          <cell r="E22">
            <v>4707690</v>
          </cell>
          <cell r="F22">
            <v>8</v>
          </cell>
          <cell r="G22">
            <v>10235864.52</v>
          </cell>
          <cell r="H22">
            <v>8</v>
          </cell>
          <cell r="I22">
            <v>13647871.989999998</v>
          </cell>
          <cell r="J22">
            <v>10235864.52</v>
          </cell>
          <cell r="K22">
            <v>7164805.1399000008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8</v>
          </cell>
          <cell r="P22">
            <v>13608652.499999998</v>
          </cell>
          <cell r="Q22">
            <v>10206488.92</v>
          </cell>
          <cell r="R22">
            <v>7144242.2198999999</v>
          </cell>
          <cell r="S22">
            <v>5</v>
          </cell>
          <cell r="T22">
            <v>8</v>
          </cell>
          <cell r="U22">
            <v>6362009.6199999992</v>
          </cell>
          <cell r="V22">
            <v>2</v>
          </cell>
          <cell r="W22">
            <v>4</v>
          </cell>
          <cell r="X22">
            <v>5752644.0499999998</v>
          </cell>
          <cell r="Y22">
            <v>2</v>
          </cell>
          <cell r="Z22">
            <v>3</v>
          </cell>
          <cell r="AA22">
            <v>3870542.13</v>
          </cell>
          <cell r="AB22">
            <v>2709379.48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5</v>
          </cell>
          <cell r="G27">
            <v>9837874.5200000014</v>
          </cell>
          <cell r="H27">
            <v>5</v>
          </cell>
          <cell r="I27">
            <v>9837874.5200000014</v>
          </cell>
          <cell r="J27">
            <v>9837874.5200000014</v>
          </cell>
          <cell r="K27">
            <v>6886512.1500000004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  <cell r="P27">
            <v>9837874.5200000014</v>
          </cell>
          <cell r="Q27">
            <v>9837874.5200000014</v>
          </cell>
          <cell r="R27">
            <v>6886512.1500000004</v>
          </cell>
          <cell r="S27">
            <v>5</v>
          </cell>
          <cell r="T27">
            <v>5</v>
          </cell>
          <cell r="U27">
            <v>2948571.3499999996</v>
          </cell>
          <cell r="V27">
            <v>5</v>
          </cell>
          <cell r="W27">
            <v>5</v>
          </cell>
          <cell r="X27">
            <v>2948571.35</v>
          </cell>
          <cell r="Y27">
            <v>5</v>
          </cell>
          <cell r="Z27">
            <v>5</v>
          </cell>
          <cell r="AA27">
            <v>2948571.35</v>
          </cell>
          <cell r="AB27">
            <v>2063999.92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5</v>
          </cell>
          <cell r="G30">
            <v>9837874.5200000014</v>
          </cell>
          <cell r="H30">
            <v>5</v>
          </cell>
          <cell r="I30">
            <v>9837874.5200000014</v>
          </cell>
          <cell r="J30">
            <v>9837874.5200000014</v>
          </cell>
          <cell r="K30">
            <v>6886512.1500000004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9837874.5200000014</v>
          </cell>
          <cell r="Q30">
            <v>9837874.5200000014</v>
          </cell>
          <cell r="R30">
            <v>6886512.1500000004</v>
          </cell>
          <cell r="S30">
            <v>5</v>
          </cell>
          <cell r="T30">
            <v>5</v>
          </cell>
          <cell r="U30">
            <v>2948571.3499999996</v>
          </cell>
          <cell r="V30">
            <v>5</v>
          </cell>
          <cell r="W30">
            <v>5</v>
          </cell>
          <cell r="X30">
            <v>2948571.35</v>
          </cell>
          <cell r="Y30">
            <v>5</v>
          </cell>
          <cell r="Z30">
            <v>5</v>
          </cell>
          <cell r="AA30">
            <v>2948571.35</v>
          </cell>
          <cell r="AB30">
            <v>2063999.92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4</v>
          </cell>
          <cell r="C31">
            <v>1942019.17</v>
          </cell>
          <cell r="D31">
            <v>1</v>
          </cell>
          <cell r="E31">
            <v>500000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1</v>
          </cell>
          <cell r="E33">
            <v>500000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969</v>
          </cell>
          <cell r="C35">
            <v>334371559.50999999</v>
          </cell>
          <cell r="D35">
            <v>72</v>
          </cell>
          <cell r="E35">
            <v>46339560.119999997</v>
          </cell>
          <cell r="F35">
            <v>472</v>
          </cell>
          <cell r="G35">
            <v>208265976.58999997</v>
          </cell>
          <cell r="H35">
            <v>465</v>
          </cell>
          <cell r="I35">
            <v>216873597.91</v>
          </cell>
          <cell r="J35">
            <v>207185769.88</v>
          </cell>
          <cell r="K35">
            <v>145029188.6399</v>
          </cell>
          <cell r="L35">
            <v>2740671.4999999995</v>
          </cell>
          <cell r="M35">
            <v>2730827.61</v>
          </cell>
          <cell r="N35">
            <v>1911719.32</v>
          </cell>
          <cell r="O35">
            <v>458</v>
          </cell>
          <cell r="P35">
            <v>210494139.37000003</v>
          </cell>
          <cell r="Q35">
            <v>200891884.90000001</v>
          </cell>
          <cell r="R35">
            <v>140624019.2899</v>
          </cell>
          <cell r="S35">
            <v>377</v>
          </cell>
          <cell r="T35">
            <v>380</v>
          </cell>
          <cell r="U35">
            <v>124804823.66</v>
          </cell>
          <cell r="V35">
            <v>346</v>
          </cell>
          <cell r="W35">
            <v>348</v>
          </cell>
          <cell r="X35">
            <v>109811595.40000001</v>
          </cell>
          <cell r="Z35">
            <v>361</v>
          </cell>
          <cell r="AA35">
            <v>110214913.73</v>
          </cell>
          <cell r="AB35">
            <v>77150439.530000001</v>
          </cell>
          <cell r="AC35">
            <v>2763880.25</v>
          </cell>
          <cell r="AE35">
            <v>89786070</v>
          </cell>
          <cell r="AF35">
            <v>89786070</v>
          </cell>
          <cell r="AG35">
            <v>62850249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7FF0-9EB8-4447-8363-F34BA77574AE}">
  <sheetPr>
    <tabColor rgb="FF92D050"/>
    <pageSetUpPr fitToPage="1"/>
  </sheetPr>
  <dimension ref="A1:AP1184"/>
  <sheetViews>
    <sheetView tabSelected="1" zoomScale="40" zoomScaleNormal="40" workbookViewId="0">
      <pane xSplit="2" ySplit="5" topLeftCell="C6" activePane="bottomRight" state="frozen"/>
      <selection activeCell="Z49" sqref="Z49"/>
      <selection pane="topRight" activeCell="Z49" sqref="Z49"/>
      <selection pane="bottomLeft" activeCell="Z49" sqref="Z49"/>
      <selection pane="bottomRight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87" customWidth="1"/>
    <col min="4" max="4" width="32.140625" style="88" bestFit="1" customWidth="1"/>
    <col min="5" max="5" width="21.85546875" customWidth="1"/>
    <col min="6" max="6" width="23.5703125" style="89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30.28515625" customWidth="1"/>
    <col min="13" max="13" width="27.7109375" customWidth="1"/>
    <col min="14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3" customFormat="1" ht="20.25" x14ac:dyDescent="0.2">
      <c r="A1" s="151"/>
      <c r="B1" s="10"/>
      <c r="C1" s="1"/>
      <c r="D1" s="2"/>
      <c r="E1" s="2"/>
      <c r="F1" s="136"/>
      <c r="G1" s="13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2" s="3" customFormat="1" ht="100.5" customHeight="1" x14ac:dyDescent="0.2">
      <c r="A2" s="137" t="s">
        <v>38</v>
      </c>
      <c r="B2" s="137"/>
      <c r="C2" s="138" t="s">
        <v>39</v>
      </c>
      <c r="D2" s="138"/>
      <c r="E2" s="138"/>
      <c r="F2" s="138"/>
      <c r="G2" s="138"/>
      <c r="H2" s="138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42" s="3" customFormat="1" ht="32.25" customHeight="1" thickBot="1" x14ac:dyDescent="0.35">
      <c r="A3" s="139"/>
      <c r="B3" s="139"/>
      <c r="C3" s="6"/>
      <c r="D3" s="7" t="s">
        <v>0</v>
      </c>
      <c r="E3" s="8">
        <v>45900</v>
      </c>
      <c r="F3" s="9"/>
      <c r="G3" s="5"/>
      <c r="Y3" s="4"/>
      <c r="Z3" s="4"/>
      <c r="AA3" s="4"/>
      <c r="AB3" s="4"/>
      <c r="AC3" s="4"/>
      <c r="AD3" s="4"/>
      <c r="AE3" s="4"/>
      <c r="AF3" s="4"/>
    </row>
    <row r="4" spans="1:42" s="118" customFormat="1" ht="65.25" customHeight="1" x14ac:dyDescent="0.25">
      <c r="A4" s="140" t="s">
        <v>68</v>
      </c>
      <c r="B4" s="142" t="s">
        <v>1</v>
      </c>
      <c r="C4" s="144" t="s">
        <v>40</v>
      </c>
      <c r="D4" s="145"/>
      <c r="E4" s="146"/>
      <c r="F4" s="147" t="s">
        <v>41</v>
      </c>
      <c r="G4" s="148"/>
      <c r="H4" s="149" t="s">
        <v>2</v>
      </c>
      <c r="I4" s="129"/>
      <c r="J4" s="150"/>
      <c r="K4" s="125" t="s">
        <v>42</v>
      </c>
      <c r="L4" s="126"/>
      <c r="M4" s="126"/>
      <c r="N4" s="126"/>
      <c r="O4" s="127"/>
      <c r="P4" s="128" t="s">
        <v>43</v>
      </c>
      <c r="Q4" s="129"/>
      <c r="R4" s="130"/>
      <c r="S4" s="125" t="s">
        <v>44</v>
      </c>
      <c r="T4" s="126"/>
      <c r="U4" s="126"/>
      <c r="V4" s="126"/>
      <c r="W4" s="131"/>
      <c r="X4" s="125" t="s">
        <v>45</v>
      </c>
      <c r="Y4" s="132"/>
      <c r="Z4" s="132"/>
      <c r="AA4" s="133"/>
      <c r="AB4" s="125" t="s">
        <v>46</v>
      </c>
      <c r="AC4" s="134"/>
      <c r="AD4" s="134"/>
      <c r="AE4" s="135"/>
      <c r="AF4" s="125" t="s">
        <v>3</v>
      </c>
      <c r="AG4" s="132"/>
      <c r="AH4" s="132"/>
      <c r="AI4" s="132"/>
      <c r="AJ4" s="132"/>
      <c r="AK4" s="130"/>
      <c r="AL4" s="121" t="s">
        <v>47</v>
      </c>
      <c r="AM4" s="122"/>
      <c r="AN4" s="122"/>
      <c r="AO4" s="122"/>
      <c r="AP4" s="123"/>
    </row>
    <row r="5" spans="1:42" s="119" customFormat="1" ht="84.75" thickBot="1" x14ac:dyDescent="0.3">
      <c r="A5" s="141"/>
      <c r="B5" s="143"/>
      <c r="C5" s="101" t="s">
        <v>4</v>
      </c>
      <c r="D5" s="102" t="s">
        <v>5</v>
      </c>
      <c r="E5" s="103" t="s">
        <v>6</v>
      </c>
      <c r="F5" s="101" t="s">
        <v>48</v>
      </c>
      <c r="G5" s="103" t="s">
        <v>49</v>
      </c>
      <c r="H5" s="101" t="s">
        <v>4</v>
      </c>
      <c r="I5" s="102" t="s">
        <v>50</v>
      </c>
      <c r="J5" s="104" t="s">
        <v>6</v>
      </c>
      <c r="K5" s="101" t="s">
        <v>51</v>
      </c>
      <c r="L5" s="105" t="s">
        <v>52</v>
      </c>
      <c r="M5" s="105" t="s">
        <v>5</v>
      </c>
      <c r="N5" s="105" t="s">
        <v>53</v>
      </c>
      <c r="O5" s="106" t="s">
        <v>6</v>
      </c>
      <c r="P5" s="107" t="s">
        <v>52</v>
      </c>
      <c r="Q5" s="108" t="s">
        <v>7</v>
      </c>
      <c r="R5" s="109" t="s">
        <v>53</v>
      </c>
      <c r="S5" s="110" t="s">
        <v>51</v>
      </c>
      <c r="T5" s="111" t="s">
        <v>52</v>
      </c>
      <c r="U5" s="111" t="s">
        <v>5</v>
      </c>
      <c r="V5" s="111" t="s">
        <v>53</v>
      </c>
      <c r="W5" s="112" t="s">
        <v>6</v>
      </c>
      <c r="X5" s="110" t="s">
        <v>54</v>
      </c>
      <c r="Y5" s="111" t="s">
        <v>9</v>
      </c>
      <c r="Z5" s="111" t="s">
        <v>5</v>
      </c>
      <c r="AA5" s="112" t="s">
        <v>6</v>
      </c>
      <c r="AB5" s="101" t="s">
        <v>54</v>
      </c>
      <c r="AC5" s="105" t="s">
        <v>55</v>
      </c>
      <c r="AD5" s="105" t="s">
        <v>5</v>
      </c>
      <c r="AE5" s="113" t="s">
        <v>6</v>
      </c>
      <c r="AF5" s="101" t="s">
        <v>54</v>
      </c>
      <c r="AG5" s="105" t="s">
        <v>56</v>
      </c>
      <c r="AH5" s="105" t="s">
        <v>5</v>
      </c>
      <c r="AI5" s="105" t="s">
        <v>8</v>
      </c>
      <c r="AJ5" s="105" t="s">
        <v>57</v>
      </c>
      <c r="AK5" s="106" t="s">
        <v>6</v>
      </c>
      <c r="AL5" s="114" t="s">
        <v>54</v>
      </c>
      <c r="AM5" s="115" t="s">
        <v>58</v>
      </c>
      <c r="AN5" s="116" t="s">
        <v>7</v>
      </c>
      <c r="AO5" s="116" t="s">
        <v>8</v>
      </c>
      <c r="AP5" s="117" t="s">
        <v>6</v>
      </c>
    </row>
    <row r="6" spans="1:42" ht="60.75" customHeight="1" thickBot="1" x14ac:dyDescent="0.3">
      <c r="A6" s="11" t="s">
        <v>10</v>
      </c>
      <c r="B6" s="12">
        <v>1338062382.8307738</v>
      </c>
      <c r="C6" s="13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2452</v>
      </c>
      <c r="D6" s="14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925137402.5</v>
      </c>
      <c r="E6" s="15">
        <f>D6/B6</f>
        <v>0.69140080041918572</v>
      </c>
      <c r="F6" s="13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325</v>
      </c>
      <c r="G6" s="16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255189355.78</v>
      </c>
      <c r="H6" s="13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1137</v>
      </c>
      <c r="I6" s="14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452539324.25</v>
      </c>
      <c r="J6" s="15">
        <f>I6/B6</f>
        <v>0.33820495221801117</v>
      </c>
      <c r="K6" s="17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1128</v>
      </c>
      <c r="L6" s="18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455811124.23099995</v>
      </c>
      <c r="M6" s="18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450828400.73019993</v>
      </c>
      <c r="N6" s="18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315549969.55029994</v>
      </c>
      <c r="O6" s="19">
        <f>M6/B6</f>
        <v>0.33692629470416602</v>
      </c>
      <c r="P6" s="20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3534789.4300000016</v>
      </c>
      <c r="Q6" s="14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3534789.4300000016</v>
      </c>
      <c r="R6" s="21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2474492.5900000012</v>
      </c>
      <c r="S6" s="13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1114</v>
      </c>
      <c r="T6" s="14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446534087.54100001</v>
      </c>
      <c r="U6" s="14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441651668.80019999</v>
      </c>
      <c r="V6" s="14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309156167.8003</v>
      </c>
      <c r="W6" s="15">
        <f>U6/B6</f>
        <v>0.33006807041825054</v>
      </c>
      <c r="X6" s="13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932</v>
      </c>
      <c r="Y6" s="22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939</v>
      </c>
      <c r="Z6" s="14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278733274.25</v>
      </c>
      <c r="AA6" s="23">
        <f>Z6/B6</f>
        <v>0.20831112048775957</v>
      </c>
      <c r="AB6" s="24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885</v>
      </c>
      <c r="AC6" s="24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889</v>
      </c>
      <c r="AD6" s="25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231048579.25</v>
      </c>
      <c r="AE6" s="26">
        <f>AD6/B6</f>
        <v>0.17267399653011617</v>
      </c>
      <c r="AF6" s="17">
        <f>SUM(AF7:AF17)</f>
        <v>916</v>
      </c>
      <c r="AG6" s="83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926</v>
      </c>
      <c r="AH6" s="18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260210852.84999999</v>
      </c>
      <c r="AI6" s="18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182147596.81</v>
      </c>
      <c r="AJ6" s="18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31772533.600000001</v>
      </c>
      <c r="AK6" s="80">
        <f>AH6/B6</f>
        <v>0.19446840161480658</v>
      </c>
      <c r="AL6" s="24">
        <f>SUM(AL7:AL17)</f>
        <v>770</v>
      </c>
      <c r="AM6" s="25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202215250.53</v>
      </c>
      <c r="AN6" s="25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202153829.25</v>
      </c>
      <c r="AO6" s="25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141507680.37</v>
      </c>
      <c r="AP6" s="26">
        <f>AN6/B6</f>
        <v>0.15107952502358524</v>
      </c>
    </row>
    <row r="7" spans="1:42" ht="60.75" customHeight="1" x14ac:dyDescent="0.25">
      <c r="A7" s="29" t="s">
        <v>11</v>
      </c>
      <c r="B7" s="30">
        <v>26209722.152019579</v>
      </c>
      <c r="C7" s="31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2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6639601.6400000006</v>
      </c>
      <c r="E7" s="33">
        <f t="shared" ref="E7:E35" si="0">D7/B7</f>
        <v>0.2533259071381796</v>
      </c>
      <c r="F7" s="31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21</v>
      </c>
      <c r="G7" s="34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1074319.04</v>
      </c>
      <c r="H7" s="31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33</v>
      </c>
      <c r="I7" s="32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4000920.79</v>
      </c>
      <c r="J7" s="35">
        <f t="shared" ref="J7:J34" si="1">I7/B7</f>
        <v>0.15265025576365032</v>
      </c>
      <c r="K7" s="36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33</v>
      </c>
      <c r="L7" s="32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5029340.5208999999</v>
      </c>
      <c r="M7" s="32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4000920.7900999999</v>
      </c>
      <c r="N7" s="32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2811132.0301999999</v>
      </c>
      <c r="O7" s="33">
        <f t="shared" ref="O7:O35" si="2">M7/B7</f>
        <v>0.15265025576746569</v>
      </c>
      <c r="P7" s="37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2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4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6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32</v>
      </c>
      <c r="T7" s="32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4981143.2409000006</v>
      </c>
      <c r="U7" s="32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3976822.1501000002</v>
      </c>
      <c r="V7" s="32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2783775.4501999998</v>
      </c>
      <c r="W7" s="33">
        <f t="shared" ref="W7:W35" si="3">U7/B7</f>
        <v>0.15173080153364266</v>
      </c>
      <c r="X7" s="31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14</v>
      </c>
      <c r="Y7" s="38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14</v>
      </c>
      <c r="Z7" s="32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450071.61</v>
      </c>
      <c r="AA7" s="33">
        <f t="shared" ref="AA7:AA35" si="4">Z7/B7</f>
        <v>1.7171933658416134E-2</v>
      </c>
      <c r="AB7" s="39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4</v>
      </c>
      <c r="AC7" s="40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4</v>
      </c>
      <c r="AD7" s="41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109143.79</v>
      </c>
      <c r="AE7" s="42">
        <f t="shared" ref="AE7:AE35" si="5">AD7/B7</f>
        <v>4.1642482650885316E-3</v>
      </c>
      <c r="AF7" s="31">
        <f>SUM([1]Dolnośląskie!Y7,'[1]Kujawsko-pomorskie.'!Y7,[1]Lubelskie.!Y7,[1]Lubuskie.!Y7,[1]Łódzkie.!Y7,[1]Małopolskie.!Y7,[1]Mazowieckie.!Y7,[1]Opolskie.!Y7,[1]Podkarpackie.!Y7,[1]Podlaskie.!Y7,[1]Pomorskie.!Y7,[1]Śląskie.!Y7,[1]Świętokrzyskie.!Y7,'[1]Warmińsko-Mazurskie.'!Y7,[1]Wielkopolskie.!Y7,[1]Zachodniopomorskie.!Y7)</f>
        <v>9</v>
      </c>
      <c r="AG7" s="38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11</v>
      </c>
      <c r="AH7" s="32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1089754.6800000002</v>
      </c>
      <c r="AI7" s="32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762828.26</v>
      </c>
      <c r="AJ7" s="32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980610.89</v>
      </c>
      <c r="AK7" s="33">
        <f t="shared" ref="AK7:AK35" si="6">AH7/B7</f>
        <v>4.1578261443570075E-2</v>
      </c>
      <c r="AL7" s="39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2</v>
      </c>
      <c r="AM7" s="41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122842.54000000001</v>
      </c>
      <c r="AN7" s="41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61421.259999999995</v>
      </c>
      <c r="AO7" s="41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42994.87</v>
      </c>
      <c r="AP7" s="43">
        <f t="shared" ref="AP7:AP35" si="7">AN7/B7</f>
        <v>2.3434533049892406E-3</v>
      </c>
    </row>
    <row r="8" spans="1:42" ht="60.75" customHeight="1" x14ac:dyDescent="0.25">
      <c r="A8" s="44" t="s">
        <v>12</v>
      </c>
      <c r="B8" s="45">
        <v>55403400</v>
      </c>
      <c r="C8" s="46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47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48">
        <f t="shared" si="0"/>
        <v>0</v>
      </c>
      <c r="F8" s="46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49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6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47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0">
        <f t="shared" si="1"/>
        <v>0</v>
      </c>
      <c r="K8" s="51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47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47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47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48">
        <f t="shared" si="2"/>
        <v>0</v>
      </c>
      <c r="P8" s="52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47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49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1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47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47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47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48">
        <f t="shared" si="3"/>
        <v>0</v>
      </c>
      <c r="X8" s="46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3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47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48">
        <f t="shared" si="4"/>
        <v>0</v>
      </c>
      <c r="AB8" s="46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3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47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48">
        <f t="shared" si="5"/>
        <v>0</v>
      </c>
      <c r="AF8" s="46">
        <f>SUM([1]Dolnośląskie!Y8,'[1]Kujawsko-pomorskie.'!Y8,[1]Lubelskie.!Y8,[1]Lubuskie.!Y8,[1]Łódzkie.!Y8,[1]Małopolskie.!Y8,[1]Mazowieckie.!Y8,[1]Opolskie.!Y8,[1]Podkarpackie.!Y8,[1]Podlaskie.!Y8,[1]Pomorskie.!Y8,[1]Śląskie.!Y8,[1]Świętokrzyskie.!Y8,'[1]Warmińsko-Mazurskie.'!Y8,[1]Wielkopolskie.!Y8,[1]Zachodniopomorskie.!Y8)</f>
        <v>0</v>
      </c>
      <c r="AG8" s="53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47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47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47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48">
        <f t="shared" si="6"/>
        <v>0</v>
      </c>
      <c r="AL8" s="46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47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47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47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0">
        <f t="shared" si="7"/>
        <v>0</v>
      </c>
    </row>
    <row r="9" spans="1:42" ht="60.75" customHeight="1" x14ac:dyDescent="0.25">
      <c r="A9" s="44" t="s">
        <v>13</v>
      </c>
      <c r="B9" s="45">
        <v>85236000</v>
      </c>
      <c r="C9" s="46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365</v>
      </c>
      <c r="D9" s="47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132238534.08000001</v>
      </c>
      <c r="E9" s="48">
        <f t="shared" si="0"/>
        <v>1.55143993242292</v>
      </c>
      <c r="F9" s="46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62</v>
      </c>
      <c r="G9" s="49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24574400.570000004</v>
      </c>
      <c r="H9" s="46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2</v>
      </c>
      <c r="I9" s="47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998555.17999999993</v>
      </c>
      <c r="J9" s="50">
        <f t="shared" si="1"/>
        <v>1.1715181144117508E-2</v>
      </c>
      <c r="K9" s="51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1</v>
      </c>
      <c r="L9" s="47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827442.68</v>
      </c>
      <c r="M9" s="47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398555.18</v>
      </c>
      <c r="N9" s="47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278988.62</v>
      </c>
      <c r="O9" s="48">
        <f t="shared" si="2"/>
        <v>4.6759019663053167E-3</v>
      </c>
      <c r="P9" s="52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47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49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1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1</v>
      </c>
      <c r="T9" s="47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827442.68</v>
      </c>
      <c r="U9" s="47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398555.18</v>
      </c>
      <c r="V9" s="47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278988.62</v>
      </c>
      <c r="W9" s="48">
        <f t="shared" si="3"/>
        <v>4.6759019663053167E-3</v>
      </c>
      <c r="X9" s="46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53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47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48">
        <f t="shared" si="4"/>
        <v>0</v>
      </c>
      <c r="AB9" s="46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3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47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48">
        <f t="shared" si="5"/>
        <v>0</v>
      </c>
      <c r="AF9" s="46">
        <f>SUM([1]Dolnośląskie!Y9,'[1]Kujawsko-pomorskie.'!Y9,[1]Lubelskie.!Y9,[1]Lubuskie.!Y9,[1]Łódzkie.!Y9,[1]Małopolskie.!Y9,[1]Mazowieckie.!Y9,[1]Opolskie.!Y9,[1]Podkarpackie.!Y9,[1]Podlaskie.!Y9,[1]Pomorskie.!Y9,[1]Śląskie.!Y9,[1]Świętokrzyskie.!Y9,'[1]Warmińsko-Mazurskie.'!Y9,[1]Wielkopolskie.!Y9,[1]Zachodniopomorskie.!Y9)</f>
        <v>0</v>
      </c>
      <c r="AG9" s="53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47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47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47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48">
        <f t="shared" si="6"/>
        <v>0</v>
      </c>
      <c r="AL9" s="46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47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47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47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0">
        <f t="shared" si="7"/>
        <v>0</v>
      </c>
    </row>
    <row r="10" spans="1:42" ht="60.75" customHeight="1" x14ac:dyDescent="0.25">
      <c r="A10" s="44" t="s">
        <v>14</v>
      </c>
      <c r="B10" s="45">
        <v>38356200</v>
      </c>
      <c r="C10" s="46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360</v>
      </c>
      <c r="D10" s="47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58899737.359999999</v>
      </c>
      <c r="E10" s="48">
        <f t="shared" si="0"/>
        <v>1.5355988695439069</v>
      </c>
      <c r="F10" s="46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28</v>
      </c>
      <c r="G10" s="49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5514306.9000000004</v>
      </c>
      <c r="H10" s="46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57</v>
      </c>
      <c r="I10" s="47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8076296.5299999993</v>
      </c>
      <c r="J10" s="50">
        <f t="shared" si="1"/>
        <v>0.21056039258320686</v>
      </c>
      <c r="K10" s="51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49</v>
      </c>
      <c r="L10" s="47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8150897.9800000004</v>
      </c>
      <c r="M10" s="47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6965373.0099999998</v>
      </c>
      <c r="N10" s="47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4875760.8999999994</v>
      </c>
      <c r="O10" s="48">
        <f t="shared" si="2"/>
        <v>0.18159705627773345</v>
      </c>
      <c r="P10" s="52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7452.010000000002</v>
      </c>
      <c r="Q10" s="47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7452.010000000002</v>
      </c>
      <c r="R10" s="49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5216.4000000000015</v>
      </c>
      <c r="S10" s="51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49</v>
      </c>
      <c r="T10" s="47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8143445.9699999997</v>
      </c>
      <c r="U10" s="47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6957920.9799999995</v>
      </c>
      <c r="V10" s="47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4870544.5599999996</v>
      </c>
      <c r="W10" s="48">
        <f t="shared" si="3"/>
        <v>0.18140277139028368</v>
      </c>
      <c r="X10" s="46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9</v>
      </c>
      <c r="Y10" s="53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9</v>
      </c>
      <c r="Z10" s="47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611086.29</v>
      </c>
      <c r="AA10" s="48">
        <f t="shared" si="4"/>
        <v>1.5931877766827789E-2</v>
      </c>
      <c r="AB10" s="46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1</v>
      </c>
      <c r="AC10" s="53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1</v>
      </c>
      <c r="AD10" s="47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49800</v>
      </c>
      <c r="AE10" s="48">
        <f t="shared" si="5"/>
        <v>1.2983559372409155E-3</v>
      </c>
      <c r="AF10" s="46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22</v>
      </c>
      <c r="AG10" s="53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25</v>
      </c>
      <c r="AH10" s="47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2386326.16</v>
      </c>
      <c r="AI10" s="47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1670428.26</v>
      </c>
      <c r="AJ10" s="47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2386326.16</v>
      </c>
      <c r="AK10" s="48">
        <f t="shared" si="6"/>
        <v>6.2214874257616765E-2</v>
      </c>
      <c r="AL10" s="46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47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47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47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0">
        <f t="shared" si="7"/>
        <v>0</v>
      </c>
    </row>
    <row r="11" spans="1:42" ht="60.75" customHeight="1" x14ac:dyDescent="0.25">
      <c r="A11" s="44" t="s">
        <v>15</v>
      </c>
      <c r="B11" s="45">
        <v>87012573.947999999</v>
      </c>
      <c r="C11" s="46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47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149455939.03</v>
      </c>
      <c r="E11" s="48">
        <f t="shared" si="0"/>
        <v>1.717636109918057</v>
      </c>
      <c r="F11" s="46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10</v>
      </c>
      <c r="G11" s="49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120536071.78</v>
      </c>
      <c r="H11" s="46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11</v>
      </c>
      <c r="I11" s="47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27547033.68</v>
      </c>
      <c r="J11" s="50">
        <f t="shared" si="1"/>
        <v>0.31658681533156935</v>
      </c>
      <c r="K11" s="51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11</v>
      </c>
      <c r="L11" s="47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29557601.030000001</v>
      </c>
      <c r="M11" s="47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27547033.68</v>
      </c>
      <c r="N11" s="47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19282923.52</v>
      </c>
      <c r="O11" s="48">
        <f t="shared" si="2"/>
        <v>0.31658681533156935</v>
      </c>
      <c r="P11" s="52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47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49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51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11</v>
      </c>
      <c r="T11" s="47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29556648.09</v>
      </c>
      <c r="U11" s="47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27546557.210000001</v>
      </c>
      <c r="V11" s="47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19282589.989999998</v>
      </c>
      <c r="W11" s="48">
        <f t="shared" si="3"/>
        <v>0.31658133945632078</v>
      </c>
      <c r="X11" s="46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2</v>
      </c>
      <c r="Y11" s="53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2</v>
      </c>
      <c r="Z11" s="47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244266.84</v>
      </c>
      <c r="AA11" s="48">
        <f t="shared" si="4"/>
        <v>2.8072590996558438E-3</v>
      </c>
      <c r="AB11" s="46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53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47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48">
        <f t="shared" si="5"/>
        <v>0</v>
      </c>
      <c r="AF11" s="46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4</v>
      </c>
      <c r="AG11" s="53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4</v>
      </c>
      <c r="AH11" s="47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1616500</v>
      </c>
      <c r="AI11" s="47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1131550</v>
      </c>
      <c r="AJ11" s="47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1616500</v>
      </c>
      <c r="AK11" s="48">
        <f t="shared" si="6"/>
        <v>1.8577774758922135E-2</v>
      </c>
      <c r="AL11" s="46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47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47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47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0">
        <f t="shared" si="7"/>
        <v>0</v>
      </c>
    </row>
    <row r="12" spans="1:42" ht="60.75" customHeight="1" x14ac:dyDescent="0.25">
      <c r="A12" s="44" t="s">
        <v>59</v>
      </c>
      <c r="B12" s="45">
        <v>17047200</v>
      </c>
      <c r="C12" s="46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47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48">
        <f t="shared" si="0"/>
        <v>0</v>
      </c>
      <c r="F12" s="46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49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6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47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0">
        <f t="shared" si="1"/>
        <v>0</v>
      </c>
      <c r="K12" s="51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47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47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47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48">
        <f t="shared" si="2"/>
        <v>0</v>
      </c>
      <c r="P12" s="52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47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49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1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47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47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47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48">
        <f t="shared" si="3"/>
        <v>0</v>
      </c>
      <c r="X12" s="46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3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47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48">
        <f t="shared" si="4"/>
        <v>0</v>
      </c>
      <c r="AB12" s="46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3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47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48">
        <f t="shared" si="5"/>
        <v>0</v>
      </c>
      <c r="AF12" s="46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3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47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47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47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48">
        <f t="shared" si="6"/>
        <v>0</v>
      </c>
      <c r="AL12" s="46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47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47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47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0">
        <f t="shared" si="7"/>
        <v>0</v>
      </c>
    </row>
    <row r="13" spans="1:42" ht="60.75" customHeight="1" x14ac:dyDescent="0.25">
      <c r="A13" s="44" t="s">
        <v>16</v>
      </c>
      <c r="B13" s="45">
        <v>320268102.19301403</v>
      </c>
      <c r="C13" s="46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47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48">
        <f t="shared" si="0"/>
        <v>1.1280694409656407</v>
      </c>
      <c r="F13" s="46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150</v>
      </c>
      <c r="G13" s="49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99190590</v>
      </c>
      <c r="H13" s="46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47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0">
        <f t="shared" si="1"/>
        <v>0.81835832917898699</v>
      </c>
      <c r="K13" s="51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47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47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47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48">
        <f t="shared" si="2"/>
        <v>0.81835832917898699</v>
      </c>
      <c r="P13" s="52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47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49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1885800</v>
      </c>
      <c r="S13" s="51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463</v>
      </c>
      <c r="T13" s="47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254352836</v>
      </c>
      <c r="U13" s="47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254352836</v>
      </c>
      <c r="V13" s="47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178046985.19999999</v>
      </c>
      <c r="W13" s="48">
        <f t="shared" si="3"/>
        <v>0.79418722707112033</v>
      </c>
      <c r="X13" s="46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378</v>
      </c>
      <c r="Y13" s="53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378</v>
      </c>
      <c r="Z13" s="47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205135696</v>
      </c>
      <c r="AA13" s="48">
        <f t="shared" si="4"/>
        <v>0.64051241630167755</v>
      </c>
      <c r="AB13" s="46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357</v>
      </c>
      <c r="AC13" s="53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357</v>
      </c>
      <c r="AD13" s="47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188743086</v>
      </c>
      <c r="AE13" s="48">
        <f t="shared" si="5"/>
        <v>0.5893283930169585</v>
      </c>
      <c r="AF13" s="46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350</v>
      </c>
      <c r="AG13" s="53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350</v>
      </c>
      <c r="AH13" s="47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186350926</v>
      </c>
      <c r="AI13" s="47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130445648.2</v>
      </c>
      <c r="AJ13" s="47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48">
        <f t="shared" si="6"/>
        <v>0.58185915089256379</v>
      </c>
      <c r="AL13" s="46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327</v>
      </c>
      <c r="AM13" s="47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168902690</v>
      </c>
      <c r="AN13" s="47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168902690</v>
      </c>
      <c r="AO13" s="47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118231883</v>
      </c>
      <c r="AP13" s="50">
        <f t="shared" si="7"/>
        <v>0.52737905786886152</v>
      </c>
    </row>
    <row r="14" spans="1:42" ht="60.75" customHeight="1" x14ac:dyDescent="0.25">
      <c r="A14" s="44" t="s">
        <v>17</v>
      </c>
      <c r="B14" s="45">
        <v>82913298.12024346</v>
      </c>
      <c r="C14" s="46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940</v>
      </c>
      <c r="D14" s="47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62700500</v>
      </c>
      <c r="E14" s="48">
        <f t="shared" si="0"/>
        <v>0.75621765653405526</v>
      </c>
      <c r="F14" s="46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49</v>
      </c>
      <c r="G14" s="49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2958300</v>
      </c>
      <c r="H14" s="46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507</v>
      </c>
      <c r="I14" s="47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34098200</v>
      </c>
      <c r="J14" s="50">
        <f t="shared" si="1"/>
        <v>0.41125128022949614</v>
      </c>
      <c r="K14" s="51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507</v>
      </c>
      <c r="L14" s="47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34098200</v>
      </c>
      <c r="M14" s="47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34098200</v>
      </c>
      <c r="N14" s="47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23829050</v>
      </c>
      <c r="O14" s="48">
        <f t="shared" si="2"/>
        <v>0.41125128022949614</v>
      </c>
      <c r="P14" s="52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47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49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1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504</v>
      </c>
      <c r="T14" s="47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33957200</v>
      </c>
      <c r="U14" s="47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33957200</v>
      </c>
      <c r="V14" s="47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23770040</v>
      </c>
      <c r="W14" s="48">
        <f t="shared" si="3"/>
        <v>0.40955070863004639</v>
      </c>
      <c r="X14" s="46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504</v>
      </c>
      <c r="Y14" s="53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504</v>
      </c>
      <c r="Z14" s="47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33898500</v>
      </c>
      <c r="AA14" s="48">
        <f t="shared" si="4"/>
        <v>0.40884274016984989</v>
      </c>
      <c r="AB14" s="46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502</v>
      </c>
      <c r="AC14" s="53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502</v>
      </c>
      <c r="AD14" s="47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33786300</v>
      </c>
      <c r="AE14" s="48">
        <f t="shared" si="5"/>
        <v>0.40748951936518135</v>
      </c>
      <c r="AF14" s="46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499</v>
      </c>
      <c r="AG14" s="53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499</v>
      </c>
      <c r="AH14" s="47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33618000</v>
      </c>
      <c r="AI14" s="47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23532600</v>
      </c>
      <c r="AJ14" s="47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48">
        <f t="shared" si="6"/>
        <v>0.40545968815817851</v>
      </c>
      <c r="AL14" s="46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417</v>
      </c>
      <c r="AM14" s="47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27043400</v>
      </c>
      <c r="AN14" s="47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27043400</v>
      </c>
      <c r="AO14" s="47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18930380</v>
      </c>
      <c r="AP14" s="50">
        <f t="shared" si="7"/>
        <v>0.32616480845787627</v>
      </c>
    </row>
    <row r="15" spans="1:42" ht="60.75" customHeight="1" x14ac:dyDescent="0.25">
      <c r="A15" s="44" t="s">
        <v>18</v>
      </c>
      <c r="B15" s="45">
        <v>340077291.83251667</v>
      </c>
      <c r="C15" s="46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34</v>
      </c>
      <c r="D15" s="47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34704013.599999994</v>
      </c>
      <c r="E15" s="48">
        <f t="shared" si="0"/>
        <v>0.10204742990335043</v>
      </c>
      <c r="F15" s="46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49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1295995.32</v>
      </c>
      <c r="H15" s="46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26</v>
      </c>
      <c r="I15" s="47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28541153.509999998</v>
      </c>
      <c r="J15" s="50">
        <f t="shared" si="1"/>
        <v>8.3925490456022919E-2</v>
      </c>
      <c r="K15" s="51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26</v>
      </c>
      <c r="L15" s="47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28860637.460000001</v>
      </c>
      <c r="M15" s="47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28541153.509999998</v>
      </c>
      <c r="N15" s="47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19978807.370200001</v>
      </c>
      <c r="O15" s="48">
        <f t="shared" si="2"/>
        <v>8.3925490456022919E-2</v>
      </c>
      <c r="P15" s="52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0</v>
      </c>
      <c r="Q15" s="47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0</v>
      </c>
      <c r="R15" s="49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0</v>
      </c>
      <c r="S15" s="51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25</v>
      </c>
      <c r="T15" s="47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28355773.419999998</v>
      </c>
      <c r="U15" s="47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28112019.140000001</v>
      </c>
      <c r="V15" s="47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19678413.370200001</v>
      </c>
      <c r="W15" s="48">
        <f t="shared" si="3"/>
        <v>8.2663617404495154E-2</v>
      </c>
      <c r="X15" s="46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8</v>
      </c>
      <c r="Y15" s="53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14</v>
      </c>
      <c r="Z15" s="47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11815539.150000002</v>
      </c>
      <c r="AA15" s="48">
        <f t="shared" si="4"/>
        <v>3.4743687490369074E-2</v>
      </c>
      <c r="AB15" s="46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5</v>
      </c>
      <c r="AC15" s="53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9</v>
      </c>
      <c r="AD15" s="47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7948796.5800000001</v>
      </c>
      <c r="AE15" s="48">
        <f t="shared" si="5"/>
        <v>2.3373499998096525E-2</v>
      </c>
      <c r="AF15" s="46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8</v>
      </c>
      <c r="AG15" s="53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12</v>
      </c>
      <c r="AH15" s="47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8362613.1299999999</v>
      </c>
      <c r="AI15" s="47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5853829.1600000001</v>
      </c>
      <c r="AJ15" s="47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413816.55</v>
      </c>
      <c r="AK15" s="48">
        <f t="shared" si="6"/>
        <v>2.4590330877247959E-2</v>
      </c>
      <c r="AL15" s="46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10</v>
      </c>
      <c r="AM15" s="47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5792211.8300000001</v>
      </c>
      <c r="AN15" s="47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5792211.8300000001</v>
      </c>
      <c r="AO15" s="47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4054548.26</v>
      </c>
      <c r="AP15" s="50">
        <f t="shared" si="7"/>
        <v>1.7032045270616258E-2</v>
      </c>
    </row>
    <row r="16" spans="1:42" ht="60.75" customHeight="1" x14ac:dyDescent="0.25">
      <c r="A16" s="44" t="s">
        <v>19</v>
      </c>
      <c r="B16" s="45">
        <v>127854000</v>
      </c>
      <c r="C16" s="46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47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48">
        <f t="shared" si="0"/>
        <v>0.51610374082938348</v>
      </c>
      <c r="F16" s="46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49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6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47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0">
        <f t="shared" si="1"/>
        <v>0.51610374082938348</v>
      </c>
      <c r="K16" s="51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47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47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47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48">
        <f t="shared" si="2"/>
        <v>0.51610374082938348</v>
      </c>
      <c r="P16" s="52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47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49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1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47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65152590.259999998</v>
      </c>
      <c r="U16" s="47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65152590.259999998</v>
      </c>
      <c r="V16" s="47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45606813.18</v>
      </c>
      <c r="W16" s="48">
        <f t="shared" si="3"/>
        <v>0.50958585777527488</v>
      </c>
      <c r="X16" s="46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3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47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26166661.48</v>
      </c>
      <c r="AA16" s="48">
        <f t="shared" si="4"/>
        <v>0.20466048367669373</v>
      </c>
      <c r="AB16" s="46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53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47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48">
        <f t="shared" si="5"/>
        <v>0</v>
      </c>
      <c r="AF16" s="46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3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4</v>
      </c>
      <c r="AH16" s="47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20335980</v>
      </c>
      <c r="AI16" s="47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14235186</v>
      </c>
      <c r="AJ16" s="47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48">
        <f t="shared" si="6"/>
        <v>0.15905626730489464</v>
      </c>
      <c r="AL16" s="46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47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47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47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0">
        <f t="shared" si="7"/>
        <v>0</v>
      </c>
    </row>
    <row r="17" spans="1:42" ht="60.75" customHeight="1" thickBot="1" x14ac:dyDescent="0.3">
      <c r="A17" s="54" t="s">
        <v>20</v>
      </c>
      <c r="B17" s="55">
        <v>157684594.58498007</v>
      </c>
      <c r="C17" s="56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38</v>
      </c>
      <c r="D17" s="57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53228490.109999999</v>
      </c>
      <c r="E17" s="58">
        <f t="shared" si="0"/>
        <v>0.33756303366283424</v>
      </c>
      <c r="F17" s="56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2</v>
      </c>
      <c r="G17" s="59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45372.17</v>
      </c>
      <c r="H17" s="56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26</v>
      </c>
      <c r="I17" s="57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21197167.879999999</v>
      </c>
      <c r="J17" s="60">
        <f t="shared" si="1"/>
        <v>0.13442763978174374</v>
      </c>
      <c r="K17" s="61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26</v>
      </c>
      <c r="L17" s="57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21207007.880100001</v>
      </c>
      <c r="M17" s="57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21197167.880100001</v>
      </c>
      <c r="N17" s="57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14838017.4399</v>
      </c>
      <c r="O17" s="58">
        <f t="shared" si="2"/>
        <v>0.13442763978237793</v>
      </c>
      <c r="P17" s="62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57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59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0</v>
      </c>
      <c r="S17" s="61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26</v>
      </c>
      <c r="T17" s="57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21207007.880100001</v>
      </c>
      <c r="U17" s="57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21197167.880100001</v>
      </c>
      <c r="V17" s="57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14838017.4299</v>
      </c>
      <c r="W17" s="58">
        <f t="shared" si="3"/>
        <v>0.13442763978237793</v>
      </c>
      <c r="X17" s="63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4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5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6">
        <f t="shared" si="4"/>
        <v>2.6093410144657977E-3</v>
      </c>
      <c r="AB17" s="63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16</v>
      </c>
      <c r="AC17" s="64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16</v>
      </c>
      <c r="AD17" s="65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411452.87999999995</v>
      </c>
      <c r="AE17" s="66">
        <f t="shared" si="5"/>
        <v>2.6093410144657977E-3</v>
      </c>
      <c r="AF17" s="56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21</v>
      </c>
      <c r="AG17" s="67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21</v>
      </c>
      <c r="AH17" s="57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6450752.8799999999</v>
      </c>
      <c r="AI17" s="57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4515526.93</v>
      </c>
      <c r="AJ17" s="57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6039300</v>
      </c>
      <c r="AK17" s="58">
        <f t="shared" si="6"/>
        <v>4.0909214352728235E-2</v>
      </c>
      <c r="AL17" s="63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14</v>
      </c>
      <c r="AM17" s="65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354106.16</v>
      </c>
      <c r="AN17" s="65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354106.16</v>
      </c>
      <c r="AO17" s="65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247874.24</v>
      </c>
      <c r="AP17" s="68">
        <f t="shared" si="7"/>
        <v>2.2456610991834305E-3</v>
      </c>
    </row>
    <row r="18" spans="1:42" ht="60.75" customHeight="1" thickBot="1" x14ac:dyDescent="0.3">
      <c r="A18" s="11" t="s">
        <v>21</v>
      </c>
      <c r="B18" s="12">
        <v>1299271019.6991491</v>
      </c>
      <c r="C18" s="13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1286</v>
      </c>
      <c r="D18" s="14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1050810511.6799999</v>
      </c>
      <c r="E18" s="23">
        <f t="shared" si="0"/>
        <v>0.808769298897561</v>
      </c>
      <c r="F18" s="69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188</v>
      </c>
      <c r="G18" s="21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168893756.58999997</v>
      </c>
      <c r="H18" s="13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846</v>
      </c>
      <c r="I18" s="14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638194919.67000008</v>
      </c>
      <c r="J18" s="23">
        <f t="shared" si="1"/>
        <v>0.49119460835644313</v>
      </c>
      <c r="K18" s="13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834</v>
      </c>
      <c r="L18" s="14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795022013.74940002</v>
      </c>
      <c r="M18" s="14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631755285.96920013</v>
      </c>
      <c r="N18" s="14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445795408.18959993</v>
      </c>
      <c r="O18" s="23">
        <f t="shared" si="2"/>
        <v>0.48623826468128667</v>
      </c>
      <c r="P18" s="20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4055360.1297999984</v>
      </c>
      <c r="Q18" s="14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3774349.5698000006</v>
      </c>
      <c r="R18" s="21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6679538.7300999984</v>
      </c>
      <c r="S18" s="13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827</v>
      </c>
      <c r="T18" s="14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787480518.84949994</v>
      </c>
      <c r="U18" s="14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624542430.92939997</v>
      </c>
      <c r="V18" s="14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437179405.11949992</v>
      </c>
      <c r="W18" s="23">
        <f t="shared" si="3"/>
        <v>0.48068680164513716</v>
      </c>
      <c r="X18" s="24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663</v>
      </c>
      <c r="Y18" s="27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1156</v>
      </c>
      <c r="Z18" s="28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176315253.84000003</v>
      </c>
      <c r="AA18" s="26">
        <f t="shared" si="4"/>
        <v>0.13570321446931563</v>
      </c>
      <c r="AB18" s="24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591</v>
      </c>
      <c r="AC18" s="24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967</v>
      </c>
      <c r="AD18" s="25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123424110.19999997</v>
      </c>
      <c r="AE18" s="70">
        <f t="shared" si="5"/>
        <v>9.4994892003809395E-2</v>
      </c>
      <c r="AF18" s="13">
        <f>SUM(AF19:AF26)</f>
        <v>643</v>
      </c>
      <c r="AG18" s="22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937</v>
      </c>
      <c r="AH18" s="14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157345704.70999998</v>
      </c>
      <c r="AI18" s="14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110141989.34</v>
      </c>
      <c r="AJ18" s="14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58419446.460000001</v>
      </c>
      <c r="AK18" s="23">
        <f t="shared" si="6"/>
        <v>0.12110306650758203</v>
      </c>
      <c r="AL18" s="24">
        <f>SUM(AL19:AL26)</f>
        <v>544</v>
      </c>
      <c r="AM18" s="25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71076986.810000002</v>
      </c>
      <c r="AN18" s="25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64255403.350000001</v>
      </c>
      <c r="AO18" s="25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44978780.040000007</v>
      </c>
      <c r="AP18" s="26">
        <f t="shared" si="7"/>
        <v>4.9454965419669386E-2</v>
      </c>
    </row>
    <row r="19" spans="1:42" ht="60.75" customHeight="1" x14ac:dyDescent="0.25">
      <c r="A19" s="71" t="s">
        <v>22</v>
      </c>
      <c r="B19" s="72">
        <v>51141600</v>
      </c>
      <c r="C19" s="31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2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40853200.439999998</v>
      </c>
      <c r="E19" s="33">
        <f t="shared" si="0"/>
        <v>0.79882523112299963</v>
      </c>
      <c r="F19" s="31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4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1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12</v>
      </c>
      <c r="I19" s="32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35191244.159999996</v>
      </c>
      <c r="J19" s="35">
        <f t="shared" si="1"/>
        <v>0.68811386737998026</v>
      </c>
      <c r="K19" s="36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12</v>
      </c>
      <c r="L19" s="32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36721124.339999996</v>
      </c>
      <c r="M19" s="32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35191244.159900002</v>
      </c>
      <c r="N19" s="32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24633870.849900004</v>
      </c>
      <c r="O19" s="33">
        <f t="shared" si="2"/>
        <v>0.68811386737802493</v>
      </c>
      <c r="P19" s="37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-19733.149999999907</v>
      </c>
      <c r="Q19" s="32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0.9599999999627471</v>
      </c>
      <c r="R19" s="34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36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12</v>
      </c>
      <c r="T19" s="32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36743125.8499</v>
      </c>
      <c r="U19" s="32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35191242.709899999</v>
      </c>
      <c r="V19" s="32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24633870.509900004</v>
      </c>
      <c r="W19" s="33">
        <f t="shared" si="3"/>
        <v>0.68811383902537271</v>
      </c>
      <c r="X19" s="39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4</v>
      </c>
      <c r="Y19" s="40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5</v>
      </c>
      <c r="Z19" s="41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2670334.02</v>
      </c>
      <c r="AA19" s="42">
        <f t="shared" si="4"/>
        <v>5.2214518513304241E-2</v>
      </c>
      <c r="AB19" s="39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0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1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2">
        <f t="shared" si="5"/>
        <v>0</v>
      </c>
      <c r="AF19" s="31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7</v>
      </c>
      <c r="AG19" s="38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22</v>
      </c>
      <c r="AH19" s="32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8218509.6400000006</v>
      </c>
      <c r="AI19" s="32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5752956.71</v>
      </c>
      <c r="AJ19" s="32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8178619.4399999995</v>
      </c>
      <c r="AK19" s="33">
        <f t="shared" si="6"/>
        <v>0.1607010660597244</v>
      </c>
      <c r="AL19" s="39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41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41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41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43">
        <f t="shared" si="7"/>
        <v>0</v>
      </c>
    </row>
    <row r="20" spans="1:42" ht="60.75" customHeight="1" x14ac:dyDescent="0.25">
      <c r="A20" s="44" t="s">
        <v>23</v>
      </c>
      <c r="B20" s="73">
        <v>454687929.33034223</v>
      </c>
      <c r="C20" s="46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47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366857161.70999998</v>
      </c>
      <c r="E20" s="48">
        <f t="shared" si="0"/>
        <v>0.80683285841852426</v>
      </c>
      <c r="F20" s="46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95</v>
      </c>
      <c r="G20" s="49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100178322.02000001</v>
      </c>
      <c r="H20" s="46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151</v>
      </c>
      <c r="I20" s="47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150118420.25</v>
      </c>
      <c r="J20" s="50">
        <f t="shared" si="1"/>
        <v>0.33015703863327145</v>
      </c>
      <c r="K20" s="51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140</v>
      </c>
      <c r="L20" s="47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293172456.22000003</v>
      </c>
      <c r="M20" s="47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144872889.34</v>
      </c>
      <c r="N20" s="47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101411021.81999999</v>
      </c>
      <c r="O20" s="48">
        <f t="shared" si="2"/>
        <v>0.31862048670033244</v>
      </c>
      <c r="P20" s="52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0</v>
      </c>
      <c r="Q20" s="47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0</v>
      </c>
      <c r="R20" s="49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0</v>
      </c>
      <c r="S20" s="51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140</v>
      </c>
      <c r="T20" s="47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293072659.94</v>
      </c>
      <c r="U20" s="47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144822991.21000001</v>
      </c>
      <c r="V20" s="47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101376093.20999998</v>
      </c>
      <c r="W20" s="48">
        <f t="shared" si="3"/>
        <v>0.31851074521220124</v>
      </c>
      <c r="X20" s="46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15</v>
      </c>
      <c r="Y20" s="53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17</v>
      </c>
      <c r="Z20" s="47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28761499.359999999</v>
      </c>
      <c r="AA20" s="48">
        <f t="shared" si="4"/>
        <v>6.3255471510667807E-2</v>
      </c>
      <c r="AB20" s="46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5</v>
      </c>
      <c r="AC20" s="53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5</v>
      </c>
      <c r="AD20" s="47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12781610</v>
      </c>
      <c r="AE20" s="48">
        <f t="shared" si="5"/>
        <v>2.8110730845273525E-2</v>
      </c>
      <c r="AF20" s="46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31</v>
      </c>
      <c r="AG20" s="53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45</v>
      </c>
      <c r="AH20" s="47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22182483.960000001</v>
      </c>
      <c r="AI20" s="47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15527738.719999999</v>
      </c>
      <c r="AJ20" s="47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15562048.960000001</v>
      </c>
      <c r="AK20" s="48">
        <f t="shared" si="6"/>
        <v>4.8786172953106631E-2</v>
      </c>
      <c r="AL20" s="46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2</v>
      </c>
      <c r="AM20" s="47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11909000</v>
      </c>
      <c r="AN20" s="47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5954500</v>
      </c>
      <c r="AO20" s="47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4168150</v>
      </c>
      <c r="AP20" s="50">
        <f t="shared" si="7"/>
        <v>1.3095795194672752E-2</v>
      </c>
    </row>
    <row r="21" spans="1:42" ht="60.75" customHeight="1" x14ac:dyDescent="0.25">
      <c r="A21" s="44" t="s">
        <v>24</v>
      </c>
      <c r="B21" s="73">
        <v>373501825.4166767</v>
      </c>
      <c r="C21" s="46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714</v>
      </c>
      <c r="D21" s="47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381599426.74000001</v>
      </c>
      <c r="E21" s="48">
        <f t="shared" si="0"/>
        <v>1.0216802188698533</v>
      </c>
      <c r="F21" s="46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63</v>
      </c>
      <c r="G21" s="49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24354667.070000004</v>
      </c>
      <c r="H21" s="46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47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352884509.67000002</v>
      </c>
      <c r="J21" s="50">
        <f t="shared" si="1"/>
        <v>0.9447999598832586</v>
      </c>
      <c r="K21" s="51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47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352687146.3494001</v>
      </c>
      <c r="M21" s="47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352687146.3494001</v>
      </c>
      <c r="N21" s="47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246430511.36989999</v>
      </c>
      <c r="O21" s="48">
        <f t="shared" si="2"/>
        <v>0.94427154661411405</v>
      </c>
      <c r="P21" s="52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2554088.3997999998</v>
      </c>
      <c r="Q21" s="47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2554088.3997999998</v>
      </c>
      <c r="R21" s="49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1807856.6502999987</v>
      </c>
      <c r="S21" s="51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641</v>
      </c>
      <c r="T21" s="47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346744451.09960002</v>
      </c>
      <c r="U21" s="47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346744451.09960002</v>
      </c>
      <c r="V21" s="47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242721119.34959996</v>
      </c>
      <c r="W21" s="48">
        <f t="shared" si="3"/>
        <v>0.92836079371974611</v>
      </c>
      <c r="X21" s="46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623</v>
      </c>
      <c r="Y21" s="53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1105</v>
      </c>
      <c r="Z21" s="47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117143972.04000004</v>
      </c>
      <c r="AA21" s="48">
        <f t="shared" si="4"/>
        <v>0.31363694651107749</v>
      </c>
      <c r="AB21" s="46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573</v>
      </c>
      <c r="AC21" s="53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945</v>
      </c>
      <c r="AD21" s="47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95159436.349999994</v>
      </c>
      <c r="AE21" s="48">
        <f t="shared" si="5"/>
        <v>0.25477636218736177</v>
      </c>
      <c r="AF21" s="46">
        <f>SUM([1]Dolnośląskie!Y21,'[1]Kujawsko-pomorskie.'!Y21,[1]Lubelskie.!Y21,[1]Lubuskie.!Y21,[1]Łódzkie.!Y21,[1]Małopolskie.!Y21,[1]Mazowieckie.!Y21,[1]Opolskie.!Y21,[1]Podkarpackie.!Y21,[1]Podlaskie.!Y21,[1]Pomorskie.!Y21,[1]Śląskie.!Y21,[1]Świętokrzyskie.!Y21,'[1]Warmińsko-Mazurskie.'!Y21,[1]Wielkopolskie.!Y21,[1]Zachodniopomorskie.!Y21)</f>
        <v>582</v>
      </c>
      <c r="AG21" s="53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824</v>
      </c>
      <c r="AH21" s="47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84120116.370000005</v>
      </c>
      <c r="AI21" s="47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58884077.699999996</v>
      </c>
      <c r="AJ21" s="47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48">
        <f t="shared" si="6"/>
        <v>0.225220094376128</v>
      </c>
      <c r="AL21" s="46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537</v>
      </c>
      <c r="AM21" s="47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52226025.689999998</v>
      </c>
      <c r="AN21" s="47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52226025.689999998</v>
      </c>
      <c r="AO21" s="47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36558215.700000003</v>
      </c>
      <c r="AP21" s="50">
        <f t="shared" si="7"/>
        <v>0.13982803332148888</v>
      </c>
    </row>
    <row r="22" spans="1:42" ht="60.75" customHeight="1" x14ac:dyDescent="0.25">
      <c r="A22" s="44" t="s">
        <v>25</v>
      </c>
      <c r="B22" s="73">
        <v>109085532.51187529</v>
      </c>
      <c r="C22" s="46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47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43616387.219999999</v>
      </c>
      <c r="E22" s="48">
        <f t="shared" si="0"/>
        <v>0.39983658891935853</v>
      </c>
      <c r="F22" s="46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6</v>
      </c>
      <c r="G22" s="49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12141481.460000001</v>
      </c>
      <c r="H22" s="46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18</v>
      </c>
      <c r="I22" s="47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21804908.719999999</v>
      </c>
      <c r="J22" s="50">
        <f t="shared" si="1"/>
        <v>0.19988818148388532</v>
      </c>
      <c r="K22" s="51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18</v>
      </c>
      <c r="L22" s="47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28896021.329999998</v>
      </c>
      <c r="M22" s="47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21804908.719999999</v>
      </c>
      <c r="N22" s="47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15263136.039900001</v>
      </c>
      <c r="O22" s="48">
        <f t="shared" si="2"/>
        <v>0.19988818148388532</v>
      </c>
      <c r="P22" s="52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1515154.5799999991</v>
      </c>
      <c r="Q22" s="47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1203595.3700000001</v>
      </c>
      <c r="R22" s="49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842516.75</v>
      </c>
      <c r="S22" s="51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18</v>
      </c>
      <c r="T22" s="47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27380866.75</v>
      </c>
      <c r="U22" s="47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20601313.350000001</v>
      </c>
      <c r="V22" s="47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14420619.289899999</v>
      </c>
      <c r="W22" s="48">
        <f t="shared" si="3"/>
        <v>0.18885468013604184</v>
      </c>
      <c r="X22" s="46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13</v>
      </c>
      <c r="Y22" s="53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19</v>
      </c>
      <c r="Z22" s="47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15682525.439999999</v>
      </c>
      <c r="AA22" s="48">
        <f t="shared" si="4"/>
        <v>0.14376356863173187</v>
      </c>
      <c r="AB22" s="46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7</v>
      </c>
      <c r="AC22" s="53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10</v>
      </c>
      <c r="AD22" s="47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10613269.170000002</v>
      </c>
      <c r="AE22" s="48">
        <f t="shared" si="5"/>
        <v>9.7293095845176522E-2</v>
      </c>
      <c r="AF22" s="46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9</v>
      </c>
      <c r="AG22" s="53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11</v>
      </c>
      <c r="AH22" s="47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11338816.789999999</v>
      </c>
      <c r="AI22" s="47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7937171.709999999</v>
      </c>
      <c r="AJ22" s="47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3263369.27</v>
      </c>
      <c r="AK22" s="48">
        <f t="shared" si="6"/>
        <v>0.10394427683401217</v>
      </c>
      <c r="AL22" s="46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2</v>
      </c>
      <c r="AM22" s="47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3434890.7600000002</v>
      </c>
      <c r="AN22" s="47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2748791.4400000004</v>
      </c>
      <c r="AO22" s="47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1924154</v>
      </c>
      <c r="AP22" s="50">
        <f t="shared" si="7"/>
        <v>2.5198496782336936E-2</v>
      </c>
    </row>
    <row r="23" spans="1:42" ht="60.75" customHeight="1" x14ac:dyDescent="0.25">
      <c r="A23" s="44" t="s">
        <v>26</v>
      </c>
      <c r="B23" s="73">
        <v>58335859.343999997</v>
      </c>
      <c r="C23" s="46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74</v>
      </c>
      <c r="D23" s="47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89592765.389999986</v>
      </c>
      <c r="E23" s="48">
        <f t="shared" si="0"/>
        <v>1.5358094728952485</v>
      </c>
      <c r="F23" s="46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49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6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2</v>
      </c>
      <c r="I23" s="47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1599447.24</v>
      </c>
      <c r="J23" s="50">
        <f t="shared" si="1"/>
        <v>2.7417908264078868E-2</v>
      </c>
      <c r="K23" s="51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1</v>
      </c>
      <c r="L23" s="47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1205415.53</v>
      </c>
      <c r="M23" s="47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602707.77</v>
      </c>
      <c r="N23" s="47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421895.43</v>
      </c>
      <c r="O23" s="48">
        <f t="shared" si="2"/>
        <v>1.033168580659625E-2</v>
      </c>
      <c r="P23" s="52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47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49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1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1</v>
      </c>
      <c r="T23" s="47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1205415.53</v>
      </c>
      <c r="U23" s="47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602707.77</v>
      </c>
      <c r="V23" s="47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421895.43</v>
      </c>
      <c r="W23" s="48">
        <f t="shared" si="3"/>
        <v>1.033168580659625E-2</v>
      </c>
      <c r="X23" s="46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3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47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48">
        <f t="shared" si="4"/>
        <v>0</v>
      </c>
      <c r="AB23" s="46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3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47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48">
        <f t="shared" si="5"/>
        <v>0</v>
      </c>
      <c r="AF23" s="46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3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47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47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47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48">
        <f t="shared" si="6"/>
        <v>0</v>
      </c>
      <c r="AL23" s="46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47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47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47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0">
        <f t="shared" si="7"/>
        <v>0</v>
      </c>
    </row>
    <row r="24" spans="1:42" ht="60.75" customHeight="1" x14ac:dyDescent="0.25">
      <c r="A24" s="44" t="s">
        <v>27</v>
      </c>
      <c r="B24" s="73">
        <v>64992450</v>
      </c>
      <c r="C24" s="46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24</v>
      </c>
      <c r="D24" s="47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26199123.890000004</v>
      </c>
      <c r="E24" s="48">
        <f t="shared" si="0"/>
        <v>0.403110267269506</v>
      </c>
      <c r="F24" s="46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49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6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47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0">
        <f t="shared" si="1"/>
        <v>0</v>
      </c>
      <c r="K24" s="51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47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47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47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48">
        <f t="shared" si="2"/>
        <v>0</v>
      </c>
      <c r="P24" s="52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47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49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1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47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47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47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48">
        <f t="shared" si="3"/>
        <v>0</v>
      </c>
      <c r="X24" s="46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3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47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48">
        <f t="shared" si="4"/>
        <v>0</v>
      </c>
      <c r="AB24" s="46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3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47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48">
        <f t="shared" si="5"/>
        <v>0</v>
      </c>
      <c r="AF24" s="46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3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47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47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47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48">
        <f t="shared" si="6"/>
        <v>0</v>
      </c>
      <c r="AL24" s="46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47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47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47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0">
        <f t="shared" si="7"/>
        <v>0</v>
      </c>
    </row>
    <row r="25" spans="1:42" ht="60.75" customHeight="1" x14ac:dyDescent="0.25">
      <c r="A25" s="44" t="s">
        <v>28</v>
      </c>
      <c r="B25" s="73">
        <v>187525823.09625494</v>
      </c>
      <c r="C25" s="46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47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102092446.28999999</v>
      </c>
      <c r="E25" s="48">
        <f t="shared" si="0"/>
        <v>0.54441806789242597</v>
      </c>
      <c r="F25" s="46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11</v>
      </c>
      <c r="G25" s="49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25496056.66</v>
      </c>
      <c r="H25" s="46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47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0">
        <f t="shared" si="1"/>
        <v>0.40845782391625024</v>
      </c>
      <c r="K25" s="51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47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47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47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48">
        <f t="shared" si="2"/>
        <v>0.408457823915717</v>
      </c>
      <c r="P25" s="52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5850.2999999991152</v>
      </c>
      <c r="Q25" s="47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16664.839999999938</v>
      </c>
      <c r="R25" s="49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4029165.3297999995</v>
      </c>
      <c r="S25" s="51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47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82333999.680000007</v>
      </c>
      <c r="U25" s="47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76579724.789900005</v>
      </c>
      <c r="V25" s="47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53605807.3301</v>
      </c>
      <c r="W25" s="48">
        <f t="shared" si="3"/>
        <v>0.40836895700808351</v>
      </c>
      <c r="X25" s="46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8</v>
      </c>
      <c r="Y25" s="53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10</v>
      </c>
      <c r="Z25" s="47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12056922.98</v>
      </c>
      <c r="AA25" s="48">
        <f t="shared" si="4"/>
        <v>6.4294734351392838E-2</v>
      </c>
      <c r="AB25" s="46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6</v>
      </c>
      <c r="AC25" s="53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7</v>
      </c>
      <c r="AD25" s="47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4869794.68</v>
      </c>
      <c r="AE25" s="48">
        <f t="shared" si="5"/>
        <v>2.596866180664829E-2</v>
      </c>
      <c r="AF25" s="46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14</v>
      </c>
      <c r="AG25" s="53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35</v>
      </c>
      <c r="AH25" s="47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31485777.949999996</v>
      </c>
      <c r="AI25" s="47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22040044.5</v>
      </c>
      <c r="AJ25" s="47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31415408.789999999</v>
      </c>
      <c r="AK25" s="48">
        <f t="shared" si="6"/>
        <v>0.16790102520354591</v>
      </c>
      <c r="AL25" s="46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3</v>
      </c>
      <c r="AM25" s="47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3507070.36</v>
      </c>
      <c r="AN25" s="47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3326086.2199999997</v>
      </c>
      <c r="AO25" s="47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2328260.34</v>
      </c>
      <c r="AP25" s="50">
        <f t="shared" si="7"/>
        <v>1.7736683754176918E-2</v>
      </c>
    </row>
    <row r="26" spans="1:42" ht="60.75" customHeight="1" thickBot="1" x14ac:dyDescent="0.3">
      <c r="A26" s="54" t="s">
        <v>29</v>
      </c>
      <c r="B26" s="74">
        <v>0</v>
      </c>
      <c r="C26" s="56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57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58">
        <v>0</v>
      </c>
      <c r="F26" s="56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59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6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57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0">
        <v>0</v>
      </c>
      <c r="K26" s="61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57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57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57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58">
        <v>0</v>
      </c>
      <c r="P26" s="62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57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59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1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57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57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57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58">
        <v>0</v>
      </c>
      <c r="X26" s="56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67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57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58">
        <v>0</v>
      </c>
      <c r="AB26" s="56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67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57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58">
        <v>0</v>
      </c>
      <c r="AF26" s="63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4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5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5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5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6">
        <v>0</v>
      </c>
      <c r="AL26" s="63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5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5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5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68">
        <v>0</v>
      </c>
    </row>
    <row r="27" spans="1:42" ht="60.75" customHeight="1" thickBot="1" x14ac:dyDescent="0.3">
      <c r="A27" s="11" t="s">
        <v>30</v>
      </c>
      <c r="B27" s="12">
        <v>285541070.03197253</v>
      </c>
      <c r="C27" s="13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4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3">
        <f t="shared" si="0"/>
        <v>0.15478086530617563</v>
      </c>
      <c r="F27" s="13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1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3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44</v>
      </c>
      <c r="I27" s="14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42568668.900000006</v>
      </c>
      <c r="J27" s="23">
        <f t="shared" si="1"/>
        <v>0.14908072206647371</v>
      </c>
      <c r="K27" s="13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44</v>
      </c>
      <c r="L27" s="14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42612499.090400003</v>
      </c>
      <c r="M27" s="14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42568668.900800005</v>
      </c>
      <c r="N27" s="14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29678068.159699999</v>
      </c>
      <c r="O27" s="23">
        <f t="shared" si="2"/>
        <v>0.14908072206927542</v>
      </c>
      <c r="P27" s="20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4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1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0</v>
      </c>
      <c r="S27" s="13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44</v>
      </c>
      <c r="T27" s="14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42614110.090400003</v>
      </c>
      <c r="U27" s="14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42568668.900800005</v>
      </c>
      <c r="V27" s="14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29798068.159699999</v>
      </c>
      <c r="W27" s="23">
        <f t="shared" si="3"/>
        <v>0.14908072206927542</v>
      </c>
      <c r="X27" s="13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44</v>
      </c>
      <c r="Y27" s="22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44</v>
      </c>
      <c r="Z27" s="14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13046546.869999999</v>
      </c>
      <c r="AA27" s="23">
        <f t="shared" si="4"/>
        <v>4.5690614203200801E-2</v>
      </c>
      <c r="AB27" s="13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44</v>
      </c>
      <c r="AC27" s="22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44</v>
      </c>
      <c r="AD27" s="14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13046546.869999999</v>
      </c>
      <c r="AE27" s="23">
        <f t="shared" si="5"/>
        <v>4.5690614203200801E-2</v>
      </c>
      <c r="AF27" s="24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44</v>
      </c>
      <c r="AG27" s="27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47</v>
      </c>
      <c r="AH27" s="28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13096546.869999999</v>
      </c>
      <c r="AI27" s="28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9167582.6799999997</v>
      </c>
      <c r="AJ27" s="28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6">
        <f t="shared" si="6"/>
        <v>4.5865720362165609E-2</v>
      </c>
      <c r="AL27" s="24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20</v>
      </c>
      <c r="AM27" s="25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545040.9</v>
      </c>
      <c r="AN27" s="25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499600</v>
      </c>
      <c r="AO27" s="25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349720</v>
      </c>
      <c r="AP27" s="26">
        <f t="shared" si="7"/>
        <v>1.7496607403763632E-3</v>
      </c>
    </row>
    <row r="28" spans="1:42" ht="60.75" customHeight="1" x14ac:dyDescent="0.25">
      <c r="A28" s="71" t="s">
        <v>31</v>
      </c>
      <c r="B28" s="75">
        <v>242283330</v>
      </c>
      <c r="C28" s="31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2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3">
        <f t="shared" si="0"/>
        <v>0</v>
      </c>
      <c r="F28" s="31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4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1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2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5">
        <f t="shared" si="1"/>
        <v>0</v>
      </c>
      <c r="K28" s="36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2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2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2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3">
        <f t="shared" si="2"/>
        <v>0</v>
      </c>
      <c r="P28" s="37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2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4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6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2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2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2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3">
        <f t="shared" si="3"/>
        <v>0</v>
      </c>
      <c r="X28" s="31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38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2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3">
        <f t="shared" si="4"/>
        <v>0</v>
      </c>
      <c r="AB28" s="31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38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2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3">
        <f t="shared" si="5"/>
        <v>0</v>
      </c>
      <c r="AF28" s="39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0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1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1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1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2">
        <f t="shared" si="6"/>
        <v>0</v>
      </c>
      <c r="AL28" s="39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1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1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1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3">
        <f t="shared" si="7"/>
        <v>0</v>
      </c>
    </row>
    <row r="29" spans="1:42" ht="60.75" customHeight="1" x14ac:dyDescent="0.25">
      <c r="A29" s="44" t="s">
        <v>32</v>
      </c>
      <c r="B29" s="73">
        <v>554504.0319724991</v>
      </c>
      <c r="C29" s="46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47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48">
        <f t="shared" si="0"/>
        <v>1.2616680126046351</v>
      </c>
      <c r="F29" s="46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49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6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47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0">
        <f t="shared" si="1"/>
        <v>0.90098533318650043</v>
      </c>
      <c r="K29" s="51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47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47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47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48">
        <f t="shared" si="2"/>
        <v>0.90098533444888984</v>
      </c>
      <c r="P29" s="52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47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49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1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47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545041.19030000002</v>
      </c>
      <c r="U29" s="47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499600.00069999998</v>
      </c>
      <c r="V29" s="47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349719.99959999998</v>
      </c>
      <c r="W29" s="48">
        <f t="shared" si="3"/>
        <v>0.90098533444888984</v>
      </c>
      <c r="X29" s="46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3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47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499600</v>
      </c>
      <c r="AA29" s="48">
        <f t="shared" si="4"/>
        <v>0.90098533318650043</v>
      </c>
      <c r="AB29" s="46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3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47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48">
        <f t="shared" si="5"/>
        <v>0.90098533318650043</v>
      </c>
      <c r="AF29" s="46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3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47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47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47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48">
        <f t="shared" si="6"/>
        <v>0.99115600304103413</v>
      </c>
      <c r="AL29" s="46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20</v>
      </c>
      <c r="AM29" s="47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545040.9</v>
      </c>
      <c r="AN29" s="47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499600</v>
      </c>
      <c r="AO29" s="47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349720</v>
      </c>
      <c r="AP29" s="50">
        <f t="shared" si="7"/>
        <v>0.90098533318650043</v>
      </c>
    </row>
    <row r="30" spans="1:42" ht="60.75" customHeight="1" thickBot="1" x14ac:dyDescent="0.3">
      <c r="A30" s="54" t="s">
        <v>33</v>
      </c>
      <c r="B30" s="74">
        <v>42703236</v>
      </c>
      <c r="C30" s="56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57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58">
        <f t="shared" si="0"/>
        <v>1.0185807440916188</v>
      </c>
      <c r="F30" s="56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59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6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24</v>
      </c>
      <c r="I30" s="57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42069068.900000006</v>
      </c>
      <c r="J30" s="60">
        <f t="shared" si="1"/>
        <v>0.98514943691855128</v>
      </c>
      <c r="K30" s="61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24</v>
      </c>
      <c r="L30" s="57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42069068.900100008</v>
      </c>
      <c r="M30" s="57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42069068.900100008</v>
      </c>
      <c r="N30" s="57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29328348.160099998</v>
      </c>
      <c r="O30" s="58">
        <f t="shared" si="2"/>
        <v>0.98514943692089296</v>
      </c>
      <c r="P30" s="62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57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59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0</v>
      </c>
      <c r="S30" s="61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24</v>
      </c>
      <c r="T30" s="57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42069068.900100008</v>
      </c>
      <c r="U30" s="57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42069068.900100008</v>
      </c>
      <c r="V30" s="57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29448348.160099998</v>
      </c>
      <c r="W30" s="58">
        <f t="shared" si="3"/>
        <v>0.98514943692089296</v>
      </c>
      <c r="X30" s="56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24</v>
      </c>
      <c r="Y30" s="67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24</v>
      </c>
      <c r="Z30" s="57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12546946.870000001</v>
      </c>
      <c r="AA30" s="58">
        <f t="shared" si="4"/>
        <v>0.29381723834699558</v>
      </c>
      <c r="AB30" s="56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24</v>
      </c>
      <c r="AC30" s="67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24</v>
      </c>
      <c r="AD30" s="57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12546946.870000001</v>
      </c>
      <c r="AE30" s="58">
        <f t="shared" si="5"/>
        <v>0.29381723834699558</v>
      </c>
      <c r="AF30" s="63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24</v>
      </c>
      <c r="AG30" s="64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24</v>
      </c>
      <c r="AH30" s="65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12546946.870000001</v>
      </c>
      <c r="AI30" s="65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8782862.6799999997</v>
      </c>
      <c r="AJ30" s="65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6">
        <f t="shared" si="6"/>
        <v>0.29381723834699558</v>
      </c>
      <c r="AL30" s="63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65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65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65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68">
        <f t="shared" si="7"/>
        <v>0</v>
      </c>
    </row>
    <row r="31" spans="1:42" ht="60.75" customHeight="1" thickBot="1" x14ac:dyDescent="0.3">
      <c r="A31" s="11" t="s">
        <v>34</v>
      </c>
      <c r="B31" s="76">
        <v>8523600</v>
      </c>
      <c r="C31" s="13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4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4169275.48</v>
      </c>
      <c r="E31" s="23">
        <f t="shared" si="0"/>
        <v>0.48914490121544885</v>
      </c>
      <c r="F31" s="13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3</v>
      </c>
      <c r="G31" s="21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1311257.6100000001</v>
      </c>
      <c r="H31" s="13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4</v>
      </c>
      <c r="I31" s="14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1415998.7</v>
      </c>
      <c r="J31" s="23">
        <f t="shared" si="1"/>
        <v>0.1661268360786522</v>
      </c>
      <c r="K31" s="13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14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14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14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23">
        <f t="shared" si="2"/>
        <v>0</v>
      </c>
      <c r="P31" s="20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4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1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3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14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14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14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23">
        <f t="shared" si="3"/>
        <v>0</v>
      </c>
      <c r="X31" s="13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2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4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3">
        <f t="shared" si="4"/>
        <v>0</v>
      </c>
      <c r="AB31" s="13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2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4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3">
        <f t="shared" si="5"/>
        <v>0</v>
      </c>
      <c r="AF31" s="24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27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28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28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28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6">
        <f t="shared" si="6"/>
        <v>0</v>
      </c>
      <c r="AL31" s="24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5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5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5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6">
        <f t="shared" si="7"/>
        <v>0</v>
      </c>
    </row>
    <row r="32" spans="1:42" ht="60.75" customHeight="1" x14ac:dyDescent="0.25">
      <c r="A32" s="71" t="s">
        <v>35</v>
      </c>
      <c r="B32" s="75">
        <v>5114160</v>
      </c>
      <c r="C32" s="31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2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2227256.31</v>
      </c>
      <c r="E32" s="33">
        <f t="shared" si="0"/>
        <v>0.43550774907316159</v>
      </c>
      <c r="F32" s="31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4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1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4</v>
      </c>
      <c r="I32" s="32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1415998.7</v>
      </c>
      <c r="J32" s="35">
        <f t="shared" si="1"/>
        <v>0.27687806013108701</v>
      </c>
      <c r="K32" s="36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32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32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32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33">
        <f t="shared" si="2"/>
        <v>0</v>
      </c>
      <c r="P32" s="37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2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4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6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32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32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32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33">
        <f t="shared" si="3"/>
        <v>0</v>
      </c>
      <c r="X32" s="31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38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2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3">
        <f t="shared" si="4"/>
        <v>0</v>
      </c>
      <c r="AB32" s="31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38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2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3">
        <f t="shared" si="5"/>
        <v>0</v>
      </c>
      <c r="AF32" s="39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0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1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1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1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2">
        <f t="shared" si="6"/>
        <v>0</v>
      </c>
      <c r="AL32" s="39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1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1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1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3">
        <f t="shared" si="7"/>
        <v>0</v>
      </c>
    </row>
    <row r="33" spans="1:42" ht="60.75" customHeight="1" thickBot="1" x14ac:dyDescent="0.3">
      <c r="A33" s="54" t="s">
        <v>36</v>
      </c>
      <c r="B33" s="77">
        <v>3409440</v>
      </c>
      <c r="C33" s="56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57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58">
        <f t="shared" si="0"/>
        <v>0.56960062942887979</v>
      </c>
      <c r="F33" s="56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1</v>
      </c>
      <c r="G33" s="59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500000</v>
      </c>
      <c r="H33" s="56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57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60">
        <f t="shared" si="1"/>
        <v>0</v>
      </c>
      <c r="K33" s="61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57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57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57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58">
        <f t="shared" si="2"/>
        <v>0</v>
      </c>
      <c r="P33" s="62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57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59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1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57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57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57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58">
        <f t="shared" si="3"/>
        <v>0</v>
      </c>
      <c r="X33" s="63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4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5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6">
        <f t="shared" si="4"/>
        <v>0</v>
      </c>
      <c r="AB33" s="56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67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57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58">
        <f t="shared" si="5"/>
        <v>0</v>
      </c>
      <c r="AF33" s="63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4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5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5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5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6">
        <f t="shared" si="6"/>
        <v>0</v>
      </c>
      <c r="AL33" s="63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5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5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5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68">
        <f t="shared" si="7"/>
        <v>0</v>
      </c>
    </row>
    <row r="34" spans="1:42" ht="60.75" customHeight="1" thickBot="1" x14ac:dyDescent="0.3">
      <c r="A34" s="78" t="s">
        <v>60</v>
      </c>
      <c r="B34" s="76">
        <v>187042710.98328015</v>
      </c>
      <c r="C34" s="13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34</v>
      </c>
      <c r="D34" s="14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67148194.560000002</v>
      </c>
      <c r="E34" s="23">
        <f t="shared" si="0"/>
        <v>0.35899925854904025</v>
      </c>
      <c r="F34" s="13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1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3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27</v>
      </c>
      <c r="I34" s="14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63898444.769999996</v>
      </c>
      <c r="J34" s="23">
        <f t="shared" si="1"/>
        <v>0.34162488574982164</v>
      </c>
      <c r="K34" s="13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27</v>
      </c>
      <c r="L34" s="14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63898444.770000003</v>
      </c>
      <c r="M34" s="14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63898444.770000003</v>
      </c>
      <c r="N34" s="14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44728911.270000003</v>
      </c>
      <c r="O34" s="23">
        <f t="shared" si="2"/>
        <v>0.34162488574982169</v>
      </c>
      <c r="P34" s="20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13153.090000000004</v>
      </c>
      <c r="Q34" s="14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13153.090000000004</v>
      </c>
      <c r="R34" s="21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9207.1599999999926</v>
      </c>
      <c r="S34" s="13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27</v>
      </c>
      <c r="T34" s="14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63825291.68</v>
      </c>
      <c r="U34" s="14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63825291.68</v>
      </c>
      <c r="V34" s="14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44677704.110000007</v>
      </c>
      <c r="W34" s="23">
        <f t="shared" si="3"/>
        <v>0.34123378208362998</v>
      </c>
      <c r="X34" s="69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18</v>
      </c>
      <c r="Y34" s="22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20</v>
      </c>
      <c r="Z34" s="14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45223114.609999999</v>
      </c>
      <c r="AA34" s="15">
        <f t="shared" si="4"/>
        <v>0.24177961478564389</v>
      </c>
      <c r="AB34" s="13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15</v>
      </c>
      <c r="AC34" s="22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22</v>
      </c>
      <c r="AD34" s="14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43752757.349999994</v>
      </c>
      <c r="AE34" s="23">
        <f t="shared" si="5"/>
        <v>0.23391853721533729</v>
      </c>
      <c r="AF34" s="24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13</v>
      </c>
      <c r="AG34" s="27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21</v>
      </c>
      <c r="AH34" s="28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43150775.289999999</v>
      </c>
      <c r="AI34" s="28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30205542.630000003</v>
      </c>
      <c r="AJ34" s="28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6">
        <f>AH34/B34</f>
        <v>0.23070011690462117</v>
      </c>
      <c r="AL34" s="24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3</v>
      </c>
      <c r="AM34" s="25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23994565.66</v>
      </c>
      <c r="AN34" s="25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23994565.66</v>
      </c>
      <c r="AO34" s="25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16796195.949999999</v>
      </c>
      <c r="AP34" s="26">
        <f t="shared" si="7"/>
        <v>0.12828388518248587</v>
      </c>
    </row>
    <row r="35" spans="1:42" ht="60.75" customHeight="1" thickBot="1" x14ac:dyDescent="0.3">
      <c r="A35" s="79" t="s">
        <v>37</v>
      </c>
      <c r="B35" s="76">
        <v>3118440783.5451756</v>
      </c>
      <c r="C35" s="17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3835</v>
      </c>
      <c r="D35" s="18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2091461678.1200001</v>
      </c>
      <c r="E35" s="80">
        <f t="shared" si="0"/>
        <v>0.67067545074315571</v>
      </c>
      <c r="F35" s="17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525</v>
      </c>
      <c r="G35" s="81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427021994.98000002</v>
      </c>
      <c r="H35" s="17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2058</v>
      </c>
      <c r="I35" s="17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1198617356.2900002</v>
      </c>
      <c r="J35" s="152">
        <f>I35/B35</f>
        <v>0.38436431520991116</v>
      </c>
      <c r="K35" s="17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2033</v>
      </c>
      <c r="L35" s="18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1357344081.8408003</v>
      </c>
      <c r="M35" s="18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1189050800.3702002</v>
      </c>
      <c r="N35" s="18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835752357.16960001</v>
      </c>
      <c r="O35" s="80">
        <f t="shared" si="2"/>
        <v>0.38129657829142322</v>
      </c>
      <c r="P35" s="82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7601691.6498000007</v>
      </c>
      <c r="Q35" s="18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7322292.0898000021</v>
      </c>
      <c r="R35" s="81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9163238.4801000003</v>
      </c>
      <c r="S35" s="17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2012</v>
      </c>
      <c r="T35" s="18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1340454008.1609001</v>
      </c>
      <c r="U35" s="18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1172588060.3104</v>
      </c>
      <c r="V35" s="18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820811345.18950009</v>
      </c>
      <c r="W35" s="80">
        <f t="shared" si="3"/>
        <v>0.37601742078852374</v>
      </c>
      <c r="X35" s="69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1657</v>
      </c>
      <c r="Y35" s="22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2159</v>
      </c>
      <c r="Z35" s="14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513318189.57000005</v>
      </c>
      <c r="AA35" s="15">
        <f t="shared" si="4"/>
        <v>0.16460732308228671</v>
      </c>
      <c r="AB35" s="17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1535</v>
      </c>
      <c r="AC35" s="83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1922</v>
      </c>
      <c r="AD35" s="18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411271993.66999996</v>
      </c>
      <c r="AE35" s="80">
        <f t="shared" si="5"/>
        <v>0.13188385549603046</v>
      </c>
      <c r="AF35" s="13">
        <v>1573</v>
      </c>
      <c r="AG35" s="22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1931</v>
      </c>
      <c r="AH35" s="14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473803879.71999997</v>
      </c>
      <c r="AI35" s="14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331662711.46000004</v>
      </c>
      <c r="AJ35" s="14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90324480.060000002</v>
      </c>
      <c r="AK35" s="23">
        <f t="shared" si="6"/>
        <v>0.15193614777618436</v>
      </c>
      <c r="AL35" s="13">
        <f>SUM(AL34,AL31,AL27,AL18,AL6)</f>
        <v>1337</v>
      </c>
      <c r="AM35" s="84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297831843.89999998</v>
      </c>
      <c r="AN35" s="84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290903398.25999999</v>
      </c>
      <c r="AO35" s="84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203632376.35999998</v>
      </c>
      <c r="AP35" s="23">
        <f t="shared" si="7"/>
        <v>9.3284887689702639E-2</v>
      </c>
    </row>
    <row r="36" spans="1:42" ht="15.75" x14ac:dyDescent="0.25">
      <c r="A36" s="85"/>
      <c r="B36" s="86"/>
    </row>
    <row r="37" spans="1:42" ht="15.75" x14ac:dyDescent="0.25">
      <c r="A37" s="90" t="s">
        <v>61</v>
      </c>
      <c r="B37" s="86"/>
    </row>
    <row r="38" spans="1:42" ht="23.25" x14ac:dyDescent="0.35">
      <c r="A38" s="91"/>
      <c r="B38" s="86"/>
      <c r="H38" s="120"/>
    </row>
    <row r="39" spans="1:42" x14ac:dyDescent="0.25">
      <c r="A39" t="s">
        <v>62</v>
      </c>
      <c r="B39" s="86"/>
    </row>
    <row r="40" spans="1:42" ht="15.75" x14ac:dyDescent="0.25">
      <c r="A40" t="s">
        <v>63</v>
      </c>
      <c r="B40" s="92"/>
      <c r="C40" s="93"/>
      <c r="D40" s="94"/>
      <c r="E40" s="94"/>
      <c r="F40" s="95"/>
      <c r="G40" s="93"/>
      <c r="H40" s="94"/>
      <c r="I40" s="94"/>
      <c r="J40" s="95"/>
      <c r="K40" s="96"/>
      <c r="L40" s="96"/>
      <c r="M40" s="97"/>
      <c r="N40" s="94"/>
      <c r="O40" s="93"/>
      <c r="P40" s="94"/>
      <c r="Q40" s="94"/>
      <c r="R40" s="94"/>
      <c r="S40" s="95"/>
      <c r="T40" s="95"/>
      <c r="U40" s="98"/>
      <c r="V40" s="94"/>
    </row>
    <row r="41" spans="1:42" ht="15.75" x14ac:dyDescent="0.25">
      <c r="A41" s="99" t="s">
        <v>64</v>
      </c>
      <c r="B41" s="92"/>
      <c r="C41" s="93"/>
      <c r="D41" s="94"/>
      <c r="E41" s="94"/>
      <c r="F41" s="95"/>
      <c r="G41" s="93"/>
      <c r="H41" s="94"/>
      <c r="I41" s="94"/>
      <c r="J41" s="95"/>
      <c r="K41" s="96"/>
      <c r="L41" s="96"/>
      <c r="M41" s="97"/>
      <c r="N41" s="94"/>
      <c r="O41" s="93"/>
      <c r="P41" s="94"/>
      <c r="Q41" s="94"/>
      <c r="R41" s="94"/>
      <c r="S41" s="95"/>
      <c r="T41" s="95"/>
      <c r="U41" s="95"/>
      <c r="V41" s="95"/>
    </row>
    <row r="42" spans="1:42" x14ac:dyDescent="0.25">
      <c r="A42" s="99" t="s">
        <v>65</v>
      </c>
      <c r="B42" s="86"/>
    </row>
    <row r="43" spans="1:42" x14ac:dyDescent="0.25">
      <c r="A43" t="s">
        <v>66</v>
      </c>
      <c r="B43" s="86"/>
    </row>
    <row r="44" spans="1:42" x14ac:dyDescent="0.25">
      <c r="A44" t="s">
        <v>69</v>
      </c>
      <c r="B44" s="86"/>
    </row>
    <row r="45" spans="1:42" x14ac:dyDescent="0.25">
      <c r="B45" s="86"/>
    </row>
    <row r="46" spans="1:42" x14ac:dyDescent="0.25">
      <c r="A46" s="100"/>
      <c r="B46" s="86"/>
    </row>
    <row r="47" spans="1:42" x14ac:dyDescent="0.25">
      <c r="A47" t="s">
        <v>67</v>
      </c>
      <c r="B47" s="86"/>
    </row>
    <row r="48" spans="1:42" x14ac:dyDescent="0.25">
      <c r="A48" t="s">
        <v>70</v>
      </c>
      <c r="B48" s="86"/>
    </row>
    <row r="49" spans="1:15" x14ac:dyDescent="0.25">
      <c r="A49" t="s">
        <v>71</v>
      </c>
      <c r="B49" s="86"/>
    </row>
    <row r="50" spans="1:15" x14ac:dyDescent="0.25">
      <c r="B50" s="86"/>
    </row>
    <row r="51" spans="1:15" x14ac:dyDescent="0.25">
      <c r="B51" s="86"/>
    </row>
    <row r="52" spans="1:15" x14ac:dyDescent="0.25">
      <c r="B52" s="86"/>
    </row>
    <row r="53" spans="1:15" x14ac:dyDescent="0.25">
      <c r="A53" s="124"/>
      <c r="B53" s="86"/>
    </row>
    <row r="54" spans="1:15" x14ac:dyDescent="0.25">
      <c r="A54" s="124"/>
      <c r="B54" s="86"/>
    </row>
    <row r="55" spans="1:15" x14ac:dyDescent="0.25">
      <c r="A55" s="124"/>
      <c r="B55" s="86"/>
    </row>
    <row r="56" spans="1:15" x14ac:dyDescent="0.25">
      <c r="B56" s="86"/>
    </row>
    <row r="57" spans="1:15" x14ac:dyDescent="0.25">
      <c r="B57" s="86"/>
    </row>
    <row r="58" spans="1:15" x14ac:dyDescent="0.25">
      <c r="B58" s="86"/>
    </row>
    <row r="59" spans="1:15" x14ac:dyDescent="0.25">
      <c r="B59" s="86"/>
    </row>
    <row r="60" spans="1:15" x14ac:dyDescent="0.25">
      <c r="B60" s="86"/>
      <c r="O60" t="s">
        <v>72</v>
      </c>
    </row>
    <row r="61" spans="1:15" x14ac:dyDescent="0.25">
      <c r="B61" s="86"/>
    </row>
    <row r="62" spans="1:15" x14ac:dyDescent="0.25">
      <c r="B62" s="86"/>
    </row>
    <row r="63" spans="1:15" x14ac:dyDescent="0.25">
      <c r="B63" s="86"/>
    </row>
    <row r="64" spans="1:15" x14ac:dyDescent="0.25">
      <c r="B64" s="86"/>
    </row>
    <row r="65" spans="2:2" x14ac:dyDescent="0.25">
      <c r="B65" s="86"/>
    </row>
    <row r="66" spans="2:2" x14ac:dyDescent="0.25">
      <c r="B66" s="86"/>
    </row>
    <row r="67" spans="2:2" x14ac:dyDescent="0.25">
      <c r="B67" s="86"/>
    </row>
    <row r="68" spans="2:2" x14ac:dyDescent="0.25">
      <c r="B68" s="86"/>
    </row>
    <row r="69" spans="2:2" x14ac:dyDescent="0.25">
      <c r="B69" s="86"/>
    </row>
    <row r="70" spans="2:2" x14ac:dyDescent="0.25">
      <c r="B70" s="86"/>
    </row>
    <row r="71" spans="2:2" x14ac:dyDescent="0.25">
      <c r="B71" s="86"/>
    </row>
    <row r="72" spans="2:2" x14ac:dyDescent="0.25">
      <c r="B72" s="86"/>
    </row>
    <row r="73" spans="2:2" x14ac:dyDescent="0.25">
      <c r="B73" s="86"/>
    </row>
    <row r="74" spans="2:2" x14ac:dyDescent="0.25">
      <c r="B74" s="86"/>
    </row>
    <row r="75" spans="2:2" x14ac:dyDescent="0.25">
      <c r="B75" s="86"/>
    </row>
    <row r="76" spans="2:2" x14ac:dyDescent="0.25">
      <c r="B76" s="86"/>
    </row>
    <row r="77" spans="2:2" x14ac:dyDescent="0.25">
      <c r="B77" s="86"/>
    </row>
    <row r="78" spans="2:2" x14ac:dyDescent="0.25">
      <c r="B78" s="86"/>
    </row>
    <row r="79" spans="2:2" x14ac:dyDescent="0.25">
      <c r="B79" s="86"/>
    </row>
    <row r="80" spans="2:2" x14ac:dyDescent="0.25">
      <c r="B80" s="86"/>
    </row>
    <row r="81" spans="2:2" x14ac:dyDescent="0.25">
      <c r="B81" s="86"/>
    </row>
    <row r="82" spans="2:2" x14ac:dyDescent="0.25">
      <c r="B82" s="86"/>
    </row>
    <row r="83" spans="2:2" x14ac:dyDescent="0.25">
      <c r="B83" s="86"/>
    </row>
    <row r="84" spans="2:2" x14ac:dyDescent="0.25">
      <c r="B84" s="86"/>
    </row>
    <row r="85" spans="2:2" x14ac:dyDescent="0.25">
      <c r="B85" s="86"/>
    </row>
    <row r="86" spans="2:2" x14ac:dyDescent="0.25">
      <c r="B86" s="86"/>
    </row>
    <row r="87" spans="2:2" x14ac:dyDescent="0.25">
      <c r="B87" s="86"/>
    </row>
    <row r="88" spans="2:2" x14ac:dyDescent="0.25">
      <c r="B88" s="86"/>
    </row>
    <row r="89" spans="2:2" x14ac:dyDescent="0.25">
      <c r="B89" s="86"/>
    </row>
    <row r="90" spans="2:2" x14ac:dyDescent="0.25">
      <c r="B90" s="86"/>
    </row>
    <row r="91" spans="2:2" x14ac:dyDescent="0.25">
      <c r="B91" s="86"/>
    </row>
    <row r="92" spans="2:2" x14ac:dyDescent="0.25">
      <c r="B92" s="86"/>
    </row>
    <row r="93" spans="2:2" x14ac:dyDescent="0.25">
      <c r="B93" s="86"/>
    </row>
    <row r="94" spans="2:2" x14ac:dyDescent="0.25">
      <c r="B94" s="86"/>
    </row>
    <row r="95" spans="2:2" x14ac:dyDescent="0.25">
      <c r="B95" s="86"/>
    </row>
    <row r="96" spans="2:2" x14ac:dyDescent="0.25">
      <c r="B96" s="86"/>
    </row>
    <row r="97" spans="2:2" x14ac:dyDescent="0.25">
      <c r="B97" s="86"/>
    </row>
    <row r="98" spans="2:2" x14ac:dyDescent="0.25">
      <c r="B98" s="86"/>
    </row>
    <row r="99" spans="2:2" x14ac:dyDescent="0.25">
      <c r="B99" s="86"/>
    </row>
    <row r="100" spans="2:2" x14ac:dyDescent="0.25">
      <c r="B100" s="86"/>
    </row>
    <row r="101" spans="2:2" x14ac:dyDescent="0.25">
      <c r="B101" s="86"/>
    </row>
    <row r="102" spans="2:2" x14ac:dyDescent="0.25">
      <c r="B102" s="86"/>
    </row>
    <row r="103" spans="2:2" x14ac:dyDescent="0.25">
      <c r="B103" s="86"/>
    </row>
    <row r="104" spans="2:2" x14ac:dyDescent="0.25">
      <c r="B104" s="86"/>
    </row>
    <row r="105" spans="2:2" x14ac:dyDescent="0.25">
      <c r="B105" s="86"/>
    </row>
    <row r="106" spans="2:2" x14ac:dyDescent="0.25">
      <c r="B106" s="86"/>
    </row>
    <row r="107" spans="2:2" x14ac:dyDescent="0.25">
      <c r="B107" s="86"/>
    </row>
    <row r="108" spans="2:2" x14ac:dyDescent="0.25">
      <c r="B108" s="86"/>
    </row>
    <row r="109" spans="2:2" x14ac:dyDescent="0.25">
      <c r="B109" s="86"/>
    </row>
    <row r="110" spans="2:2" x14ac:dyDescent="0.25">
      <c r="B110" s="86"/>
    </row>
    <row r="111" spans="2:2" x14ac:dyDescent="0.25">
      <c r="B111" s="86"/>
    </row>
    <row r="112" spans="2:2" x14ac:dyDescent="0.25">
      <c r="B112" s="86"/>
    </row>
    <row r="113" spans="2:2" x14ac:dyDescent="0.25">
      <c r="B113" s="86"/>
    </row>
    <row r="114" spans="2:2" x14ac:dyDescent="0.25">
      <c r="B114" s="86"/>
    </row>
    <row r="115" spans="2:2" x14ac:dyDescent="0.25">
      <c r="B115" s="86"/>
    </row>
    <row r="116" spans="2:2" x14ac:dyDescent="0.25">
      <c r="B116" s="86"/>
    </row>
    <row r="117" spans="2:2" x14ac:dyDescent="0.25">
      <c r="B117" s="86"/>
    </row>
    <row r="118" spans="2:2" x14ac:dyDescent="0.25">
      <c r="B118" s="86"/>
    </row>
    <row r="119" spans="2:2" x14ac:dyDescent="0.25">
      <c r="B119" s="86"/>
    </row>
    <row r="120" spans="2:2" x14ac:dyDescent="0.25">
      <c r="B120" s="86"/>
    </row>
    <row r="121" spans="2:2" x14ac:dyDescent="0.25">
      <c r="B121" s="86"/>
    </row>
    <row r="122" spans="2:2" x14ac:dyDescent="0.25">
      <c r="B122" s="86"/>
    </row>
    <row r="123" spans="2:2" x14ac:dyDescent="0.25">
      <c r="B123" s="86"/>
    </row>
    <row r="124" spans="2:2" x14ac:dyDescent="0.25">
      <c r="B124" s="86"/>
    </row>
    <row r="125" spans="2:2" x14ac:dyDescent="0.25">
      <c r="B125" s="86"/>
    </row>
    <row r="126" spans="2:2" x14ac:dyDescent="0.25">
      <c r="B126" s="86"/>
    </row>
    <row r="127" spans="2:2" x14ac:dyDescent="0.25">
      <c r="B127" s="86"/>
    </row>
    <row r="128" spans="2:2" x14ac:dyDescent="0.25">
      <c r="B128" s="86"/>
    </row>
    <row r="129" spans="2:2" x14ac:dyDescent="0.25">
      <c r="B129" s="86"/>
    </row>
    <row r="130" spans="2:2" x14ac:dyDescent="0.25">
      <c r="B130" s="86"/>
    </row>
    <row r="131" spans="2:2" x14ac:dyDescent="0.25">
      <c r="B131" s="86"/>
    </row>
    <row r="132" spans="2:2" x14ac:dyDescent="0.25">
      <c r="B132" s="86"/>
    </row>
    <row r="133" spans="2:2" x14ac:dyDescent="0.25">
      <c r="B133" s="86"/>
    </row>
    <row r="134" spans="2:2" x14ac:dyDescent="0.25">
      <c r="B134" s="86"/>
    </row>
    <row r="135" spans="2:2" x14ac:dyDescent="0.25">
      <c r="B135" s="86"/>
    </row>
    <row r="136" spans="2:2" x14ac:dyDescent="0.25">
      <c r="B136" s="86"/>
    </row>
    <row r="137" spans="2:2" x14ac:dyDescent="0.25">
      <c r="B137" s="86"/>
    </row>
    <row r="138" spans="2:2" x14ac:dyDescent="0.25">
      <c r="B138" s="86"/>
    </row>
    <row r="139" spans="2:2" x14ac:dyDescent="0.25">
      <c r="B139" s="86"/>
    </row>
    <row r="140" spans="2:2" x14ac:dyDescent="0.25">
      <c r="B140" s="86"/>
    </row>
    <row r="141" spans="2:2" x14ac:dyDescent="0.25">
      <c r="B141" s="86"/>
    </row>
    <row r="142" spans="2:2" x14ac:dyDescent="0.25">
      <c r="B142" s="86"/>
    </row>
    <row r="143" spans="2:2" x14ac:dyDescent="0.25">
      <c r="B143" s="86"/>
    </row>
    <row r="144" spans="2:2" x14ac:dyDescent="0.25">
      <c r="B144" s="86"/>
    </row>
    <row r="145" spans="2:2" x14ac:dyDescent="0.25">
      <c r="B145" s="86"/>
    </row>
    <row r="146" spans="2:2" x14ac:dyDescent="0.25">
      <c r="B146" s="86"/>
    </row>
    <row r="147" spans="2:2" x14ac:dyDescent="0.25">
      <c r="B147" s="86"/>
    </row>
    <row r="148" spans="2:2" x14ac:dyDescent="0.25">
      <c r="B148" s="86"/>
    </row>
    <row r="149" spans="2:2" x14ac:dyDescent="0.25">
      <c r="B149" s="86"/>
    </row>
    <row r="150" spans="2:2" x14ac:dyDescent="0.25">
      <c r="B150" s="86"/>
    </row>
    <row r="151" spans="2:2" x14ac:dyDescent="0.25">
      <c r="B151" s="86"/>
    </row>
    <row r="152" spans="2:2" x14ac:dyDescent="0.25">
      <c r="B152" s="86"/>
    </row>
    <row r="153" spans="2:2" x14ac:dyDescent="0.25">
      <c r="B153" s="86"/>
    </row>
    <row r="154" spans="2:2" x14ac:dyDescent="0.25">
      <c r="B154" s="86"/>
    </row>
    <row r="155" spans="2:2" x14ac:dyDescent="0.25">
      <c r="B155" s="86"/>
    </row>
    <row r="156" spans="2:2" x14ac:dyDescent="0.25">
      <c r="B156" s="86"/>
    </row>
    <row r="157" spans="2:2" x14ac:dyDescent="0.25">
      <c r="B157" s="86"/>
    </row>
    <row r="158" spans="2:2" x14ac:dyDescent="0.25">
      <c r="B158" s="86"/>
    </row>
    <row r="159" spans="2:2" x14ac:dyDescent="0.25">
      <c r="B159" s="86"/>
    </row>
    <row r="160" spans="2:2" x14ac:dyDescent="0.25">
      <c r="B160" s="86"/>
    </row>
    <row r="161" spans="2:2" x14ac:dyDescent="0.25">
      <c r="B161" s="86"/>
    </row>
    <row r="162" spans="2:2" x14ac:dyDescent="0.25">
      <c r="B162" s="86"/>
    </row>
    <row r="163" spans="2:2" x14ac:dyDescent="0.25">
      <c r="B163" s="86"/>
    </row>
    <row r="164" spans="2:2" x14ac:dyDescent="0.25">
      <c r="B164" s="86"/>
    </row>
    <row r="165" spans="2:2" x14ac:dyDescent="0.25">
      <c r="B165" s="86"/>
    </row>
    <row r="166" spans="2:2" x14ac:dyDescent="0.25">
      <c r="B166" s="86"/>
    </row>
    <row r="167" spans="2:2" x14ac:dyDescent="0.25">
      <c r="B167" s="86"/>
    </row>
    <row r="168" spans="2:2" x14ac:dyDescent="0.25">
      <c r="B168" s="86"/>
    </row>
    <row r="169" spans="2:2" x14ac:dyDescent="0.25">
      <c r="B169" s="86"/>
    </row>
    <row r="170" spans="2:2" x14ac:dyDescent="0.25">
      <c r="B170" s="86"/>
    </row>
    <row r="171" spans="2:2" x14ac:dyDescent="0.25">
      <c r="B171" s="86"/>
    </row>
    <row r="172" spans="2:2" x14ac:dyDescent="0.25">
      <c r="B172" s="86"/>
    </row>
    <row r="173" spans="2:2" x14ac:dyDescent="0.25">
      <c r="B173" s="86"/>
    </row>
    <row r="174" spans="2:2" x14ac:dyDescent="0.25">
      <c r="B174" s="86"/>
    </row>
    <row r="175" spans="2:2" x14ac:dyDescent="0.25">
      <c r="B175" s="86"/>
    </row>
    <row r="176" spans="2:2" x14ac:dyDescent="0.25">
      <c r="B176" s="86"/>
    </row>
    <row r="177" spans="2:2" x14ac:dyDescent="0.25">
      <c r="B177" s="86"/>
    </row>
    <row r="178" spans="2:2" x14ac:dyDescent="0.25">
      <c r="B178" s="86"/>
    </row>
    <row r="179" spans="2:2" x14ac:dyDescent="0.25">
      <c r="B179" s="86"/>
    </row>
    <row r="180" spans="2:2" x14ac:dyDescent="0.25">
      <c r="B180" s="86"/>
    </row>
    <row r="181" spans="2:2" x14ac:dyDescent="0.25">
      <c r="B181" s="86"/>
    </row>
    <row r="182" spans="2:2" x14ac:dyDescent="0.25">
      <c r="B182" s="86"/>
    </row>
    <row r="183" spans="2:2" x14ac:dyDescent="0.25">
      <c r="B183" s="86"/>
    </row>
    <row r="184" spans="2:2" x14ac:dyDescent="0.25">
      <c r="B184" s="86"/>
    </row>
    <row r="185" spans="2:2" x14ac:dyDescent="0.25">
      <c r="B185" s="86"/>
    </row>
    <row r="186" spans="2:2" x14ac:dyDescent="0.25">
      <c r="B186" s="86"/>
    </row>
    <row r="187" spans="2:2" x14ac:dyDescent="0.25">
      <c r="B187" s="86"/>
    </row>
    <row r="188" spans="2:2" x14ac:dyDescent="0.25">
      <c r="B188" s="86"/>
    </row>
    <row r="189" spans="2:2" x14ac:dyDescent="0.25">
      <c r="B189" s="86"/>
    </row>
    <row r="190" spans="2:2" x14ac:dyDescent="0.25">
      <c r="B190" s="86"/>
    </row>
    <row r="191" spans="2:2" x14ac:dyDescent="0.25">
      <c r="B191" s="86"/>
    </row>
    <row r="192" spans="2:2" x14ac:dyDescent="0.25">
      <c r="B192" s="86"/>
    </row>
    <row r="193" spans="2:2" x14ac:dyDescent="0.25">
      <c r="B193" s="86"/>
    </row>
    <row r="194" spans="2:2" x14ac:dyDescent="0.25">
      <c r="B194" s="86"/>
    </row>
    <row r="195" spans="2:2" x14ac:dyDescent="0.25">
      <c r="B195" s="86"/>
    </row>
    <row r="196" spans="2:2" x14ac:dyDescent="0.25">
      <c r="B196" s="86"/>
    </row>
    <row r="197" spans="2:2" x14ac:dyDescent="0.25">
      <c r="B197" s="86"/>
    </row>
    <row r="198" spans="2:2" x14ac:dyDescent="0.25">
      <c r="B198" s="86"/>
    </row>
    <row r="199" spans="2:2" x14ac:dyDescent="0.25">
      <c r="B199" s="86"/>
    </row>
    <row r="200" spans="2:2" x14ac:dyDescent="0.25">
      <c r="B200" s="86"/>
    </row>
    <row r="201" spans="2:2" x14ac:dyDescent="0.25">
      <c r="B201" s="86"/>
    </row>
    <row r="202" spans="2:2" x14ac:dyDescent="0.25">
      <c r="B202" s="86"/>
    </row>
    <row r="203" spans="2:2" x14ac:dyDescent="0.25">
      <c r="B203" s="86"/>
    </row>
    <row r="204" spans="2:2" x14ac:dyDescent="0.25">
      <c r="B204" s="86"/>
    </row>
    <row r="205" spans="2:2" x14ac:dyDescent="0.25">
      <c r="B205" s="86"/>
    </row>
    <row r="206" spans="2:2" x14ac:dyDescent="0.25">
      <c r="B206" s="86"/>
    </row>
    <row r="207" spans="2:2" x14ac:dyDescent="0.25">
      <c r="B207" s="86"/>
    </row>
    <row r="208" spans="2:2" x14ac:dyDescent="0.25">
      <c r="B208" s="86"/>
    </row>
    <row r="209" spans="2:2" x14ac:dyDescent="0.25">
      <c r="B209" s="86"/>
    </row>
    <row r="210" spans="2:2" x14ac:dyDescent="0.25">
      <c r="B210" s="86"/>
    </row>
    <row r="211" spans="2:2" x14ac:dyDescent="0.25">
      <c r="B211" s="86"/>
    </row>
    <row r="212" spans="2:2" x14ac:dyDescent="0.25">
      <c r="B212" s="86"/>
    </row>
    <row r="213" spans="2:2" x14ac:dyDescent="0.25">
      <c r="B213" s="86"/>
    </row>
    <row r="214" spans="2:2" x14ac:dyDescent="0.25">
      <c r="B214" s="86"/>
    </row>
    <row r="215" spans="2:2" x14ac:dyDescent="0.25">
      <c r="B215" s="86"/>
    </row>
    <row r="216" spans="2:2" x14ac:dyDescent="0.25">
      <c r="B216" s="86"/>
    </row>
    <row r="217" spans="2:2" x14ac:dyDescent="0.25">
      <c r="B217" s="86"/>
    </row>
    <row r="218" spans="2:2" x14ac:dyDescent="0.25">
      <c r="B218" s="86"/>
    </row>
    <row r="219" spans="2:2" x14ac:dyDescent="0.25">
      <c r="B219" s="86"/>
    </row>
    <row r="220" spans="2:2" x14ac:dyDescent="0.25">
      <c r="B220" s="86"/>
    </row>
    <row r="221" spans="2:2" x14ac:dyDescent="0.25">
      <c r="B221" s="86"/>
    </row>
    <row r="222" spans="2:2" x14ac:dyDescent="0.25">
      <c r="B222" s="86"/>
    </row>
    <row r="223" spans="2:2" x14ac:dyDescent="0.25">
      <c r="B223" s="86"/>
    </row>
    <row r="224" spans="2:2" x14ac:dyDescent="0.25">
      <c r="B224" s="86"/>
    </row>
    <row r="225" spans="2:2" x14ac:dyDescent="0.25">
      <c r="B225" s="86"/>
    </row>
    <row r="226" spans="2:2" x14ac:dyDescent="0.25">
      <c r="B226" s="86"/>
    </row>
    <row r="227" spans="2:2" x14ac:dyDescent="0.25">
      <c r="B227" s="86"/>
    </row>
    <row r="228" spans="2:2" x14ac:dyDescent="0.25">
      <c r="B228" s="86"/>
    </row>
    <row r="229" spans="2:2" x14ac:dyDescent="0.25">
      <c r="B229" s="86"/>
    </row>
    <row r="230" spans="2:2" x14ac:dyDescent="0.25">
      <c r="B230" s="86"/>
    </row>
    <row r="231" spans="2:2" x14ac:dyDescent="0.25">
      <c r="B231" s="86"/>
    </row>
    <row r="232" spans="2:2" x14ac:dyDescent="0.25">
      <c r="B232" s="86"/>
    </row>
    <row r="233" spans="2:2" x14ac:dyDescent="0.25">
      <c r="B233" s="86"/>
    </row>
    <row r="234" spans="2:2" x14ac:dyDescent="0.25">
      <c r="B234" s="86"/>
    </row>
    <row r="235" spans="2:2" x14ac:dyDescent="0.25">
      <c r="B235" s="86"/>
    </row>
    <row r="236" spans="2:2" x14ac:dyDescent="0.25">
      <c r="B236" s="86"/>
    </row>
    <row r="237" spans="2:2" x14ac:dyDescent="0.25">
      <c r="B237" s="86"/>
    </row>
    <row r="238" spans="2:2" x14ac:dyDescent="0.25">
      <c r="B238" s="86"/>
    </row>
    <row r="239" spans="2:2" x14ac:dyDescent="0.25">
      <c r="B239" s="86"/>
    </row>
    <row r="240" spans="2:2" x14ac:dyDescent="0.25">
      <c r="B240" s="86"/>
    </row>
    <row r="241" spans="2:2" x14ac:dyDescent="0.25">
      <c r="B241" s="86"/>
    </row>
    <row r="242" spans="2:2" x14ac:dyDescent="0.25">
      <c r="B242" s="86"/>
    </row>
    <row r="243" spans="2:2" x14ac:dyDescent="0.25">
      <c r="B243" s="86"/>
    </row>
    <row r="244" spans="2:2" x14ac:dyDescent="0.25">
      <c r="B244" s="86"/>
    </row>
    <row r="245" spans="2:2" x14ac:dyDescent="0.25">
      <c r="B245" s="86"/>
    </row>
    <row r="246" spans="2:2" x14ac:dyDescent="0.25">
      <c r="B246" s="86"/>
    </row>
    <row r="247" spans="2:2" x14ac:dyDescent="0.25">
      <c r="B247" s="86"/>
    </row>
    <row r="248" spans="2:2" x14ac:dyDescent="0.25">
      <c r="B248" s="86"/>
    </row>
    <row r="249" spans="2:2" x14ac:dyDescent="0.25">
      <c r="B249" s="86"/>
    </row>
    <row r="250" spans="2:2" x14ac:dyDescent="0.25">
      <c r="B250" s="86"/>
    </row>
    <row r="251" spans="2:2" x14ac:dyDescent="0.25">
      <c r="B251" s="86"/>
    </row>
    <row r="252" spans="2:2" x14ac:dyDescent="0.25">
      <c r="B252" s="86"/>
    </row>
    <row r="253" spans="2:2" x14ac:dyDescent="0.25">
      <c r="B253" s="86"/>
    </row>
    <row r="254" spans="2:2" x14ac:dyDescent="0.25">
      <c r="B254" s="86"/>
    </row>
    <row r="255" spans="2:2" x14ac:dyDescent="0.25">
      <c r="B255" s="86"/>
    </row>
    <row r="256" spans="2:2" x14ac:dyDescent="0.25">
      <c r="B256" s="86"/>
    </row>
    <row r="257" spans="2:2" x14ac:dyDescent="0.25">
      <c r="B257" s="86"/>
    </row>
    <row r="258" spans="2:2" x14ac:dyDescent="0.25">
      <c r="B258" s="86"/>
    </row>
    <row r="259" spans="2:2" x14ac:dyDescent="0.25">
      <c r="B259" s="86"/>
    </row>
    <row r="260" spans="2:2" x14ac:dyDescent="0.25">
      <c r="B260" s="86"/>
    </row>
    <row r="261" spans="2:2" x14ac:dyDescent="0.25">
      <c r="B261" s="86"/>
    </row>
    <row r="262" spans="2:2" x14ac:dyDescent="0.25">
      <c r="B262" s="86"/>
    </row>
    <row r="263" spans="2:2" x14ac:dyDescent="0.25">
      <c r="B263" s="86"/>
    </row>
    <row r="264" spans="2:2" x14ac:dyDescent="0.25">
      <c r="B264" s="86"/>
    </row>
    <row r="265" spans="2:2" x14ac:dyDescent="0.25">
      <c r="B265" s="86"/>
    </row>
    <row r="266" spans="2:2" x14ac:dyDescent="0.25">
      <c r="B266" s="86"/>
    </row>
    <row r="267" spans="2:2" x14ac:dyDescent="0.25">
      <c r="B267" s="86"/>
    </row>
    <row r="268" spans="2:2" x14ac:dyDescent="0.25">
      <c r="B268" s="86"/>
    </row>
    <row r="269" spans="2:2" x14ac:dyDescent="0.25">
      <c r="B269" s="86"/>
    </row>
    <row r="270" spans="2:2" x14ac:dyDescent="0.25">
      <c r="B270" s="86"/>
    </row>
    <row r="271" spans="2:2" x14ac:dyDescent="0.25">
      <c r="B271" s="86"/>
    </row>
    <row r="272" spans="2:2" x14ac:dyDescent="0.25">
      <c r="B272" s="86"/>
    </row>
    <row r="273" spans="2:2" x14ac:dyDescent="0.25">
      <c r="B273" s="86"/>
    </row>
    <row r="274" spans="2:2" x14ac:dyDescent="0.25">
      <c r="B274" s="86"/>
    </row>
    <row r="275" spans="2:2" x14ac:dyDescent="0.25">
      <c r="B275" s="86"/>
    </row>
    <row r="276" spans="2:2" x14ac:dyDescent="0.25">
      <c r="B276" s="86"/>
    </row>
    <row r="277" spans="2:2" x14ac:dyDescent="0.25">
      <c r="B277" s="86"/>
    </row>
    <row r="278" spans="2:2" x14ac:dyDescent="0.25">
      <c r="B278" s="86"/>
    </row>
    <row r="279" spans="2:2" x14ac:dyDescent="0.25">
      <c r="B279" s="86"/>
    </row>
    <row r="280" spans="2:2" x14ac:dyDescent="0.25">
      <c r="B280" s="86"/>
    </row>
    <row r="281" spans="2:2" x14ac:dyDescent="0.25">
      <c r="B281" s="86"/>
    </row>
    <row r="282" spans="2:2" x14ac:dyDescent="0.25">
      <c r="B282" s="86"/>
    </row>
    <row r="283" spans="2:2" x14ac:dyDescent="0.25">
      <c r="B283" s="86"/>
    </row>
    <row r="284" spans="2:2" x14ac:dyDescent="0.25">
      <c r="B284" s="86"/>
    </row>
    <row r="285" spans="2:2" x14ac:dyDescent="0.25">
      <c r="B285" s="86"/>
    </row>
    <row r="286" spans="2:2" x14ac:dyDescent="0.25">
      <c r="B286" s="86"/>
    </row>
    <row r="287" spans="2:2" x14ac:dyDescent="0.25">
      <c r="B287" s="86"/>
    </row>
    <row r="288" spans="2:2" x14ac:dyDescent="0.25">
      <c r="B288" s="86"/>
    </row>
    <row r="289" spans="2:2" x14ac:dyDescent="0.25">
      <c r="B289" s="86"/>
    </row>
    <row r="290" spans="2:2" x14ac:dyDescent="0.25">
      <c r="B290" s="86"/>
    </row>
    <row r="291" spans="2:2" x14ac:dyDescent="0.25">
      <c r="B291" s="86"/>
    </row>
    <row r="292" spans="2:2" x14ac:dyDescent="0.25">
      <c r="B292" s="86"/>
    </row>
    <row r="293" spans="2:2" x14ac:dyDescent="0.25">
      <c r="B293" s="86"/>
    </row>
    <row r="294" spans="2:2" x14ac:dyDescent="0.25">
      <c r="B294" s="86"/>
    </row>
    <row r="295" spans="2:2" x14ac:dyDescent="0.25">
      <c r="B295" s="86"/>
    </row>
    <row r="296" spans="2:2" x14ac:dyDescent="0.25">
      <c r="B296" s="86"/>
    </row>
    <row r="297" spans="2:2" x14ac:dyDescent="0.25">
      <c r="B297" s="86"/>
    </row>
    <row r="298" spans="2:2" x14ac:dyDescent="0.25">
      <c r="B298" s="86"/>
    </row>
    <row r="299" spans="2:2" x14ac:dyDescent="0.25">
      <c r="B299" s="86"/>
    </row>
    <row r="300" spans="2:2" x14ac:dyDescent="0.25">
      <c r="B300" s="86"/>
    </row>
    <row r="301" spans="2:2" x14ac:dyDescent="0.25">
      <c r="B301" s="86"/>
    </row>
    <row r="302" spans="2:2" x14ac:dyDescent="0.25">
      <c r="B302" s="86"/>
    </row>
    <row r="303" spans="2:2" x14ac:dyDescent="0.25">
      <c r="B303" s="86"/>
    </row>
    <row r="304" spans="2:2" x14ac:dyDescent="0.25">
      <c r="B304" s="86"/>
    </row>
    <row r="305" spans="2:2" x14ac:dyDescent="0.25">
      <c r="B305" s="86"/>
    </row>
    <row r="306" spans="2:2" x14ac:dyDescent="0.25">
      <c r="B306" s="86"/>
    </row>
    <row r="307" spans="2:2" x14ac:dyDescent="0.25">
      <c r="B307" s="86"/>
    </row>
    <row r="308" spans="2:2" x14ac:dyDescent="0.25">
      <c r="B308" s="86"/>
    </row>
    <row r="309" spans="2:2" x14ac:dyDescent="0.25">
      <c r="B309" s="86"/>
    </row>
    <row r="310" spans="2:2" x14ac:dyDescent="0.25">
      <c r="B310" s="86"/>
    </row>
    <row r="311" spans="2:2" x14ac:dyDescent="0.25">
      <c r="B311" s="86"/>
    </row>
    <row r="312" spans="2:2" x14ac:dyDescent="0.25">
      <c r="B312" s="86"/>
    </row>
    <row r="313" spans="2:2" x14ac:dyDescent="0.25">
      <c r="B313" s="86"/>
    </row>
    <row r="314" spans="2:2" x14ac:dyDescent="0.25">
      <c r="B314" s="86"/>
    </row>
    <row r="315" spans="2:2" x14ac:dyDescent="0.25">
      <c r="B315" s="86"/>
    </row>
    <row r="316" spans="2:2" x14ac:dyDescent="0.25">
      <c r="B316" s="86"/>
    </row>
    <row r="317" spans="2:2" x14ac:dyDescent="0.25">
      <c r="B317" s="86"/>
    </row>
    <row r="318" spans="2:2" x14ac:dyDescent="0.25">
      <c r="B318" s="86"/>
    </row>
    <row r="319" spans="2:2" x14ac:dyDescent="0.25">
      <c r="B319" s="86"/>
    </row>
    <row r="320" spans="2:2" x14ac:dyDescent="0.25">
      <c r="B320" s="86"/>
    </row>
    <row r="321" spans="2:2" x14ac:dyDescent="0.25">
      <c r="B321" s="86"/>
    </row>
    <row r="322" spans="2:2" x14ac:dyDescent="0.25">
      <c r="B322" s="86"/>
    </row>
    <row r="323" spans="2:2" x14ac:dyDescent="0.25">
      <c r="B323" s="86"/>
    </row>
    <row r="324" spans="2:2" x14ac:dyDescent="0.25">
      <c r="B324" s="86"/>
    </row>
    <row r="325" spans="2:2" x14ac:dyDescent="0.25">
      <c r="B325" s="86"/>
    </row>
    <row r="326" spans="2:2" x14ac:dyDescent="0.25">
      <c r="B326" s="86"/>
    </row>
    <row r="327" spans="2:2" x14ac:dyDescent="0.25">
      <c r="B327" s="86"/>
    </row>
    <row r="328" spans="2:2" x14ac:dyDescent="0.25">
      <c r="B328" s="86"/>
    </row>
    <row r="329" spans="2:2" x14ac:dyDescent="0.25">
      <c r="B329" s="86"/>
    </row>
    <row r="330" spans="2:2" x14ac:dyDescent="0.25">
      <c r="B330" s="86"/>
    </row>
    <row r="331" spans="2:2" x14ac:dyDescent="0.25">
      <c r="B331" s="86"/>
    </row>
    <row r="332" spans="2:2" x14ac:dyDescent="0.25">
      <c r="B332" s="86"/>
    </row>
    <row r="333" spans="2:2" x14ac:dyDescent="0.25">
      <c r="B333" s="86"/>
    </row>
    <row r="334" spans="2:2" x14ac:dyDescent="0.25">
      <c r="B334" s="86"/>
    </row>
    <row r="335" spans="2:2" x14ac:dyDescent="0.25">
      <c r="B335" s="86"/>
    </row>
    <row r="336" spans="2:2" x14ac:dyDescent="0.25">
      <c r="B336" s="86"/>
    </row>
    <row r="337" spans="2:2" x14ac:dyDescent="0.25">
      <c r="B337" s="86"/>
    </row>
    <row r="338" spans="2:2" x14ac:dyDescent="0.25">
      <c r="B338" s="86"/>
    </row>
    <row r="339" spans="2:2" x14ac:dyDescent="0.25">
      <c r="B339" s="86"/>
    </row>
    <row r="340" spans="2:2" x14ac:dyDescent="0.25">
      <c r="B340" s="86"/>
    </row>
    <row r="341" spans="2:2" x14ac:dyDescent="0.25">
      <c r="B341" s="86"/>
    </row>
    <row r="342" spans="2:2" x14ac:dyDescent="0.25">
      <c r="B342" s="86"/>
    </row>
    <row r="343" spans="2:2" x14ac:dyDescent="0.25">
      <c r="B343" s="86"/>
    </row>
    <row r="344" spans="2:2" x14ac:dyDescent="0.25">
      <c r="B344" s="86"/>
    </row>
    <row r="345" spans="2:2" x14ac:dyDescent="0.25">
      <c r="B345" s="86"/>
    </row>
    <row r="346" spans="2:2" x14ac:dyDescent="0.25">
      <c r="B346" s="86"/>
    </row>
    <row r="347" spans="2:2" x14ac:dyDescent="0.25">
      <c r="B347" s="86"/>
    </row>
    <row r="348" spans="2:2" x14ac:dyDescent="0.25">
      <c r="B348" s="86"/>
    </row>
    <row r="349" spans="2:2" x14ac:dyDescent="0.25">
      <c r="B349" s="86"/>
    </row>
    <row r="350" spans="2:2" x14ac:dyDescent="0.25">
      <c r="B350" s="86"/>
    </row>
    <row r="351" spans="2:2" x14ac:dyDescent="0.25">
      <c r="B351" s="86"/>
    </row>
    <row r="352" spans="2:2" x14ac:dyDescent="0.25">
      <c r="B352" s="86"/>
    </row>
    <row r="353" spans="2:2" x14ac:dyDescent="0.25">
      <c r="B353" s="86"/>
    </row>
    <row r="354" spans="2:2" x14ac:dyDescent="0.25">
      <c r="B354" s="86"/>
    </row>
    <row r="355" spans="2:2" x14ac:dyDescent="0.25">
      <c r="B355" s="86"/>
    </row>
    <row r="356" spans="2:2" x14ac:dyDescent="0.25">
      <c r="B356" s="86"/>
    </row>
    <row r="357" spans="2:2" x14ac:dyDescent="0.25">
      <c r="B357" s="86"/>
    </row>
    <row r="358" spans="2:2" x14ac:dyDescent="0.25">
      <c r="B358" s="86"/>
    </row>
    <row r="359" spans="2:2" x14ac:dyDescent="0.25">
      <c r="B359" s="86"/>
    </row>
    <row r="360" spans="2:2" x14ac:dyDescent="0.25">
      <c r="B360" s="86"/>
    </row>
    <row r="361" spans="2:2" x14ac:dyDescent="0.25">
      <c r="B361" s="86"/>
    </row>
    <row r="362" spans="2:2" x14ac:dyDescent="0.25">
      <c r="B362" s="86"/>
    </row>
    <row r="363" spans="2:2" x14ac:dyDescent="0.25">
      <c r="B363" s="86"/>
    </row>
    <row r="364" spans="2:2" x14ac:dyDescent="0.25">
      <c r="B364" s="86"/>
    </row>
    <row r="365" spans="2:2" x14ac:dyDescent="0.25">
      <c r="B365" s="86"/>
    </row>
    <row r="366" spans="2:2" x14ac:dyDescent="0.25">
      <c r="B366" s="86"/>
    </row>
    <row r="367" spans="2:2" x14ac:dyDescent="0.25">
      <c r="B367" s="86"/>
    </row>
    <row r="368" spans="2:2" x14ac:dyDescent="0.25">
      <c r="B368" s="86"/>
    </row>
    <row r="369" spans="2:2" x14ac:dyDescent="0.25">
      <c r="B369" s="86"/>
    </row>
    <row r="370" spans="2:2" x14ac:dyDescent="0.25">
      <c r="B370" s="86"/>
    </row>
    <row r="371" spans="2:2" x14ac:dyDescent="0.25">
      <c r="B371" s="86"/>
    </row>
    <row r="372" spans="2:2" x14ac:dyDescent="0.25">
      <c r="B372" s="86"/>
    </row>
    <row r="373" spans="2:2" x14ac:dyDescent="0.25">
      <c r="B373" s="86"/>
    </row>
    <row r="374" spans="2:2" x14ac:dyDescent="0.25">
      <c r="B374" s="86"/>
    </row>
    <row r="375" spans="2:2" x14ac:dyDescent="0.25">
      <c r="B375" s="86"/>
    </row>
    <row r="376" spans="2:2" x14ac:dyDescent="0.25">
      <c r="B376" s="86"/>
    </row>
    <row r="377" spans="2:2" x14ac:dyDescent="0.25">
      <c r="B377" s="86"/>
    </row>
    <row r="378" spans="2:2" x14ac:dyDescent="0.25">
      <c r="B378" s="86"/>
    </row>
    <row r="379" spans="2:2" x14ac:dyDescent="0.25">
      <c r="B379" s="86"/>
    </row>
    <row r="380" spans="2:2" x14ac:dyDescent="0.25">
      <c r="B380" s="86"/>
    </row>
    <row r="381" spans="2:2" x14ac:dyDescent="0.25">
      <c r="B381" s="86"/>
    </row>
    <row r="382" spans="2:2" x14ac:dyDescent="0.25">
      <c r="B382" s="86"/>
    </row>
    <row r="383" spans="2:2" x14ac:dyDescent="0.25">
      <c r="B383" s="86"/>
    </row>
    <row r="384" spans="2:2" x14ac:dyDescent="0.25">
      <c r="B384" s="86"/>
    </row>
    <row r="385" spans="2:2" x14ac:dyDescent="0.25">
      <c r="B385" s="86"/>
    </row>
    <row r="386" spans="2:2" x14ac:dyDescent="0.25">
      <c r="B386" s="86"/>
    </row>
    <row r="387" spans="2:2" x14ac:dyDescent="0.25">
      <c r="B387" s="86"/>
    </row>
    <row r="388" spans="2:2" x14ac:dyDescent="0.25">
      <c r="B388" s="86"/>
    </row>
    <row r="389" spans="2:2" x14ac:dyDescent="0.25">
      <c r="B389" s="86"/>
    </row>
    <row r="390" spans="2:2" x14ac:dyDescent="0.25">
      <c r="B390" s="86"/>
    </row>
    <row r="391" spans="2:2" x14ac:dyDescent="0.25">
      <c r="B391" s="86"/>
    </row>
    <row r="392" spans="2:2" x14ac:dyDescent="0.25">
      <c r="B392" s="86"/>
    </row>
    <row r="393" spans="2:2" x14ac:dyDescent="0.25">
      <c r="B393" s="86"/>
    </row>
    <row r="394" spans="2:2" x14ac:dyDescent="0.25">
      <c r="B394" s="86"/>
    </row>
    <row r="395" spans="2:2" x14ac:dyDescent="0.25">
      <c r="B395" s="86"/>
    </row>
    <row r="396" spans="2:2" x14ac:dyDescent="0.25">
      <c r="B396" s="86"/>
    </row>
    <row r="397" spans="2:2" x14ac:dyDescent="0.25">
      <c r="B397" s="86"/>
    </row>
    <row r="398" spans="2:2" x14ac:dyDescent="0.25">
      <c r="B398" s="86"/>
    </row>
    <row r="399" spans="2:2" x14ac:dyDescent="0.25">
      <c r="B399" s="86"/>
    </row>
    <row r="400" spans="2:2" x14ac:dyDescent="0.25">
      <c r="B400" s="86"/>
    </row>
    <row r="401" spans="2:2" x14ac:dyDescent="0.25">
      <c r="B401" s="86"/>
    </row>
    <row r="402" spans="2:2" x14ac:dyDescent="0.25">
      <c r="B402" s="86"/>
    </row>
    <row r="403" spans="2:2" x14ac:dyDescent="0.25">
      <c r="B403" s="86"/>
    </row>
    <row r="404" spans="2:2" x14ac:dyDescent="0.25">
      <c r="B404" s="86"/>
    </row>
    <row r="405" spans="2:2" x14ac:dyDescent="0.25">
      <c r="B405" s="86"/>
    </row>
    <row r="406" spans="2:2" x14ac:dyDescent="0.25">
      <c r="B406" s="86"/>
    </row>
    <row r="407" spans="2:2" x14ac:dyDescent="0.25">
      <c r="B407" s="86"/>
    </row>
    <row r="408" spans="2:2" x14ac:dyDescent="0.25">
      <c r="B408" s="86"/>
    </row>
    <row r="409" spans="2:2" x14ac:dyDescent="0.25">
      <c r="B409" s="86"/>
    </row>
    <row r="410" spans="2:2" x14ac:dyDescent="0.25">
      <c r="B410" s="86"/>
    </row>
    <row r="411" spans="2:2" x14ac:dyDescent="0.25">
      <c r="B411" s="86"/>
    </row>
    <row r="412" spans="2:2" x14ac:dyDescent="0.25">
      <c r="B412" s="86"/>
    </row>
    <row r="413" spans="2:2" x14ac:dyDescent="0.25">
      <c r="B413" s="86"/>
    </row>
    <row r="414" spans="2:2" x14ac:dyDescent="0.25">
      <c r="B414" s="86"/>
    </row>
    <row r="415" spans="2:2" x14ac:dyDescent="0.25">
      <c r="B415" s="86"/>
    </row>
    <row r="416" spans="2:2" x14ac:dyDescent="0.25">
      <c r="B416" s="86"/>
    </row>
    <row r="417" spans="2:2" x14ac:dyDescent="0.25">
      <c r="B417" s="86"/>
    </row>
    <row r="418" spans="2:2" x14ac:dyDescent="0.25">
      <c r="B418" s="86"/>
    </row>
    <row r="419" spans="2:2" x14ac:dyDescent="0.25">
      <c r="B419" s="86"/>
    </row>
    <row r="420" spans="2:2" x14ac:dyDescent="0.25">
      <c r="B420" s="86"/>
    </row>
    <row r="421" spans="2:2" x14ac:dyDescent="0.25">
      <c r="B421" s="86"/>
    </row>
    <row r="422" spans="2:2" x14ac:dyDescent="0.25">
      <c r="B422" s="86"/>
    </row>
    <row r="423" spans="2:2" x14ac:dyDescent="0.25">
      <c r="B423" s="86"/>
    </row>
    <row r="424" spans="2:2" x14ac:dyDescent="0.25">
      <c r="B424" s="86"/>
    </row>
    <row r="425" spans="2:2" x14ac:dyDescent="0.25">
      <c r="B425" s="86"/>
    </row>
    <row r="426" spans="2:2" x14ac:dyDescent="0.25">
      <c r="B426" s="86"/>
    </row>
    <row r="427" spans="2:2" x14ac:dyDescent="0.25">
      <c r="B427" s="86"/>
    </row>
    <row r="428" spans="2:2" x14ac:dyDescent="0.25">
      <c r="B428" s="86"/>
    </row>
    <row r="429" spans="2:2" x14ac:dyDescent="0.25">
      <c r="B429" s="86"/>
    </row>
    <row r="430" spans="2:2" x14ac:dyDescent="0.25">
      <c r="B430" s="86"/>
    </row>
    <row r="431" spans="2:2" x14ac:dyDescent="0.25">
      <c r="B431" s="86"/>
    </row>
    <row r="432" spans="2:2" x14ac:dyDescent="0.25">
      <c r="B432" s="86"/>
    </row>
    <row r="433" spans="2:2" x14ac:dyDescent="0.25">
      <c r="B433" s="86"/>
    </row>
    <row r="434" spans="2:2" x14ac:dyDescent="0.25">
      <c r="B434" s="86"/>
    </row>
    <row r="435" spans="2:2" x14ac:dyDescent="0.25">
      <c r="B435" s="86"/>
    </row>
    <row r="436" spans="2:2" x14ac:dyDescent="0.25">
      <c r="B436" s="86"/>
    </row>
    <row r="437" spans="2:2" x14ac:dyDescent="0.25">
      <c r="B437" s="86"/>
    </row>
    <row r="438" spans="2:2" x14ac:dyDescent="0.25">
      <c r="B438" s="86"/>
    </row>
    <row r="439" spans="2:2" x14ac:dyDescent="0.25">
      <c r="B439" s="86"/>
    </row>
    <row r="440" spans="2:2" x14ac:dyDescent="0.25">
      <c r="B440" s="86"/>
    </row>
    <row r="441" spans="2:2" x14ac:dyDescent="0.25">
      <c r="B441" s="86"/>
    </row>
    <row r="442" spans="2:2" x14ac:dyDescent="0.25">
      <c r="B442" s="86"/>
    </row>
    <row r="443" spans="2:2" x14ac:dyDescent="0.25">
      <c r="B443" s="86"/>
    </row>
    <row r="444" spans="2:2" x14ac:dyDescent="0.25">
      <c r="B444" s="86"/>
    </row>
    <row r="445" spans="2:2" x14ac:dyDescent="0.25">
      <c r="B445" s="86"/>
    </row>
    <row r="446" spans="2:2" x14ac:dyDescent="0.25">
      <c r="B446" s="86"/>
    </row>
    <row r="447" spans="2:2" x14ac:dyDescent="0.25">
      <c r="B447" s="86"/>
    </row>
    <row r="448" spans="2:2" x14ac:dyDescent="0.25">
      <c r="B448" s="86"/>
    </row>
    <row r="449" spans="2:2" x14ac:dyDescent="0.25">
      <c r="B449" s="86"/>
    </row>
    <row r="450" spans="2:2" x14ac:dyDescent="0.25">
      <c r="B450" s="86"/>
    </row>
    <row r="451" spans="2:2" x14ac:dyDescent="0.25">
      <c r="B451" s="86"/>
    </row>
    <row r="452" spans="2:2" x14ac:dyDescent="0.25">
      <c r="B452" s="86"/>
    </row>
    <row r="453" spans="2:2" x14ac:dyDescent="0.25">
      <c r="B453" s="86"/>
    </row>
    <row r="454" spans="2:2" x14ac:dyDescent="0.25">
      <c r="B454" s="86"/>
    </row>
    <row r="455" spans="2:2" x14ac:dyDescent="0.25">
      <c r="B455" s="86"/>
    </row>
    <row r="456" spans="2:2" x14ac:dyDescent="0.25">
      <c r="B456" s="86"/>
    </row>
    <row r="457" spans="2:2" x14ac:dyDescent="0.25">
      <c r="B457" s="86"/>
    </row>
    <row r="458" spans="2:2" x14ac:dyDescent="0.25">
      <c r="B458" s="86"/>
    </row>
    <row r="459" spans="2:2" x14ac:dyDescent="0.25">
      <c r="B459" s="86"/>
    </row>
    <row r="460" spans="2:2" x14ac:dyDescent="0.25">
      <c r="B460" s="86"/>
    </row>
    <row r="461" spans="2:2" x14ac:dyDescent="0.25">
      <c r="B461" s="86"/>
    </row>
    <row r="462" spans="2:2" x14ac:dyDescent="0.25">
      <c r="B462" s="86"/>
    </row>
    <row r="463" spans="2:2" x14ac:dyDescent="0.25">
      <c r="B463" s="86"/>
    </row>
    <row r="464" spans="2:2" x14ac:dyDescent="0.25">
      <c r="B464" s="86"/>
    </row>
    <row r="465" spans="2:2" x14ac:dyDescent="0.25">
      <c r="B465" s="86"/>
    </row>
    <row r="466" spans="2:2" x14ac:dyDescent="0.25">
      <c r="B466" s="86"/>
    </row>
    <row r="467" spans="2:2" x14ac:dyDescent="0.25">
      <c r="B467" s="86"/>
    </row>
    <row r="468" spans="2:2" x14ac:dyDescent="0.25">
      <c r="B468" s="86"/>
    </row>
    <row r="469" spans="2:2" x14ac:dyDescent="0.25">
      <c r="B469" s="86"/>
    </row>
    <row r="470" spans="2:2" x14ac:dyDescent="0.25">
      <c r="B470" s="86"/>
    </row>
    <row r="471" spans="2:2" x14ac:dyDescent="0.25">
      <c r="B471" s="86"/>
    </row>
    <row r="472" spans="2:2" x14ac:dyDescent="0.25">
      <c r="B472" s="86"/>
    </row>
    <row r="473" spans="2:2" x14ac:dyDescent="0.25">
      <c r="B473" s="86"/>
    </row>
    <row r="474" spans="2:2" x14ac:dyDescent="0.25">
      <c r="B474" s="86"/>
    </row>
    <row r="475" spans="2:2" x14ac:dyDescent="0.25">
      <c r="B475" s="86"/>
    </row>
    <row r="476" spans="2:2" x14ac:dyDescent="0.25">
      <c r="B476" s="86"/>
    </row>
    <row r="477" spans="2:2" x14ac:dyDescent="0.25">
      <c r="B477" s="86"/>
    </row>
    <row r="478" spans="2:2" x14ac:dyDescent="0.25">
      <c r="B478" s="86"/>
    </row>
    <row r="479" spans="2:2" x14ac:dyDescent="0.25">
      <c r="B479" s="86"/>
    </row>
    <row r="480" spans="2:2" x14ac:dyDescent="0.25">
      <c r="B480" s="86"/>
    </row>
    <row r="481" spans="2:2" x14ac:dyDescent="0.25">
      <c r="B481" s="86"/>
    </row>
    <row r="482" spans="2:2" x14ac:dyDescent="0.25">
      <c r="B482" s="86"/>
    </row>
    <row r="483" spans="2:2" x14ac:dyDescent="0.25">
      <c r="B483" s="86"/>
    </row>
    <row r="484" spans="2:2" x14ac:dyDescent="0.25">
      <c r="B484" s="86"/>
    </row>
    <row r="485" spans="2:2" x14ac:dyDescent="0.25">
      <c r="B485" s="86"/>
    </row>
    <row r="486" spans="2:2" x14ac:dyDescent="0.25">
      <c r="B486" s="86"/>
    </row>
    <row r="487" spans="2:2" x14ac:dyDescent="0.25">
      <c r="B487" s="86"/>
    </row>
    <row r="488" spans="2:2" x14ac:dyDescent="0.25">
      <c r="B488" s="86"/>
    </row>
    <row r="489" spans="2:2" x14ac:dyDescent="0.25">
      <c r="B489" s="86"/>
    </row>
    <row r="490" spans="2:2" x14ac:dyDescent="0.25">
      <c r="B490" s="86"/>
    </row>
    <row r="491" spans="2:2" x14ac:dyDescent="0.25">
      <c r="B491" s="86"/>
    </row>
    <row r="492" spans="2:2" x14ac:dyDescent="0.25">
      <c r="B492" s="86"/>
    </row>
    <row r="493" spans="2:2" x14ac:dyDescent="0.25">
      <c r="B493" s="86"/>
    </row>
    <row r="494" spans="2:2" x14ac:dyDescent="0.25">
      <c r="B494" s="86"/>
    </row>
    <row r="495" spans="2:2" x14ac:dyDescent="0.25">
      <c r="B495" s="86"/>
    </row>
    <row r="496" spans="2:2" x14ac:dyDescent="0.25">
      <c r="B496" s="86"/>
    </row>
    <row r="497" spans="2:2" x14ac:dyDescent="0.25">
      <c r="B497" s="86"/>
    </row>
    <row r="498" spans="2:2" x14ac:dyDescent="0.25">
      <c r="B498" s="86"/>
    </row>
    <row r="499" spans="2:2" x14ac:dyDescent="0.25">
      <c r="B499" s="86"/>
    </row>
    <row r="500" spans="2:2" x14ac:dyDescent="0.25">
      <c r="B500" s="86"/>
    </row>
    <row r="501" spans="2:2" x14ac:dyDescent="0.25">
      <c r="B501" s="86"/>
    </row>
    <row r="502" spans="2:2" x14ac:dyDescent="0.25">
      <c r="B502" s="86"/>
    </row>
    <row r="503" spans="2:2" x14ac:dyDescent="0.25">
      <c r="B503" s="86"/>
    </row>
    <row r="504" spans="2:2" x14ac:dyDescent="0.25">
      <c r="B504" s="86"/>
    </row>
    <row r="505" spans="2:2" x14ac:dyDescent="0.25">
      <c r="B505" s="86"/>
    </row>
    <row r="506" spans="2:2" x14ac:dyDescent="0.25">
      <c r="B506" s="86"/>
    </row>
    <row r="507" spans="2:2" x14ac:dyDescent="0.25">
      <c r="B507" s="86"/>
    </row>
    <row r="508" spans="2:2" x14ac:dyDescent="0.25">
      <c r="B508" s="86"/>
    </row>
    <row r="509" spans="2:2" x14ac:dyDescent="0.25">
      <c r="B509" s="86"/>
    </row>
    <row r="510" spans="2:2" x14ac:dyDescent="0.25">
      <c r="B510" s="86"/>
    </row>
    <row r="511" spans="2:2" x14ac:dyDescent="0.25">
      <c r="B511" s="86"/>
    </row>
    <row r="512" spans="2:2" x14ac:dyDescent="0.25">
      <c r="B512" s="86"/>
    </row>
    <row r="513" spans="2:2" x14ac:dyDescent="0.25">
      <c r="B513" s="86"/>
    </row>
    <row r="514" spans="2:2" x14ac:dyDescent="0.25">
      <c r="B514" s="86"/>
    </row>
    <row r="515" spans="2:2" x14ac:dyDescent="0.25">
      <c r="B515" s="86"/>
    </row>
    <row r="516" spans="2:2" x14ac:dyDescent="0.25">
      <c r="B516" s="86"/>
    </row>
    <row r="517" spans="2:2" x14ac:dyDescent="0.25">
      <c r="B517" s="86"/>
    </row>
    <row r="518" spans="2:2" x14ac:dyDescent="0.25">
      <c r="B518" s="86"/>
    </row>
    <row r="519" spans="2:2" x14ac:dyDescent="0.25">
      <c r="B519" s="86"/>
    </row>
    <row r="520" spans="2:2" x14ac:dyDescent="0.25">
      <c r="B520" s="86"/>
    </row>
    <row r="521" spans="2:2" x14ac:dyDescent="0.25">
      <c r="B521" s="86"/>
    </row>
    <row r="522" spans="2:2" x14ac:dyDescent="0.25">
      <c r="B522" s="86"/>
    </row>
    <row r="523" spans="2:2" x14ac:dyDescent="0.25">
      <c r="B523" s="86"/>
    </row>
    <row r="524" spans="2:2" x14ac:dyDescent="0.25">
      <c r="B524" s="86"/>
    </row>
    <row r="525" spans="2:2" x14ac:dyDescent="0.25">
      <c r="B525" s="86"/>
    </row>
    <row r="526" spans="2:2" x14ac:dyDescent="0.25">
      <c r="B526" s="86"/>
    </row>
    <row r="527" spans="2:2" x14ac:dyDescent="0.25">
      <c r="B527" s="86"/>
    </row>
    <row r="528" spans="2:2" x14ac:dyDescent="0.25">
      <c r="B528" s="86"/>
    </row>
    <row r="529" spans="2:2" x14ac:dyDescent="0.25">
      <c r="B529" s="86"/>
    </row>
    <row r="530" spans="2:2" x14ac:dyDescent="0.25">
      <c r="B530" s="86"/>
    </row>
    <row r="531" spans="2:2" x14ac:dyDescent="0.25">
      <c r="B531" s="86"/>
    </row>
    <row r="532" spans="2:2" x14ac:dyDescent="0.25">
      <c r="B532" s="86"/>
    </row>
    <row r="533" spans="2:2" x14ac:dyDescent="0.25">
      <c r="B533" s="86"/>
    </row>
    <row r="534" spans="2:2" x14ac:dyDescent="0.25">
      <c r="B534" s="86"/>
    </row>
    <row r="535" spans="2:2" x14ac:dyDescent="0.25">
      <c r="B535" s="86"/>
    </row>
    <row r="536" spans="2:2" x14ac:dyDescent="0.25">
      <c r="B536" s="86"/>
    </row>
    <row r="537" spans="2:2" x14ac:dyDescent="0.25">
      <c r="B537" s="86"/>
    </row>
    <row r="538" spans="2:2" x14ac:dyDescent="0.25">
      <c r="B538" s="86"/>
    </row>
    <row r="539" spans="2:2" x14ac:dyDescent="0.25">
      <c r="B539" s="86"/>
    </row>
    <row r="540" spans="2:2" x14ac:dyDescent="0.25">
      <c r="B540" s="86"/>
    </row>
    <row r="541" spans="2:2" x14ac:dyDescent="0.25">
      <c r="B541" s="86"/>
    </row>
    <row r="542" spans="2:2" x14ac:dyDescent="0.25">
      <c r="B542" s="86"/>
    </row>
    <row r="543" spans="2:2" x14ac:dyDescent="0.25">
      <c r="B543" s="86"/>
    </row>
    <row r="544" spans="2:2" x14ac:dyDescent="0.25">
      <c r="B544" s="86"/>
    </row>
    <row r="545" spans="2:2" x14ac:dyDescent="0.25">
      <c r="B545" s="86"/>
    </row>
    <row r="546" spans="2:2" x14ac:dyDescent="0.25">
      <c r="B546" s="86"/>
    </row>
    <row r="547" spans="2:2" x14ac:dyDescent="0.25">
      <c r="B547" s="86"/>
    </row>
    <row r="548" spans="2:2" x14ac:dyDescent="0.25">
      <c r="B548" s="86"/>
    </row>
    <row r="549" spans="2:2" x14ac:dyDescent="0.25">
      <c r="B549" s="86"/>
    </row>
    <row r="550" spans="2:2" x14ac:dyDescent="0.25">
      <c r="B550" s="86"/>
    </row>
    <row r="551" spans="2:2" x14ac:dyDescent="0.25">
      <c r="B551" s="86"/>
    </row>
    <row r="552" spans="2:2" x14ac:dyDescent="0.25">
      <c r="B552" s="86"/>
    </row>
    <row r="553" spans="2:2" x14ac:dyDescent="0.25">
      <c r="B553" s="86"/>
    </row>
    <row r="554" spans="2:2" x14ac:dyDescent="0.25">
      <c r="B554" s="86"/>
    </row>
    <row r="555" spans="2:2" x14ac:dyDescent="0.25">
      <c r="B555" s="86"/>
    </row>
    <row r="556" spans="2:2" x14ac:dyDescent="0.25">
      <c r="B556" s="86"/>
    </row>
    <row r="557" spans="2:2" x14ac:dyDescent="0.25">
      <c r="B557" s="86"/>
    </row>
    <row r="558" spans="2:2" x14ac:dyDescent="0.25">
      <c r="B558" s="86"/>
    </row>
    <row r="559" spans="2:2" x14ac:dyDescent="0.25">
      <c r="B559" s="86"/>
    </row>
    <row r="560" spans="2:2" x14ac:dyDescent="0.25">
      <c r="B560" s="86"/>
    </row>
    <row r="561" spans="2:2" x14ac:dyDescent="0.25">
      <c r="B561" s="86"/>
    </row>
    <row r="562" spans="2:2" x14ac:dyDescent="0.25">
      <c r="B562" s="86"/>
    </row>
    <row r="563" spans="2:2" x14ac:dyDescent="0.25">
      <c r="B563" s="86"/>
    </row>
    <row r="564" spans="2:2" x14ac:dyDescent="0.25">
      <c r="B564" s="86"/>
    </row>
    <row r="565" spans="2:2" x14ac:dyDescent="0.25">
      <c r="B565" s="86"/>
    </row>
    <row r="566" spans="2:2" x14ac:dyDescent="0.25">
      <c r="B566" s="86"/>
    </row>
    <row r="567" spans="2:2" x14ac:dyDescent="0.25">
      <c r="B567" s="86"/>
    </row>
    <row r="568" spans="2:2" x14ac:dyDescent="0.25">
      <c r="B568" s="86"/>
    </row>
    <row r="569" spans="2:2" x14ac:dyDescent="0.25">
      <c r="B569" s="86"/>
    </row>
    <row r="570" spans="2:2" x14ac:dyDescent="0.25">
      <c r="B570" s="86"/>
    </row>
    <row r="571" spans="2:2" x14ac:dyDescent="0.25">
      <c r="B571" s="86"/>
    </row>
    <row r="572" spans="2:2" x14ac:dyDescent="0.25">
      <c r="B572" s="86"/>
    </row>
    <row r="573" spans="2:2" x14ac:dyDescent="0.25">
      <c r="B573" s="86"/>
    </row>
    <row r="574" spans="2:2" x14ac:dyDescent="0.25">
      <c r="B574" s="86"/>
    </row>
    <row r="575" spans="2:2" x14ac:dyDescent="0.25">
      <c r="B575" s="86"/>
    </row>
    <row r="576" spans="2:2" x14ac:dyDescent="0.25">
      <c r="B576" s="86"/>
    </row>
    <row r="577" spans="2:2" x14ac:dyDescent="0.25">
      <c r="B577" s="86"/>
    </row>
    <row r="578" spans="2:2" x14ac:dyDescent="0.25">
      <c r="B578" s="86"/>
    </row>
    <row r="579" spans="2:2" x14ac:dyDescent="0.25">
      <c r="B579" s="86"/>
    </row>
    <row r="580" spans="2:2" x14ac:dyDescent="0.25">
      <c r="B580" s="86"/>
    </row>
    <row r="581" spans="2:2" x14ac:dyDescent="0.25">
      <c r="B581" s="86"/>
    </row>
    <row r="582" spans="2:2" x14ac:dyDescent="0.25">
      <c r="B582" s="86"/>
    </row>
    <row r="583" spans="2:2" x14ac:dyDescent="0.25">
      <c r="B583" s="86"/>
    </row>
    <row r="584" spans="2:2" x14ac:dyDescent="0.25">
      <c r="B584" s="86"/>
    </row>
    <row r="585" spans="2:2" x14ac:dyDescent="0.25">
      <c r="B585" s="86"/>
    </row>
    <row r="586" spans="2:2" x14ac:dyDescent="0.25">
      <c r="B586" s="86"/>
    </row>
    <row r="587" spans="2:2" x14ac:dyDescent="0.25">
      <c r="B587" s="86"/>
    </row>
    <row r="588" spans="2:2" x14ac:dyDescent="0.25">
      <c r="B588" s="86"/>
    </row>
    <row r="589" spans="2:2" x14ac:dyDescent="0.25">
      <c r="B589" s="86"/>
    </row>
    <row r="590" spans="2:2" x14ac:dyDescent="0.25">
      <c r="B590" s="86"/>
    </row>
    <row r="591" spans="2:2" x14ac:dyDescent="0.25">
      <c r="B591" s="86"/>
    </row>
    <row r="592" spans="2:2" x14ac:dyDescent="0.25">
      <c r="B592" s="86"/>
    </row>
    <row r="593" spans="2:2" x14ac:dyDescent="0.25">
      <c r="B593" s="86"/>
    </row>
    <row r="594" spans="2:2" x14ac:dyDescent="0.25">
      <c r="B594" s="86"/>
    </row>
    <row r="595" spans="2:2" x14ac:dyDescent="0.25">
      <c r="B595" s="86"/>
    </row>
    <row r="596" spans="2:2" x14ac:dyDescent="0.25">
      <c r="B596" s="86"/>
    </row>
    <row r="597" spans="2:2" x14ac:dyDescent="0.25">
      <c r="B597" s="86"/>
    </row>
    <row r="598" spans="2:2" x14ac:dyDescent="0.25">
      <c r="B598" s="86"/>
    </row>
    <row r="599" spans="2:2" x14ac:dyDescent="0.25">
      <c r="B599" s="86"/>
    </row>
    <row r="600" spans="2:2" x14ac:dyDescent="0.25">
      <c r="B600" s="86"/>
    </row>
    <row r="601" spans="2:2" x14ac:dyDescent="0.25">
      <c r="B601" s="86"/>
    </row>
    <row r="602" spans="2:2" x14ac:dyDescent="0.25">
      <c r="B602" s="86"/>
    </row>
    <row r="603" spans="2:2" x14ac:dyDescent="0.25">
      <c r="B603" s="86"/>
    </row>
    <row r="604" spans="2:2" x14ac:dyDescent="0.25">
      <c r="B604" s="86"/>
    </row>
    <row r="605" spans="2:2" x14ac:dyDescent="0.25">
      <c r="B605" s="86"/>
    </row>
    <row r="606" spans="2:2" x14ac:dyDescent="0.25">
      <c r="B606" s="86"/>
    </row>
    <row r="607" spans="2:2" x14ac:dyDescent="0.25">
      <c r="B607" s="86"/>
    </row>
    <row r="608" spans="2:2" x14ac:dyDescent="0.25">
      <c r="B608" s="86"/>
    </row>
    <row r="609" spans="2:2" x14ac:dyDescent="0.25">
      <c r="B609" s="86"/>
    </row>
    <row r="610" spans="2:2" x14ac:dyDescent="0.25">
      <c r="B610" s="86"/>
    </row>
    <row r="611" spans="2:2" x14ac:dyDescent="0.25">
      <c r="B611" s="86"/>
    </row>
    <row r="612" spans="2:2" x14ac:dyDescent="0.25">
      <c r="B612" s="86"/>
    </row>
    <row r="613" spans="2:2" x14ac:dyDescent="0.25">
      <c r="B613" s="86"/>
    </row>
    <row r="614" spans="2:2" x14ac:dyDescent="0.25">
      <c r="B614" s="86"/>
    </row>
    <row r="615" spans="2:2" x14ac:dyDescent="0.25">
      <c r="B615" s="86"/>
    </row>
    <row r="616" spans="2:2" x14ac:dyDescent="0.25">
      <c r="B616" s="86"/>
    </row>
    <row r="617" spans="2:2" x14ac:dyDescent="0.25">
      <c r="B617" s="86"/>
    </row>
    <row r="618" spans="2:2" x14ac:dyDescent="0.25">
      <c r="B618" s="86"/>
    </row>
    <row r="619" spans="2:2" x14ac:dyDescent="0.25">
      <c r="B619" s="86"/>
    </row>
    <row r="620" spans="2:2" x14ac:dyDescent="0.25">
      <c r="B620" s="86"/>
    </row>
    <row r="621" spans="2:2" x14ac:dyDescent="0.25">
      <c r="B621" s="86"/>
    </row>
    <row r="622" spans="2:2" x14ac:dyDescent="0.25">
      <c r="B622" s="86"/>
    </row>
    <row r="623" spans="2:2" x14ac:dyDescent="0.25">
      <c r="B623" s="86"/>
    </row>
    <row r="624" spans="2:2" x14ac:dyDescent="0.25">
      <c r="B624" s="86"/>
    </row>
    <row r="625" spans="2:2" x14ac:dyDescent="0.25">
      <c r="B625" s="86"/>
    </row>
    <row r="626" spans="2:2" x14ac:dyDescent="0.25">
      <c r="B626" s="86"/>
    </row>
    <row r="627" spans="2:2" x14ac:dyDescent="0.25">
      <c r="B627" s="86"/>
    </row>
    <row r="628" spans="2:2" x14ac:dyDescent="0.25">
      <c r="B628" s="86"/>
    </row>
    <row r="629" spans="2:2" x14ac:dyDescent="0.25">
      <c r="B629" s="86"/>
    </row>
    <row r="630" spans="2:2" x14ac:dyDescent="0.25">
      <c r="B630" s="86"/>
    </row>
    <row r="631" spans="2:2" x14ac:dyDescent="0.25">
      <c r="B631" s="86"/>
    </row>
    <row r="632" spans="2:2" x14ac:dyDescent="0.25">
      <c r="B632" s="86"/>
    </row>
    <row r="633" spans="2:2" x14ac:dyDescent="0.25">
      <c r="B633" s="86"/>
    </row>
    <row r="634" spans="2:2" x14ac:dyDescent="0.25">
      <c r="B634" s="86"/>
    </row>
    <row r="635" spans="2:2" x14ac:dyDescent="0.25">
      <c r="B635" s="86"/>
    </row>
    <row r="636" spans="2:2" x14ac:dyDescent="0.25">
      <c r="B636" s="86"/>
    </row>
    <row r="637" spans="2:2" x14ac:dyDescent="0.25">
      <c r="B637" s="86"/>
    </row>
    <row r="638" spans="2:2" x14ac:dyDescent="0.25">
      <c r="B638" s="86"/>
    </row>
    <row r="639" spans="2:2" x14ac:dyDescent="0.25">
      <c r="B639" s="86"/>
    </row>
    <row r="640" spans="2:2" x14ac:dyDescent="0.25">
      <c r="B640" s="86"/>
    </row>
    <row r="641" spans="2:2" x14ac:dyDescent="0.25">
      <c r="B641" s="86"/>
    </row>
    <row r="642" spans="2:2" x14ac:dyDescent="0.25">
      <c r="B642" s="86"/>
    </row>
    <row r="643" spans="2:2" x14ac:dyDescent="0.25">
      <c r="B643" s="86"/>
    </row>
    <row r="644" spans="2:2" x14ac:dyDescent="0.25">
      <c r="B644" s="86"/>
    </row>
    <row r="645" spans="2:2" x14ac:dyDescent="0.25">
      <c r="B645" s="86"/>
    </row>
    <row r="646" spans="2:2" x14ac:dyDescent="0.25">
      <c r="B646" s="86"/>
    </row>
    <row r="647" spans="2:2" x14ac:dyDescent="0.25">
      <c r="B647" s="86"/>
    </row>
    <row r="648" spans="2:2" x14ac:dyDescent="0.25">
      <c r="B648" s="86"/>
    </row>
    <row r="649" spans="2:2" x14ac:dyDescent="0.25">
      <c r="B649" s="86"/>
    </row>
    <row r="650" spans="2:2" x14ac:dyDescent="0.25">
      <c r="B650" s="86"/>
    </row>
    <row r="651" spans="2:2" x14ac:dyDescent="0.25">
      <c r="B651" s="86"/>
    </row>
    <row r="652" spans="2:2" x14ac:dyDescent="0.25">
      <c r="B652" s="86"/>
    </row>
    <row r="653" spans="2:2" x14ac:dyDescent="0.25">
      <c r="B653" s="86"/>
    </row>
    <row r="654" spans="2:2" x14ac:dyDescent="0.25">
      <c r="B654" s="86"/>
    </row>
    <row r="655" spans="2:2" x14ac:dyDescent="0.25">
      <c r="B655" s="86"/>
    </row>
    <row r="656" spans="2:2" x14ac:dyDescent="0.25">
      <c r="B656" s="86"/>
    </row>
    <row r="657" spans="2:2" x14ac:dyDescent="0.25">
      <c r="B657" s="86"/>
    </row>
    <row r="658" spans="2:2" x14ac:dyDescent="0.25">
      <c r="B658" s="86"/>
    </row>
    <row r="659" spans="2:2" x14ac:dyDescent="0.25">
      <c r="B659" s="86"/>
    </row>
    <row r="660" spans="2:2" x14ac:dyDescent="0.25">
      <c r="B660" s="86"/>
    </row>
    <row r="661" spans="2:2" x14ac:dyDescent="0.25">
      <c r="B661" s="86"/>
    </row>
    <row r="662" spans="2:2" x14ac:dyDescent="0.25">
      <c r="B662" s="86"/>
    </row>
    <row r="663" spans="2:2" x14ac:dyDescent="0.25">
      <c r="B663" s="86"/>
    </row>
    <row r="664" spans="2:2" x14ac:dyDescent="0.25">
      <c r="B664" s="86"/>
    </row>
    <row r="665" spans="2:2" x14ac:dyDescent="0.25">
      <c r="B665" s="86"/>
    </row>
    <row r="666" spans="2:2" x14ac:dyDescent="0.25">
      <c r="B666" s="86"/>
    </row>
    <row r="667" spans="2:2" x14ac:dyDescent="0.25">
      <c r="B667" s="86"/>
    </row>
    <row r="668" spans="2:2" x14ac:dyDescent="0.25">
      <c r="B668" s="86"/>
    </row>
    <row r="669" spans="2:2" x14ac:dyDescent="0.25">
      <c r="B669" s="86"/>
    </row>
    <row r="670" spans="2:2" x14ac:dyDescent="0.25">
      <c r="B670" s="86"/>
    </row>
    <row r="671" spans="2:2" x14ac:dyDescent="0.25">
      <c r="B671" s="86"/>
    </row>
    <row r="672" spans="2:2" x14ac:dyDescent="0.25">
      <c r="B672" s="86"/>
    </row>
    <row r="673" spans="2:2" x14ac:dyDescent="0.25">
      <c r="B673" s="86"/>
    </row>
    <row r="674" spans="2:2" x14ac:dyDescent="0.25">
      <c r="B674" s="86"/>
    </row>
    <row r="675" spans="2:2" x14ac:dyDescent="0.25">
      <c r="B675" s="86"/>
    </row>
    <row r="676" spans="2:2" x14ac:dyDescent="0.25">
      <c r="B676" s="86"/>
    </row>
    <row r="677" spans="2:2" x14ac:dyDescent="0.25">
      <c r="B677" s="86"/>
    </row>
    <row r="678" spans="2:2" x14ac:dyDescent="0.25">
      <c r="B678" s="86"/>
    </row>
    <row r="679" spans="2:2" x14ac:dyDescent="0.25">
      <c r="B679" s="86"/>
    </row>
    <row r="680" spans="2:2" x14ac:dyDescent="0.25">
      <c r="B680" s="86"/>
    </row>
    <row r="681" spans="2:2" x14ac:dyDescent="0.25">
      <c r="B681" s="86"/>
    </row>
    <row r="682" spans="2:2" x14ac:dyDescent="0.25">
      <c r="B682" s="86"/>
    </row>
    <row r="683" spans="2:2" x14ac:dyDescent="0.25">
      <c r="B683" s="86"/>
    </row>
    <row r="684" spans="2:2" x14ac:dyDescent="0.25">
      <c r="B684" s="86"/>
    </row>
    <row r="685" spans="2:2" x14ac:dyDescent="0.25">
      <c r="B685" s="86"/>
    </row>
    <row r="686" spans="2:2" x14ac:dyDescent="0.25">
      <c r="B686" s="86"/>
    </row>
    <row r="687" spans="2:2" x14ac:dyDescent="0.25">
      <c r="B687" s="86"/>
    </row>
    <row r="688" spans="2:2" x14ac:dyDescent="0.25">
      <c r="B688" s="86"/>
    </row>
    <row r="689" spans="2:2" x14ac:dyDescent="0.25">
      <c r="B689" s="86"/>
    </row>
    <row r="690" spans="2:2" x14ac:dyDescent="0.25">
      <c r="B690" s="86"/>
    </row>
    <row r="691" spans="2:2" x14ac:dyDescent="0.25">
      <c r="B691" s="86"/>
    </row>
    <row r="692" spans="2:2" x14ac:dyDescent="0.25">
      <c r="B692" s="86"/>
    </row>
    <row r="693" spans="2:2" x14ac:dyDescent="0.25">
      <c r="B693" s="86"/>
    </row>
    <row r="694" spans="2:2" x14ac:dyDescent="0.25">
      <c r="B694" s="86"/>
    </row>
    <row r="695" spans="2:2" x14ac:dyDescent="0.25">
      <c r="B695" s="86"/>
    </row>
    <row r="696" spans="2:2" x14ac:dyDescent="0.25">
      <c r="B696" s="86"/>
    </row>
    <row r="697" spans="2:2" x14ac:dyDescent="0.25">
      <c r="B697" s="86"/>
    </row>
    <row r="698" spans="2:2" x14ac:dyDescent="0.25">
      <c r="B698" s="86"/>
    </row>
    <row r="699" spans="2:2" x14ac:dyDescent="0.25">
      <c r="B699" s="86"/>
    </row>
    <row r="700" spans="2:2" x14ac:dyDescent="0.25">
      <c r="B700" s="86"/>
    </row>
    <row r="701" spans="2:2" x14ac:dyDescent="0.25">
      <c r="B701" s="86"/>
    </row>
    <row r="702" spans="2:2" x14ac:dyDescent="0.25">
      <c r="B702" s="86"/>
    </row>
    <row r="703" spans="2:2" x14ac:dyDescent="0.25">
      <c r="B703" s="86"/>
    </row>
    <row r="704" spans="2:2" x14ac:dyDescent="0.25">
      <c r="B704" s="86"/>
    </row>
    <row r="705" spans="2:2" x14ac:dyDescent="0.25">
      <c r="B705" s="86"/>
    </row>
    <row r="706" spans="2:2" x14ac:dyDescent="0.25">
      <c r="B706" s="86"/>
    </row>
    <row r="707" spans="2:2" x14ac:dyDescent="0.25">
      <c r="B707" s="86"/>
    </row>
    <row r="708" spans="2:2" x14ac:dyDescent="0.25">
      <c r="B708" s="86"/>
    </row>
    <row r="709" spans="2:2" x14ac:dyDescent="0.25">
      <c r="B709" s="86"/>
    </row>
    <row r="710" spans="2:2" x14ac:dyDescent="0.25">
      <c r="B710" s="86"/>
    </row>
    <row r="711" spans="2:2" x14ac:dyDescent="0.25">
      <c r="B711" s="86"/>
    </row>
    <row r="712" spans="2:2" x14ac:dyDescent="0.25">
      <c r="B712" s="86"/>
    </row>
    <row r="713" spans="2:2" x14ac:dyDescent="0.25">
      <c r="B713" s="86"/>
    </row>
    <row r="714" spans="2:2" x14ac:dyDescent="0.25">
      <c r="B714" s="86"/>
    </row>
    <row r="715" spans="2:2" x14ac:dyDescent="0.25">
      <c r="B715" s="86"/>
    </row>
    <row r="716" spans="2:2" x14ac:dyDescent="0.25">
      <c r="B716" s="86"/>
    </row>
    <row r="717" spans="2:2" x14ac:dyDescent="0.25">
      <c r="B717" s="86"/>
    </row>
    <row r="718" spans="2:2" x14ac:dyDescent="0.25">
      <c r="B718" s="86"/>
    </row>
    <row r="719" spans="2:2" x14ac:dyDescent="0.25">
      <c r="B719" s="86"/>
    </row>
    <row r="720" spans="2:2" x14ac:dyDescent="0.25">
      <c r="B720" s="86"/>
    </row>
    <row r="721" spans="2:2" x14ac:dyDescent="0.25">
      <c r="B721" s="86"/>
    </row>
    <row r="722" spans="2:2" x14ac:dyDescent="0.25">
      <c r="B722" s="86"/>
    </row>
    <row r="723" spans="2:2" x14ac:dyDescent="0.25">
      <c r="B723" s="86"/>
    </row>
    <row r="724" spans="2:2" x14ac:dyDescent="0.25">
      <c r="B724" s="86"/>
    </row>
    <row r="725" spans="2:2" x14ac:dyDescent="0.25">
      <c r="B725" s="86"/>
    </row>
    <row r="726" spans="2:2" x14ac:dyDescent="0.25">
      <c r="B726" s="86"/>
    </row>
    <row r="727" spans="2:2" x14ac:dyDescent="0.25">
      <c r="B727" s="86"/>
    </row>
    <row r="728" spans="2:2" x14ac:dyDescent="0.25">
      <c r="B728" s="86"/>
    </row>
    <row r="729" spans="2:2" x14ac:dyDescent="0.25">
      <c r="B729" s="86"/>
    </row>
    <row r="730" spans="2:2" x14ac:dyDescent="0.25">
      <c r="B730" s="86"/>
    </row>
    <row r="731" spans="2:2" x14ac:dyDescent="0.25">
      <c r="B731" s="86"/>
    </row>
    <row r="732" spans="2:2" x14ac:dyDescent="0.25">
      <c r="B732" s="86"/>
    </row>
    <row r="733" spans="2:2" x14ac:dyDescent="0.25">
      <c r="B733" s="86"/>
    </row>
    <row r="734" spans="2:2" x14ac:dyDescent="0.25">
      <c r="B734" s="86"/>
    </row>
    <row r="735" spans="2:2" x14ac:dyDescent="0.25">
      <c r="B735" s="86"/>
    </row>
    <row r="736" spans="2:2" x14ac:dyDescent="0.25">
      <c r="B736" s="86"/>
    </row>
    <row r="737" spans="2:2" x14ac:dyDescent="0.25">
      <c r="B737" s="86"/>
    </row>
    <row r="738" spans="2:2" x14ac:dyDescent="0.25">
      <c r="B738" s="86"/>
    </row>
    <row r="739" spans="2:2" x14ac:dyDescent="0.25">
      <c r="B739" s="86"/>
    </row>
    <row r="740" spans="2:2" x14ac:dyDescent="0.25">
      <c r="B740" s="86"/>
    </row>
    <row r="741" spans="2:2" x14ac:dyDescent="0.25">
      <c r="B741" s="86"/>
    </row>
    <row r="742" spans="2:2" x14ac:dyDescent="0.25">
      <c r="B742" s="86"/>
    </row>
    <row r="743" spans="2:2" x14ac:dyDescent="0.25">
      <c r="B743" s="86"/>
    </row>
    <row r="744" spans="2:2" x14ac:dyDescent="0.25">
      <c r="B744" s="86"/>
    </row>
    <row r="745" spans="2:2" x14ac:dyDescent="0.25">
      <c r="B745" s="86"/>
    </row>
    <row r="746" spans="2:2" x14ac:dyDescent="0.25">
      <c r="B746" s="86"/>
    </row>
    <row r="747" spans="2:2" x14ac:dyDescent="0.25">
      <c r="B747" s="86"/>
    </row>
    <row r="748" spans="2:2" x14ac:dyDescent="0.25">
      <c r="B748" s="86"/>
    </row>
    <row r="749" spans="2:2" x14ac:dyDescent="0.25">
      <c r="B749" s="86"/>
    </row>
    <row r="750" spans="2:2" x14ac:dyDescent="0.25">
      <c r="B750" s="86"/>
    </row>
    <row r="751" spans="2:2" x14ac:dyDescent="0.25">
      <c r="B751" s="86"/>
    </row>
    <row r="752" spans="2:2" x14ac:dyDescent="0.25">
      <c r="B752" s="86"/>
    </row>
    <row r="753" spans="2:2" x14ac:dyDescent="0.25">
      <c r="B753" s="86"/>
    </row>
    <row r="754" spans="2:2" x14ac:dyDescent="0.25">
      <c r="B754" s="86"/>
    </row>
    <row r="755" spans="2:2" x14ac:dyDescent="0.25">
      <c r="B755" s="86"/>
    </row>
    <row r="756" spans="2:2" x14ac:dyDescent="0.25">
      <c r="B756" s="86"/>
    </row>
    <row r="757" spans="2:2" x14ac:dyDescent="0.25">
      <c r="B757" s="86"/>
    </row>
    <row r="758" spans="2:2" x14ac:dyDescent="0.25">
      <c r="B758" s="86"/>
    </row>
    <row r="759" spans="2:2" x14ac:dyDescent="0.25">
      <c r="B759" s="86"/>
    </row>
    <row r="760" spans="2:2" x14ac:dyDescent="0.25">
      <c r="B760" s="86"/>
    </row>
    <row r="761" spans="2:2" x14ac:dyDescent="0.25">
      <c r="B761" s="86"/>
    </row>
    <row r="762" spans="2:2" x14ac:dyDescent="0.25">
      <c r="B762" s="86"/>
    </row>
    <row r="763" spans="2:2" x14ac:dyDescent="0.25">
      <c r="B763" s="86"/>
    </row>
    <row r="764" spans="2:2" x14ac:dyDescent="0.25">
      <c r="B764" s="86"/>
    </row>
    <row r="765" spans="2:2" x14ac:dyDescent="0.25">
      <c r="B765" s="86"/>
    </row>
    <row r="766" spans="2:2" x14ac:dyDescent="0.25">
      <c r="B766" s="86"/>
    </row>
    <row r="767" spans="2:2" x14ac:dyDescent="0.25">
      <c r="B767" s="86"/>
    </row>
    <row r="768" spans="2:2" x14ac:dyDescent="0.25">
      <c r="B768" s="86"/>
    </row>
    <row r="769" spans="2:2" x14ac:dyDescent="0.25">
      <c r="B769" s="86"/>
    </row>
    <row r="770" spans="2:2" x14ac:dyDescent="0.25">
      <c r="B770" s="86"/>
    </row>
    <row r="771" spans="2:2" x14ac:dyDescent="0.25">
      <c r="B771" s="86"/>
    </row>
    <row r="772" spans="2:2" x14ac:dyDescent="0.25">
      <c r="B772" s="86"/>
    </row>
    <row r="773" spans="2:2" x14ac:dyDescent="0.25">
      <c r="B773" s="86"/>
    </row>
    <row r="774" spans="2:2" x14ac:dyDescent="0.25">
      <c r="B774" s="86"/>
    </row>
    <row r="775" spans="2:2" x14ac:dyDescent="0.25">
      <c r="B775" s="86"/>
    </row>
    <row r="776" spans="2:2" x14ac:dyDescent="0.25">
      <c r="B776" s="86"/>
    </row>
    <row r="777" spans="2:2" x14ac:dyDescent="0.25">
      <c r="B777" s="86"/>
    </row>
    <row r="778" spans="2:2" x14ac:dyDescent="0.25">
      <c r="B778" s="86"/>
    </row>
    <row r="779" spans="2:2" x14ac:dyDescent="0.25">
      <c r="B779" s="86"/>
    </row>
    <row r="780" spans="2:2" x14ac:dyDescent="0.25">
      <c r="B780" s="86"/>
    </row>
    <row r="781" spans="2:2" x14ac:dyDescent="0.25">
      <c r="B781" s="86"/>
    </row>
    <row r="782" spans="2:2" x14ac:dyDescent="0.25">
      <c r="B782" s="86"/>
    </row>
    <row r="783" spans="2:2" x14ac:dyDescent="0.25">
      <c r="B783" s="86"/>
    </row>
    <row r="784" spans="2:2" x14ac:dyDescent="0.25">
      <c r="B784" s="86"/>
    </row>
    <row r="785" spans="2:2" x14ac:dyDescent="0.25">
      <c r="B785" s="86"/>
    </row>
    <row r="786" spans="2:2" x14ac:dyDescent="0.25">
      <c r="B786" s="86"/>
    </row>
    <row r="787" spans="2:2" x14ac:dyDescent="0.25">
      <c r="B787" s="86"/>
    </row>
    <row r="788" spans="2:2" x14ac:dyDescent="0.25">
      <c r="B788" s="86"/>
    </row>
    <row r="789" spans="2:2" x14ac:dyDescent="0.25">
      <c r="B789" s="86"/>
    </row>
    <row r="790" spans="2:2" x14ac:dyDescent="0.25">
      <c r="B790" s="86"/>
    </row>
    <row r="791" spans="2:2" x14ac:dyDescent="0.25">
      <c r="B791" s="86"/>
    </row>
    <row r="792" spans="2:2" x14ac:dyDescent="0.25">
      <c r="B792" s="86"/>
    </row>
    <row r="793" spans="2:2" x14ac:dyDescent="0.25">
      <c r="B793" s="86"/>
    </row>
    <row r="794" spans="2:2" x14ac:dyDescent="0.25">
      <c r="B794" s="86"/>
    </row>
    <row r="795" spans="2:2" x14ac:dyDescent="0.25">
      <c r="B795" s="86"/>
    </row>
    <row r="796" spans="2:2" x14ac:dyDescent="0.25">
      <c r="B796" s="86"/>
    </row>
    <row r="797" spans="2:2" x14ac:dyDescent="0.25">
      <c r="B797" s="86"/>
    </row>
    <row r="798" spans="2:2" x14ac:dyDescent="0.25">
      <c r="B798" s="86"/>
    </row>
    <row r="799" spans="2:2" x14ac:dyDescent="0.25">
      <c r="B799" s="86"/>
    </row>
    <row r="800" spans="2:2" x14ac:dyDescent="0.25">
      <c r="B800" s="86"/>
    </row>
    <row r="801" spans="2:2" x14ac:dyDescent="0.25">
      <c r="B801" s="86"/>
    </row>
    <row r="802" spans="2:2" x14ac:dyDescent="0.25">
      <c r="B802" s="86"/>
    </row>
    <row r="803" spans="2:2" x14ac:dyDescent="0.25">
      <c r="B803" s="86"/>
    </row>
    <row r="804" spans="2:2" x14ac:dyDescent="0.25">
      <c r="B804" s="86"/>
    </row>
    <row r="805" spans="2:2" x14ac:dyDescent="0.25">
      <c r="B805" s="86"/>
    </row>
    <row r="806" spans="2:2" x14ac:dyDescent="0.25">
      <c r="B806" s="86"/>
    </row>
    <row r="807" spans="2:2" x14ac:dyDescent="0.25">
      <c r="B807" s="86"/>
    </row>
    <row r="808" spans="2:2" x14ac:dyDescent="0.25">
      <c r="B808" s="86"/>
    </row>
    <row r="809" spans="2:2" x14ac:dyDescent="0.25">
      <c r="B809" s="86"/>
    </row>
    <row r="810" spans="2:2" x14ac:dyDescent="0.25">
      <c r="B810" s="86"/>
    </row>
    <row r="811" spans="2:2" x14ac:dyDescent="0.25">
      <c r="B811" s="86"/>
    </row>
    <row r="812" spans="2:2" x14ac:dyDescent="0.25">
      <c r="B812" s="86"/>
    </row>
    <row r="813" spans="2:2" x14ac:dyDescent="0.25">
      <c r="B813" s="86"/>
    </row>
    <row r="814" spans="2:2" x14ac:dyDescent="0.25">
      <c r="B814" s="86"/>
    </row>
    <row r="815" spans="2:2" x14ac:dyDescent="0.25">
      <c r="B815" s="86"/>
    </row>
    <row r="816" spans="2:2" x14ac:dyDescent="0.25">
      <c r="B816" s="86"/>
    </row>
    <row r="817" spans="2:2" x14ac:dyDescent="0.25">
      <c r="B817" s="86"/>
    </row>
    <row r="818" spans="2:2" x14ac:dyDescent="0.25">
      <c r="B818" s="86"/>
    </row>
    <row r="819" spans="2:2" x14ac:dyDescent="0.25">
      <c r="B819" s="86"/>
    </row>
    <row r="820" spans="2:2" x14ac:dyDescent="0.25">
      <c r="B820" s="86"/>
    </row>
    <row r="821" spans="2:2" x14ac:dyDescent="0.25">
      <c r="B821" s="86"/>
    </row>
    <row r="822" spans="2:2" x14ac:dyDescent="0.25">
      <c r="B822" s="86"/>
    </row>
    <row r="823" spans="2:2" x14ac:dyDescent="0.25">
      <c r="B823" s="86"/>
    </row>
    <row r="824" spans="2:2" x14ac:dyDescent="0.25">
      <c r="B824" s="86"/>
    </row>
    <row r="825" spans="2:2" x14ac:dyDescent="0.25">
      <c r="B825" s="86"/>
    </row>
    <row r="826" spans="2:2" x14ac:dyDescent="0.25">
      <c r="B826" s="86"/>
    </row>
    <row r="827" spans="2:2" x14ac:dyDescent="0.25">
      <c r="B827" s="86"/>
    </row>
    <row r="828" spans="2:2" x14ac:dyDescent="0.25">
      <c r="B828" s="86"/>
    </row>
    <row r="829" spans="2:2" x14ac:dyDescent="0.25">
      <c r="B829" s="86"/>
    </row>
    <row r="830" spans="2:2" x14ac:dyDescent="0.25">
      <c r="B830" s="86"/>
    </row>
    <row r="831" spans="2:2" x14ac:dyDescent="0.25">
      <c r="B831" s="86"/>
    </row>
    <row r="832" spans="2:2" x14ac:dyDescent="0.25">
      <c r="B832" s="86"/>
    </row>
    <row r="833" spans="2:2" x14ac:dyDescent="0.25">
      <c r="B833" s="86"/>
    </row>
    <row r="834" spans="2:2" x14ac:dyDescent="0.25">
      <c r="B834" s="86"/>
    </row>
    <row r="835" spans="2:2" x14ac:dyDescent="0.25">
      <c r="B835" s="86"/>
    </row>
    <row r="836" spans="2:2" x14ac:dyDescent="0.25">
      <c r="B836" s="86"/>
    </row>
    <row r="837" spans="2:2" x14ac:dyDescent="0.25">
      <c r="B837" s="86"/>
    </row>
    <row r="838" spans="2:2" x14ac:dyDescent="0.25">
      <c r="B838" s="86"/>
    </row>
    <row r="839" spans="2:2" x14ac:dyDescent="0.25">
      <c r="B839" s="86"/>
    </row>
    <row r="840" spans="2:2" x14ac:dyDescent="0.25">
      <c r="B840" s="86"/>
    </row>
    <row r="841" spans="2:2" x14ac:dyDescent="0.25">
      <c r="B841" s="86"/>
    </row>
    <row r="842" spans="2:2" x14ac:dyDescent="0.25">
      <c r="B842" s="86"/>
    </row>
    <row r="843" spans="2:2" x14ac:dyDescent="0.25">
      <c r="B843" s="86"/>
    </row>
    <row r="844" spans="2:2" x14ac:dyDescent="0.25">
      <c r="B844" s="86"/>
    </row>
    <row r="845" spans="2:2" x14ac:dyDescent="0.25">
      <c r="B845" s="86"/>
    </row>
    <row r="846" spans="2:2" x14ac:dyDescent="0.25">
      <c r="B846" s="86"/>
    </row>
    <row r="847" spans="2:2" x14ac:dyDescent="0.25">
      <c r="B847" s="86"/>
    </row>
    <row r="848" spans="2:2" x14ac:dyDescent="0.25">
      <c r="B848" s="86"/>
    </row>
    <row r="849" spans="2:2" x14ac:dyDescent="0.25">
      <c r="B849" s="86"/>
    </row>
    <row r="850" spans="2:2" x14ac:dyDescent="0.25">
      <c r="B850" s="86"/>
    </row>
    <row r="851" spans="2:2" x14ac:dyDescent="0.25">
      <c r="B851" s="86"/>
    </row>
    <row r="852" spans="2:2" x14ac:dyDescent="0.25">
      <c r="B852" s="86"/>
    </row>
    <row r="853" spans="2:2" x14ac:dyDescent="0.25">
      <c r="B853" s="86"/>
    </row>
    <row r="854" spans="2:2" x14ac:dyDescent="0.25">
      <c r="B854" s="86"/>
    </row>
    <row r="855" spans="2:2" x14ac:dyDescent="0.25">
      <c r="B855" s="86"/>
    </row>
    <row r="856" spans="2:2" x14ac:dyDescent="0.25">
      <c r="B856" s="86"/>
    </row>
    <row r="857" spans="2:2" x14ac:dyDescent="0.25">
      <c r="B857" s="86"/>
    </row>
    <row r="858" spans="2:2" x14ac:dyDescent="0.25">
      <c r="B858" s="86"/>
    </row>
    <row r="859" spans="2:2" x14ac:dyDescent="0.25">
      <c r="B859" s="86"/>
    </row>
    <row r="860" spans="2:2" x14ac:dyDescent="0.25">
      <c r="B860" s="86"/>
    </row>
    <row r="861" spans="2:2" x14ac:dyDescent="0.25">
      <c r="B861" s="86"/>
    </row>
    <row r="862" spans="2:2" x14ac:dyDescent="0.25">
      <c r="B862" s="86"/>
    </row>
    <row r="863" spans="2:2" x14ac:dyDescent="0.25">
      <c r="B863" s="86"/>
    </row>
    <row r="864" spans="2:2" x14ac:dyDescent="0.25">
      <c r="B864" s="86"/>
    </row>
    <row r="865" spans="2:2" x14ac:dyDescent="0.25">
      <c r="B865" s="86"/>
    </row>
    <row r="866" spans="2:2" x14ac:dyDescent="0.25">
      <c r="B866" s="86"/>
    </row>
    <row r="867" spans="2:2" x14ac:dyDescent="0.25">
      <c r="B867" s="86"/>
    </row>
    <row r="868" spans="2:2" x14ac:dyDescent="0.25">
      <c r="B868" s="86"/>
    </row>
    <row r="869" spans="2:2" x14ac:dyDescent="0.25">
      <c r="B869" s="86"/>
    </row>
    <row r="870" spans="2:2" x14ac:dyDescent="0.25">
      <c r="B870" s="86"/>
    </row>
    <row r="871" spans="2:2" x14ac:dyDescent="0.25">
      <c r="B871" s="86"/>
    </row>
    <row r="872" spans="2:2" x14ac:dyDescent="0.25">
      <c r="B872" s="86"/>
    </row>
    <row r="873" spans="2:2" x14ac:dyDescent="0.25">
      <c r="B873" s="86"/>
    </row>
    <row r="874" spans="2:2" x14ac:dyDescent="0.25">
      <c r="B874" s="86"/>
    </row>
    <row r="875" spans="2:2" x14ac:dyDescent="0.25">
      <c r="B875" s="86"/>
    </row>
    <row r="876" spans="2:2" x14ac:dyDescent="0.25">
      <c r="B876" s="86"/>
    </row>
    <row r="877" spans="2:2" x14ac:dyDescent="0.25">
      <c r="B877" s="86"/>
    </row>
    <row r="878" spans="2:2" x14ac:dyDescent="0.25">
      <c r="B878" s="86"/>
    </row>
    <row r="879" spans="2:2" x14ac:dyDescent="0.25">
      <c r="B879" s="86"/>
    </row>
    <row r="880" spans="2:2" x14ac:dyDescent="0.25">
      <c r="B880" s="86"/>
    </row>
    <row r="881" spans="2:2" x14ac:dyDescent="0.25">
      <c r="B881" s="86"/>
    </row>
    <row r="882" spans="2:2" x14ac:dyDescent="0.25">
      <c r="B882" s="86"/>
    </row>
    <row r="883" spans="2:2" x14ac:dyDescent="0.25">
      <c r="B883" s="86"/>
    </row>
    <row r="884" spans="2:2" x14ac:dyDescent="0.25">
      <c r="B884" s="86"/>
    </row>
    <row r="885" spans="2:2" x14ac:dyDescent="0.25">
      <c r="B885" s="86"/>
    </row>
    <row r="886" spans="2:2" x14ac:dyDescent="0.25">
      <c r="B886" s="86"/>
    </row>
    <row r="887" spans="2:2" x14ac:dyDescent="0.25">
      <c r="B887" s="86"/>
    </row>
    <row r="888" spans="2:2" x14ac:dyDescent="0.25">
      <c r="B888" s="86"/>
    </row>
    <row r="889" spans="2:2" x14ac:dyDescent="0.25">
      <c r="B889" s="86"/>
    </row>
    <row r="890" spans="2:2" x14ac:dyDescent="0.25">
      <c r="B890" s="86"/>
    </row>
    <row r="891" spans="2:2" x14ac:dyDescent="0.25">
      <c r="B891" s="86"/>
    </row>
    <row r="892" spans="2:2" x14ac:dyDescent="0.25">
      <c r="B892" s="86"/>
    </row>
    <row r="893" spans="2:2" x14ac:dyDescent="0.25">
      <c r="B893" s="86"/>
    </row>
    <row r="894" spans="2:2" x14ac:dyDescent="0.25">
      <c r="B894" s="86"/>
    </row>
    <row r="895" spans="2:2" x14ac:dyDescent="0.25">
      <c r="B895" s="86"/>
    </row>
    <row r="896" spans="2:2" x14ac:dyDescent="0.25">
      <c r="B896" s="86"/>
    </row>
    <row r="897" spans="2:2" x14ac:dyDescent="0.25">
      <c r="B897" s="86"/>
    </row>
    <row r="898" spans="2:2" x14ac:dyDescent="0.25">
      <c r="B898" s="86"/>
    </row>
    <row r="899" spans="2:2" x14ac:dyDescent="0.25">
      <c r="B899" s="86"/>
    </row>
    <row r="900" spans="2:2" x14ac:dyDescent="0.25">
      <c r="B900" s="86"/>
    </row>
    <row r="901" spans="2:2" x14ac:dyDescent="0.25">
      <c r="B901" s="86"/>
    </row>
    <row r="902" spans="2:2" x14ac:dyDescent="0.25">
      <c r="B902" s="86"/>
    </row>
    <row r="903" spans="2:2" x14ac:dyDescent="0.25">
      <c r="B903" s="86"/>
    </row>
    <row r="904" spans="2:2" x14ac:dyDescent="0.25">
      <c r="B904" s="86"/>
    </row>
    <row r="905" spans="2:2" x14ac:dyDescent="0.25">
      <c r="B905" s="86"/>
    </row>
    <row r="906" spans="2:2" x14ac:dyDescent="0.25">
      <c r="B906" s="86"/>
    </row>
    <row r="907" spans="2:2" x14ac:dyDescent="0.25">
      <c r="B907" s="86"/>
    </row>
    <row r="908" spans="2:2" x14ac:dyDescent="0.25">
      <c r="B908" s="86"/>
    </row>
    <row r="909" spans="2:2" x14ac:dyDescent="0.25">
      <c r="B909" s="86"/>
    </row>
    <row r="910" spans="2:2" x14ac:dyDescent="0.25">
      <c r="B910" s="86"/>
    </row>
    <row r="911" spans="2:2" x14ac:dyDescent="0.25">
      <c r="B911" s="86"/>
    </row>
    <row r="912" spans="2:2" x14ac:dyDescent="0.25">
      <c r="B912" s="86"/>
    </row>
    <row r="913" spans="2:2" x14ac:dyDescent="0.25">
      <c r="B913" s="86"/>
    </row>
    <row r="914" spans="2:2" x14ac:dyDescent="0.25">
      <c r="B914" s="86"/>
    </row>
    <row r="915" spans="2:2" x14ac:dyDescent="0.25">
      <c r="B915" s="86"/>
    </row>
    <row r="916" spans="2:2" x14ac:dyDescent="0.25">
      <c r="B916" s="86"/>
    </row>
    <row r="917" spans="2:2" x14ac:dyDescent="0.25">
      <c r="B917" s="86"/>
    </row>
    <row r="918" spans="2:2" x14ac:dyDescent="0.25">
      <c r="B918" s="86"/>
    </row>
    <row r="919" spans="2:2" x14ac:dyDescent="0.25">
      <c r="B919" s="86"/>
    </row>
    <row r="920" spans="2:2" x14ac:dyDescent="0.25">
      <c r="B920" s="86"/>
    </row>
    <row r="921" spans="2:2" x14ac:dyDescent="0.25">
      <c r="B921" s="86"/>
    </row>
    <row r="922" spans="2:2" x14ac:dyDescent="0.25">
      <c r="B922" s="86"/>
    </row>
    <row r="923" spans="2:2" x14ac:dyDescent="0.25">
      <c r="B923" s="86"/>
    </row>
    <row r="924" spans="2:2" x14ac:dyDescent="0.25">
      <c r="B924" s="86"/>
    </row>
    <row r="925" spans="2:2" x14ac:dyDescent="0.25">
      <c r="B925" s="86"/>
    </row>
    <row r="926" spans="2:2" x14ac:dyDescent="0.25">
      <c r="B926" s="86"/>
    </row>
    <row r="927" spans="2:2" x14ac:dyDescent="0.25">
      <c r="B927" s="86"/>
    </row>
    <row r="928" spans="2:2" x14ac:dyDescent="0.25">
      <c r="B928" s="86"/>
    </row>
    <row r="929" spans="2:2" x14ac:dyDescent="0.25">
      <c r="B929" s="86"/>
    </row>
    <row r="930" spans="2:2" x14ac:dyDescent="0.25">
      <c r="B930" s="86"/>
    </row>
    <row r="931" spans="2:2" x14ac:dyDescent="0.25">
      <c r="B931" s="86"/>
    </row>
    <row r="932" spans="2:2" x14ac:dyDescent="0.25">
      <c r="B932" s="86"/>
    </row>
    <row r="933" spans="2:2" x14ac:dyDescent="0.25">
      <c r="B933" s="86"/>
    </row>
    <row r="934" spans="2:2" x14ac:dyDescent="0.25">
      <c r="B934" s="86"/>
    </row>
    <row r="935" spans="2:2" x14ac:dyDescent="0.25">
      <c r="B935" s="86"/>
    </row>
    <row r="936" spans="2:2" x14ac:dyDescent="0.25">
      <c r="B936" s="86"/>
    </row>
    <row r="937" spans="2:2" x14ac:dyDescent="0.25">
      <c r="B937" s="86"/>
    </row>
    <row r="938" spans="2:2" x14ac:dyDescent="0.25">
      <c r="B938" s="86"/>
    </row>
    <row r="939" spans="2:2" x14ac:dyDescent="0.25">
      <c r="B939" s="86"/>
    </row>
    <row r="940" spans="2:2" x14ac:dyDescent="0.25">
      <c r="B940" s="86"/>
    </row>
    <row r="941" spans="2:2" x14ac:dyDescent="0.25">
      <c r="B941" s="86"/>
    </row>
    <row r="942" spans="2:2" x14ac:dyDescent="0.25">
      <c r="B942" s="86"/>
    </row>
    <row r="943" spans="2:2" x14ac:dyDescent="0.25">
      <c r="B943" s="86"/>
    </row>
    <row r="944" spans="2:2" x14ac:dyDescent="0.25">
      <c r="B944" s="86"/>
    </row>
    <row r="945" spans="2:2" x14ac:dyDescent="0.25">
      <c r="B945" s="86"/>
    </row>
    <row r="946" spans="2:2" x14ac:dyDescent="0.25">
      <c r="B946" s="86"/>
    </row>
    <row r="947" spans="2:2" x14ac:dyDescent="0.25">
      <c r="B947" s="86"/>
    </row>
    <row r="948" spans="2:2" x14ac:dyDescent="0.25">
      <c r="B948" s="86"/>
    </row>
    <row r="949" spans="2:2" x14ac:dyDescent="0.25">
      <c r="B949" s="86"/>
    </row>
    <row r="950" spans="2:2" x14ac:dyDescent="0.25">
      <c r="B950" s="86"/>
    </row>
    <row r="951" spans="2:2" x14ac:dyDescent="0.25">
      <c r="B951" s="86"/>
    </row>
    <row r="952" spans="2:2" x14ac:dyDescent="0.25">
      <c r="B952" s="86"/>
    </row>
    <row r="953" spans="2:2" x14ac:dyDescent="0.25">
      <c r="B953" s="86"/>
    </row>
    <row r="954" spans="2:2" x14ac:dyDescent="0.25">
      <c r="B954" s="86"/>
    </row>
    <row r="955" spans="2:2" x14ac:dyDescent="0.25">
      <c r="B955" s="86"/>
    </row>
    <row r="956" spans="2:2" x14ac:dyDescent="0.25">
      <c r="B956" s="86"/>
    </row>
    <row r="957" spans="2:2" x14ac:dyDescent="0.25">
      <c r="B957" s="86"/>
    </row>
    <row r="958" spans="2:2" x14ac:dyDescent="0.25">
      <c r="B958" s="86"/>
    </row>
    <row r="959" spans="2:2" x14ac:dyDescent="0.25">
      <c r="B959" s="86"/>
    </row>
    <row r="960" spans="2:2" x14ac:dyDescent="0.25">
      <c r="B960" s="86"/>
    </row>
    <row r="961" spans="2:2" x14ac:dyDescent="0.25">
      <c r="B961" s="86"/>
    </row>
    <row r="962" spans="2:2" x14ac:dyDescent="0.25">
      <c r="B962" s="86"/>
    </row>
    <row r="963" spans="2:2" x14ac:dyDescent="0.25">
      <c r="B963" s="86"/>
    </row>
    <row r="964" spans="2:2" x14ac:dyDescent="0.25">
      <c r="B964" s="86"/>
    </row>
    <row r="965" spans="2:2" x14ac:dyDescent="0.25">
      <c r="B965" s="86"/>
    </row>
    <row r="966" spans="2:2" x14ac:dyDescent="0.25">
      <c r="B966" s="86"/>
    </row>
    <row r="967" spans="2:2" x14ac:dyDescent="0.25">
      <c r="B967" s="86"/>
    </row>
    <row r="968" spans="2:2" x14ac:dyDescent="0.25">
      <c r="B968" s="86"/>
    </row>
    <row r="969" spans="2:2" x14ac:dyDescent="0.25">
      <c r="B969" s="86"/>
    </row>
    <row r="970" spans="2:2" x14ac:dyDescent="0.25">
      <c r="B970" s="86"/>
    </row>
    <row r="971" spans="2:2" x14ac:dyDescent="0.25">
      <c r="B971" s="86"/>
    </row>
    <row r="972" spans="2:2" x14ac:dyDescent="0.25">
      <c r="B972" s="86"/>
    </row>
    <row r="973" spans="2:2" x14ac:dyDescent="0.25">
      <c r="B973" s="86"/>
    </row>
    <row r="974" spans="2:2" x14ac:dyDescent="0.25">
      <c r="B974" s="86"/>
    </row>
    <row r="975" spans="2:2" x14ac:dyDescent="0.25">
      <c r="B975" s="86"/>
    </row>
    <row r="976" spans="2:2" x14ac:dyDescent="0.25">
      <c r="B976" s="86"/>
    </row>
    <row r="977" spans="2:2" x14ac:dyDescent="0.25">
      <c r="B977" s="86"/>
    </row>
    <row r="978" spans="2:2" x14ac:dyDescent="0.25">
      <c r="B978" s="86"/>
    </row>
    <row r="979" spans="2:2" x14ac:dyDescent="0.25">
      <c r="B979" s="86"/>
    </row>
    <row r="980" spans="2:2" x14ac:dyDescent="0.25">
      <c r="B980" s="86"/>
    </row>
    <row r="981" spans="2:2" x14ac:dyDescent="0.25">
      <c r="B981" s="86"/>
    </row>
    <row r="982" spans="2:2" x14ac:dyDescent="0.25">
      <c r="B982" s="86"/>
    </row>
    <row r="983" spans="2:2" x14ac:dyDescent="0.25">
      <c r="B983" s="86"/>
    </row>
    <row r="984" spans="2:2" x14ac:dyDescent="0.25">
      <c r="B984" s="86"/>
    </row>
    <row r="985" spans="2:2" x14ac:dyDescent="0.25">
      <c r="B985" s="86"/>
    </row>
    <row r="986" spans="2:2" x14ac:dyDescent="0.25">
      <c r="B986" s="86"/>
    </row>
    <row r="987" spans="2:2" x14ac:dyDescent="0.25">
      <c r="B987" s="86"/>
    </row>
    <row r="988" spans="2:2" x14ac:dyDescent="0.25">
      <c r="B988" s="86"/>
    </row>
    <row r="989" spans="2:2" x14ac:dyDescent="0.25">
      <c r="B989" s="86"/>
    </row>
    <row r="990" spans="2:2" x14ac:dyDescent="0.25">
      <c r="B990" s="86"/>
    </row>
    <row r="991" spans="2:2" x14ac:dyDescent="0.25">
      <c r="B991" s="86"/>
    </row>
    <row r="992" spans="2:2" x14ac:dyDescent="0.25">
      <c r="B992" s="86"/>
    </row>
    <row r="993" spans="2:2" x14ac:dyDescent="0.25">
      <c r="B993" s="86"/>
    </row>
    <row r="994" spans="2:2" x14ac:dyDescent="0.25">
      <c r="B994" s="86"/>
    </row>
    <row r="995" spans="2:2" x14ac:dyDescent="0.25">
      <c r="B995" s="86"/>
    </row>
    <row r="996" spans="2:2" x14ac:dyDescent="0.25">
      <c r="B996" s="86"/>
    </row>
    <row r="997" spans="2:2" x14ac:dyDescent="0.25">
      <c r="B997" s="86"/>
    </row>
    <row r="998" spans="2:2" x14ac:dyDescent="0.25">
      <c r="B998" s="86"/>
    </row>
    <row r="999" spans="2:2" x14ac:dyDescent="0.25">
      <c r="B999" s="86"/>
    </row>
    <row r="1000" spans="2:2" x14ac:dyDescent="0.25">
      <c r="B1000" s="86"/>
    </row>
    <row r="1001" spans="2:2" x14ac:dyDescent="0.25">
      <c r="B1001" s="86"/>
    </row>
    <row r="1002" spans="2:2" x14ac:dyDescent="0.25">
      <c r="B1002" s="86"/>
    </row>
    <row r="1003" spans="2:2" x14ac:dyDescent="0.25">
      <c r="B1003" s="86"/>
    </row>
    <row r="1004" spans="2:2" x14ac:dyDescent="0.25">
      <c r="B1004" s="86"/>
    </row>
    <row r="1005" spans="2:2" x14ac:dyDescent="0.25">
      <c r="B1005" s="86"/>
    </row>
    <row r="1006" spans="2:2" x14ac:dyDescent="0.25">
      <c r="B1006" s="86"/>
    </row>
    <row r="1007" spans="2:2" x14ac:dyDescent="0.25">
      <c r="B1007" s="86"/>
    </row>
    <row r="1008" spans="2:2" x14ac:dyDescent="0.25">
      <c r="B1008" s="86"/>
    </row>
    <row r="1009" spans="2:2" x14ac:dyDescent="0.25">
      <c r="B1009" s="86"/>
    </row>
    <row r="1010" spans="2:2" x14ac:dyDescent="0.25">
      <c r="B1010" s="86"/>
    </row>
    <row r="1011" spans="2:2" x14ac:dyDescent="0.25">
      <c r="B1011" s="86"/>
    </row>
    <row r="1012" spans="2:2" x14ac:dyDescent="0.25">
      <c r="B1012" s="86"/>
    </row>
    <row r="1013" spans="2:2" x14ac:dyDescent="0.25">
      <c r="B1013" s="86"/>
    </row>
    <row r="1014" spans="2:2" x14ac:dyDescent="0.25">
      <c r="B1014" s="86"/>
    </row>
    <row r="1015" spans="2:2" x14ac:dyDescent="0.25">
      <c r="B1015" s="86"/>
    </row>
    <row r="1016" spans="2:2" x14ac:dyDescent="0.25">
      <c r="B1016" s="86"/>
    </row>
    <row r="1017" spans="2:2" x14ac:dyDescent="0.25">
      <c r="B1017" s="86"/>
    </row>
    <row r="1018" spans="2:2" x14ac:dyDescent="0.25">
      <c r="B1018" s="86"/>
    </row>
    <row r="1019" spans="2:2" x14ac:dyDescent="0.25">
      <c r="B1019" s="86"/>
    </row>
    <row r="1020" spans="2:2" x14ac:dyDescent="0.25">
      <c r="B1020" s="86"/>
    </row>
    <row r="1021" spans="2:2" x14ac:dyDescent="0.25">
      <c r="B1021" s="86"/>
    </row>
    <row r="1022" spans="2:2" x14ac:dyDescent="0.25">
      <c r="B1022" s="86"/>
    </row>
    <row r="1023" spans="2:2" x14ac:dyDescent="0.25">
      <c r="B1023" s="86"/>
    </row>
    <row r="1024" spans="2:2" x14ac:dyDescent="0.25">
      <c r="B1024" s="86"/>
    </row>
    <row r="1025" spans="2:2" x14ac:dyDescent="0.25">
      <c r="B1025" s="86"/>
    </row>
    <row r="1026" spans="2:2" x14ac:dyDescent="0.25">
      <c r="B1026" s="86"/>
    </row>
    <row r="1027" spans="2:2" x14ac:dyDescent="0.25">
      <c r="B1027" s="86"/>
    </row>
    <row r="1028" spans="2:2" x14ac:dyDescent="0.25">
      <c r="B1028" s="86"/>
    </row>
    <row r="1029" spans="2:2" x14ac:dyDescent="0.25">
      <c r="B1029" s="86"/>
    </row>
    <row r="1030" spans="2:2" x14ac:dyDescent="0.25">
      <c r="B1030" s="86"/>
    </row>
    <row r="1031" spans="2:2" x14ac:dyDescent="0.25">
      <c r="B1031" s="86"/>
    </row>
    <row r="1032" spans="2:2" x14ac:dyDescent="0.25">
      <c r="B1032" s="86"/>
    </row>
    <row r="1033" spans="2:2" x14ac:dyDescent="0.25">
      <c r="B1033" s="86"/>
    </row>
    <row r="1034" spans="2:2" x14ac:dyDescent="0.25">
      <c r="B1034" s="86"/>
    </row>
    <row r="1035" spans="2:2" x14ac:dyDescent="0.25">
      <c r="B1035" s="86"/>
    </row>
    <row r="1036" spans="2:2" x14ac:dyDescent="0.25">
      <c r="B1036" s="86"/>
    </row>
    <row r="1037" spans="2:2" x14ac:dyDescent="0.25">
      <c r="B1037" s="86"/>
    </row>
    <row r="1038" spans="2:2" x14ac:dyDescent="0.25">
      <c r="B1038" s="86"/>
    </row>
    <row r="1039" spans="2:2" x14ac:dyDescent="0.25">
      <c r="B1039" s="86"/>
    </row>
    <row r="1040" spans="2:2" x14ac:dyDescent="0.25">
      <c r="B1040" s="86"/>
    </row>
    <row r="1041" spans="2:2" x14ac:dyDescent="0.25">
      <c r="B1041" s="86"/>
    </row>
    <row r="1042" spans="2:2" x14ac:dyDescent="0.25">
      <c r="B1042" s="86"/>
    </row>
    <row r="1043" spans="2:2" x14ac:dyDescent="0.25">
      <c r="B1043" s="86"/>
    </row>
    <row r="1044" spans="2:2" x14ac:dyDescent="0.25">
      <c r="B1044" s="86"/>
    </row>
    <row r="1045" spans="2:2" x14ac:dyDescent="0.25">
      <c r="B1045" s="86"/>
    </row>
    <row r="1046" spans="2:2" x14ac:dyDescent="0.25">
      <c r="B1046" s="86"/>
    </row>
    <row r="1047" spans="2:2" x14ac:dyDescent="0.25">
      <c r="B1047" s="86"/>
    </row>
    <row r="1048" spans="2:2" x14ac:dyDescent="0.25">
      <c r="B1048" s="86"/>
    </row>
    <row r="1049" spans="2:2" x14ac:dyDescent="0.25">
      <c r="B1049" s="86"/>
    </row>
    <row r="1050" spans="2:2" x14ac:dyDescent="0.25">
      <c r="B1050" s="86"/>
    </row>
    <row r="1051" spans="2:2" x14ac:dyDescent="0.25">
      <c r="B1051" s="86"/>
    </row>
    <row r="1052" spans="2:2" x14ac:dyDescent="0.25">
      <c r="B1052" s="86"/>
    </row>
    <row r="1053" spans="2:2" x14ac:dyDescent="0.25">
      <c r="B1053" s="86"/>
    </row>
    <row r="1054" spans="2:2" x14ac:dyDescent="0.25">
      <c r="B1054" s="86"/>
    </row>
    <row r="1055" spans="2:2" x14ac:dyDescent="0.25">
      <c r="B1055" s="86"/>
    </row>
    <row r="1056" spans="2:2" x14ac:dyDescent="0.25">
      <c r="B1056" s="86"/>
    </row>
    <row r="1057" spans="2:2" x14ac:dyDescent="0.25">
      <c r="B1057" s="86"/>
    </row>
    <row r="1058" spans="2:2" x14ac:dyDescent="0.25">
      <c r="B1058" s="86"/>
    </row>
    <row r="1059" spans="2:2" x14ac:dyDescent="0.25">
      <c r="B1059" s="86"/>
    </row>
    <row r="1060" spans="2:2" x14ac:dyDescent="0.25">
      <c r="B1060" s="86"/>
    </row>
    <row r="1061" spans="2:2" x14ac:dyDescent="0.25">
      <c r="B1061" s="86"/>
    </row>
    <row r="1062" spans="2:2" x14ac:dyDescent="0.25">
      <c r="B1062" s="86"/>
    </row>
    <row r="1063" spans="2:2" x14ac:dyDescent="0.25">
      <c r="B1063" s="86"/>
    </row>
    <row r="1064" spans="2:2" x14ac:dyDescent="0.25">
      <c r="B1064" s="86"/>
    </row>
    <row r="1065" spans="2:2" x14ac:dyDescent="0.25">
      <c r="B1065" s="86"/>
    </row>
    <row r="1066" spans="2:2" x14ac:dyDescent="0.25">
      <c r="B1066" s="86"/>
    </row>
    <row r="1067" spans="2:2" x14ac:dyDescent="0.25">
      <c r="B1067" s="86"/>
    </row>
    <row r="1068" spans="2:2" x14ac:dyDescent="0.25">
      <c r="B1068" s="86"/>
    </row>
    <row r="1069" spans="2:2" x14ac:dyDescent="0.25">
      <c r="B1069" s="86"/>
    </row>
    <row r="1070" spans="2:2" x14ac:dyDescent="0.25">
      <c r="B1070" s="86"/>
    </row>
    <row r="1071" spans="2:2" x14ac:dyDescent="0.25">
      <c r="B1071" s="86"/>
    </row>
    <row r="1072" spans="2:2" x14ac:dyDescent="0.25">
      <c r="B1072" s="86"/>
    </row>
    <row r="1073" spans="2:2" x14ac:dyDescent="0.25">
      <c r="B1073" s="86"/>
    </row>
    <row r="1074" spans="2:2" x14ac:dyDescent="0.25">
      <c r="B1074" s="86"/>
    </row>
    <row r="1075" spans="2:2" x14ac:dyDescent="0.25">
      <c r="B1075" s="86"/>
    </row>
    <row r="1076" spans="2:2" x14ac:dyDescent="0.25">
      <c r="B1076" s="86"/>
    </row>
    <row r="1077" spans="2:2" x14ac:dyDescent="0.25">
      <c r="B1077" s="86"/>
    </row>
    <row r="1078" spans="2:2" x14ac:dyDescent="0.25">
      <c r="B1078" s="86"/>
    </row>
    <row r="1079" spans="2:2" x14ac:dyDescent="0.25">
      <c r="B1079" s="86"/>
    </row>
    <row r="1080" spans="2:2" x14ac:dyDescent="0.25">
      <c r="B1080" s="86"/>
    </row>
    <row r="1081" spans="2:2" x14ac:dyDescent="0.25">
      <c r="B1081" s="86"/>
    </row>
    <row r="1082" spans="2:2" x14ac:dyDescent="0.25">
      <c r="B1082" s="86"/>
    </row>
    <row r="1083" spans="2:2" x14ac:dyDescent="0.25">
      <c r="B1083" s="86"/>
    </row>
    <row r="1084" spans="2:2" x14ac:dyDescent="0.25">
      <c r="B1084" s="86"/>
    </row>
    <row r="1085" spans="2:2" x14ac:dyDescent="0.25">
      <c r="B1085" s="86"/>
    </row>
    <row r="1086" spans="2:2" x14ac:dyDescent="0.25">
      <c r="B1086" s="86"/>
    </row>
    <row r="1087" spans="2:2" x14ac:dyDescent="0.25">
      <c r="B1087" s="86"/>
    </row>
    <row r="1088" spans="2:2" x14ac:dyDescent="0.25">
      <c r="B1088" s="86"/>
    </row>
    <row r="1089" spans="2:2" x14ac:dyDescent="0.25">
      <c r="B1089" s="86"/>
    </row>
    <row r="1090" spans="2:2" x14ac:dyDescent="0.25">
      <c r="B1090" s="86"/>
    </row>
    <row r="1091" spans="2:2" x14ac:dyDescent="0.25">
      <c r="B1091" s="86"/>
    </row>
    <row r="1092" spans="2:2" x14ac:dyDescent="0.25">
      <c r="B1092" s="86"/>
    </row>
    <row r="1093" spans="2:2" x14ac:dyDescent="0.25">
      <c r="B1093" s="86"/>
    </row>
    <row r="1094" spans="2:2" x14ac:dyDescent="0.25">
      <c r="B1094" s="86"/>
    </row>
    <row r="1095" spans="2:2" x14ac:dyDescent="0.25">
      <c r="B1095" s="86"/>
    </row>
    <row r="1096" spans="2:2" x14ac:dyDescent="0.25">
      <c r="B1096" s="86"/>
    </row>
    <row r="1097" spans="2:2" x14ac:dyDescent="0.25">
      <c r="B1097" s="86"/>
    </row>
    <row r="1098" spans="2:2" x14ac:dyDescent="0.25">
      <c r="B1098" s="86"/>
    </row>
    <row r="1099" spans="2:2" x14ac:dyDescent="0.25">
      <c r="B1099" s="86"/>
    </row>
    <row r="1100" spans="2:2" x14ac:dyDescent="0.25">
      <c r="B1100" s="86"/>
    </row>
    <row r="1101" spans="2:2" x14ac:dyDescent="0.25">
      <c r="B1101" s="86"/>
    </row>
    <row r="1102" spans="2:2" x14ac:dyDescent="0.25">
      <c r="B1102" s="86"/>
    </row>
    <row r="1103" spans="2:2" x14ac:dyDescent="0.25">
      <c r="B1103" s="86"/>
    </row>
    <row r="1104" spans="2:2" x14ac:dyDescent="0.25">
      <c r="B1104" s="86"/>
    </row>
    <row r="1105" spans="2:2" x14ac:dyDescent="0.25">
      <c r="B1105" s="86"/>
    </row>
    <row r="1106" spans="2:2" x14ac:dyDescent="0.25">
      <c r="B1106" s="86"/>
    </row>
    <row r="1107" spans="2:2" x14ac:dyDescent="0.25">
      <c r="B1107" s="86"/>
    </row>
    <row r="1108" spans="2:2" x14ac:dyDescent="0.25">
      <c r="B1108" s="86"/>
    </row>
    <row r="1109" spans="2:2" x14ac:dyDescent="0.25">
      <c r="B1109" s="86"/>
    </row>
    <row r="1110" spans="2:2" x14ac:dyDescent="0.25">
      <c r="B1110" s="86"/>
    </row>
    <row r="1111" spans="2:2" x14ac:dyDescent="0.25">
      <c r="B1111" s="86"/>
    </row>
    <row r="1112" spans="2:2" x14ac:dyDescent="0.25">
      <c r="B1112" s="86"/>
    </row>
    <row r="1113" spans="2:2" x14ac:dyDescent="0.25">
      <c r="B1113" s="86"/>
    </row>
    <row r="1114" spans="2:2" x14ac:dyDescent="0.25">
      <c r="B1114" s="86"/>
    </row>
    <row r="1115" spans="2:2" x14ac:dyDescent="0.25">
      <c r="B1115" s="86"/>
    </row>
    <row r="1116" spans="2:2" x14ac:dyDescent="0.25">
      <c r="B1116" s="86"/>
    </row>
    <row r="1117" spans="2:2" x14ac:dyDescent="0.25">
      <c r="B1117" s="86"/>
    </row>
    <row r="1118" spans="2:2" x14ac:dyDescent="0.25">
      <c r="B1118" s="86"/>
    </row>
    <row r="1119" spans="2:2" x14ac:dyDescent="0.25">
      <c r="B1119" s="86"/>
    </row>
    <row r="1120" spans="2:2" x14ac:dyDescent="0.25">
      <c r="B1120" s="86"/>
    </row>
    <row r="1121" spans="2:2" x14ac:dyDescent="0.25">
      <c r="B1121" s="86"/>
    </row>
    <row r="1122" spans="2:2" x14ac:dyDescent="0.25">
      <c r="B1122" s="86"/>
    </row>
    <row r="1123" spans="2:2" x14ac:dyDescent="0.25">
      <c r="B1123" s="86"/>
    </row>
    <row r="1124" spans="2:2" x14ac:dyDescent="0.25">
      <c r="B1124" s="86"/>
    </row>
    <row r="1125" spans="2:2" x14ac:dyDescent="0.25">
      <c r="B1125" s="86"/>
    </row>
    <row r="1126" spans="2:2" x14ac:dyDescent="0.25">
      <c r="B1126" s="86"/>
    </row>
    <row r="1127" spans="2:2" x14ac:dyDescent="0.25">
      <c r="B1127" s="86"/>
    </row>
    <row r="1128" spans="2:2" x14ac:dyDescent="0.25">
      <c r="B1128" s="86"/>
    </row>
    <row r="1129" spans="2:2" x14ac:dyDescent="0.25">
      <c r="B1129" s="86"/>
    </row>
    <row r="1130" spans="2:2" x14ac:dyDescent="0.25">
      <c r="B1130" s="86"/>
    </row>
    <row r="1131" spans="2:2" x14ac:dyDescent="0.25">
      <c r="B1131" s="86"/>
    </row>
    <row r="1132" spans="2:2" x14ac:dyDescent="0.25">
      <c r="B1132" s="86"/>
    </row>
    <row r="1133" spans="2:2" x14ac:dyDescent="0.25">
      <c r="B1133" s="86"/>
    </row>
    <row r="1134" spans="2:2" x14ac:dyDescent="0.25">
      <c r="B1134" s="86"/>
    </row>
    <row r="1135" spans="2:2" x14ac:dyDescent="0.25">
      <c r="B1135" s="86"/>
    </row>
    <row r="1136" spans="2:2" x14ac:dyDescent="0.25">
      <c r="B1136" s="86"/>
    </row>
    <row r="1137" spans="2:2" x14ac:dyDescent="0.25">
      <c r="B1137" s="86"/>
    </row>
    <row r="1138" spans="2:2" x14ac:dyDescent="0.25">
      <c r="B1138" s="86"/>
    </row>
    <row r="1139" spans="2:2" x14ac:dyDescent="0.25">
      <c r="B1139" s="86"/>
    </row>
    <row r="1140" spans="2:2" x14ac:dyDescent="0.25">
      <c r="B1140" s="86"/>
    </row>
    <row r="1141" spans="2:2" x14ac:dyDescent="0.25">
      <c r="B1141" s="86"/>
    </row>
    <row r="1142" spans="2:2" x14ac:dyDescent="0.25">
      <c r="B1142" s="86"/>
    </row>
    <row r="1143" spans="2:2" x14ac:dyDescent="0.25">
      <c r="B1143" s="86"/>
    </row>
    <row r="1144" spans="2:2" x14ac:dyDescent="0.25">
      <c r="B1144" s="86"/>
    </row>
    <row r="1145" spans="2:2" x14ac:dyDescent="0.25">
      <c r="B1145" s="86"/>
    </row>
    <row r="1146" spans="2:2" x14ac:dyDescent="0.25">
      <c r="B1146" s="86"/>
    </row>
    <row r="1147" spans="2:2" x14ac:dyDescent="0.25">
      <c r="B1147" s="86"/>
    </row>
    <row r="1148" spans="2:2" x14ac:dyDescent="0.25">
      <c r="B1148" s="86"/>
    </row>
    <row r="1149" spans="2:2" x14ac:dyDescent="0.25">
      <c r="B1149" s="86"/>
    </row>
    <row r="1150" spans="2:2" x14ac:dyDescent="0.25">
      <c r="B1150" s="86"/>
    </row>
    <row r="1151" spans="2:2" x14ac:dyDescent="0.25">
      <c r="B1151" s="86"/>
    </row>
    <row r="1152" spans="2:2" x14ac:dyDescent="0.25">
      <c r="B1152" s="86"/>
    </row>
    <row r="1153" spans="2:2" x14ac:dyDescent="0.25">
      <c r="B1153" s="86"/>
    </row>
    <row r="1154" spans="2:2" x14ac:dyDescent="0.25">
      <c r="B1154" s="86"/>
    </row>
    <row r="1155" spans="2:2" x14ac:dyDescent="0.25">
      <c r="B1155" s="86"/>
    </row>
    <row r="1156" spans="2:2" x14ac:dyDescent="0.25">
      <c r="B1156" s="86"/>
    </row>
    <row r="1157" spans="2:2" x14ac:dyDescent="0.25">
      <c r="B1157" s="86"/>
    </row>
    <row r="1158" spans="2:2" x14ac:dyDescent="0.25">
      <c r="B1158" s="86"/>
    </row>
    <row r="1159" spans="2:2" x14ac:dyDescent="0.25">
      <c r="B1159" s="86"/>
    </row>
    <row r="1160" spans="2:2" x14ac:dyDescent="0.25">
      <c r="B1160" s="86"/>
    </row>
    <row r="1161" spans="2:2" x14ac:dyDescent="0.25">
      <c r="B1161" s="86"/>
    </row>
    <row r="1162" spans="2:2" x14ac:dyDescent="0.25">
      <c r="B1162" s="86"/>
    </row>
    <row r="1163" spans="2:2" x14ac:dyDescent="0.25">
      <c r="B1163" s="86"/>
    </row>
    <row r="1164" spans="2:2" x14ac:dyDescent="0.25">
      <c r="B1164" s="86"/>
    </row>
    <row r="1165" spans="2:2" x14ac:dyDescent="0.25">
      <c r="B1165" s="86"/>
    </row>
    <row r="1166" spans="2:2" x14ac:dyDescent="0.25">
      <c r="B1166" s="86"/>
    </row>
    <row r="1167" spans="2:2" x14ac:dyDescent="0.25">
      <c r="B1167" s="86"/>
    </row>
    <row r="1168" spans="2:2" x14ac:dyDescent="0.25">
      <c r="B1168" s="86"/>
    </row>
    <row r="1169" spans="2:2" x14ac:dyDescent="0.25">
      <c r="B1169" s="86"/>
    </row>
    <row r="1170" spans="2:2" x14ac:dyDescent="0.25">
      <c r="B1170" s="86"/>
    </row>
    <row r="1171" spans="2:2" x14ac:dyDescent="0.25">
      <c r="B1171" s="86"/>
    </row>
    <row r="1172" spans="2:2" x14ac:dyDescent="0.25">
      <c r="B1172" s="86"/>
    </row>
    <row r="1173" spans="2:2" x14ac:dyDescent="0.25">
      <c r="B1173" s="86"/>
    </row>
    <row r="1174" spans="2:2" x14ac:dyDescent="0.25">
      <c r="B1174" s="86"/>
    </row>
    <row r="1175" spans="2:2" x14ac:dyDescent="0.25">
      <c r="B1175" s="86"/>
    </row>
    <row r="1176" spans="2:2" x14ac:dyDescent="0.25">
      <c r="B1176" s="86"/>
    </row>
    <row r="1177" spans="2:2" x14ac:dyDescent="0.25">
      <c r="B1177" s="86"/>
    </row>
    <row r="1178" spans="2:2" x14ac:dyDescent="0.25">
      <c r="B1178" s="86"/>
    </row>
    <row r="1179" spans="2:2" x14ac:dyDescent="0.25">
      <c r="B1179" s="86"/>
    </row>
    <row r="1180" spans="2:2" x14ac:dyDescent="0.25">
      <c r="B1180" s="86"/>
    </row>
    <row r="1181" spans="2:2" x14ac:dyDescent="0.25">
      <c r="B1181" s="86"/>
    </row>
    <row r="1182" spans="2:2" x14ac:dyDescent="0.25">
      <c r="B1182" s="86"/>
    </row>
    <row r="1183" spans="2:2" x14ac:dyDescent="0.25">
      <c r="B1183" s="86"/>
    </row>
    <row r="1184" spans="2:2" x14ac:dyDescent="0.25">
      <c r="B1184" s="86"/>
    </row>
  </sheetData>
  <mergeCells count="17">
    <mergeCell ref="AL4:AP4"/>
    <mergeCell ref="A53:A55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EE7D700-0B98-4E18-A16C-A4FA68C9BC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2025-09-22T10:36:05Z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