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2016-2021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3" i="30" l="1"/>
  <c r="D33" i="30"/>
  <c r="E33" i="30"/>
  <c r="F33" i="30"/>
  <c r="G33" i="30"/>
  <c r="H33" i="30"/>
  <c r="C34" i="30"/>
  <c r="D34" i="30"/>
  <c r="E34" i="30"/>
  <c r="F34" i="30"/>
  <c r="G34" i="30"/>
  <c r="H34" i="30"/>
  <c r="C35" i="30"/>
  <c r="D35" i="30"/>
  <c r="E35" i="30"/>
  <c r="F35" i="30"/>
  <c r="G35" i="30"/>
  <c r="H35" i="30"/>
  <c r="C36" i="30"/>
  <c r="D36" i="30"/>
  <c r="E36" i="30"/>
  <c r="F36" i="30"/>
  <c r="G36" i="30"/>
  <c r="H36" i="30"/>
  <c r="C37" i="30"/>
  <c r="D37" i="30"/>
  <c r="E37" i="30"/>
  <c r="F37" i="30"/>
  <c r="G37" i="30"/>
  <c r="H37" i="30"/>
  <c r="C38" i="30"/>
  <c r="D38" i="30"/>
  <c r="E38" i="30"/>
  <c r="F38" i="30"/>
  <c r="G38" i="30"/>
  <c r="H38" i="30"/>
  <c r="C39" i="30"/>
  <c r="D39" i="30"/>
  <c r="E39" i="30"/>
  <c r="F39" i="30"/>
  <c r="G39" i="30"/>
  <c r="H39" i="30"/>
  <c r="C40" i="30"/>
  <c r="D40" i="30"/>
  <c r="E40" i="30"/>
  <c r="F40" i="30"/>
  <c r="G40" i="30"/>
  <c r="H40" i="30"/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<sst xmlns="http://schemas.openxmlformats.org/spreadsheetml/2006/main" count="1038" uniqueCount="173">
  <si>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</si>
  <si>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</si>
  <si>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</si>
  <si>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</si>
  <si>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</si>
  <si>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</si>
  <si>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</si>
  <si>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</si>
  <si>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</si>
  <si>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</si>
  <si>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</si>
  <si>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</si>
  <si>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</si>
  <si>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</si>
  <si>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</si>
  <si>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</si>
  <si>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</si>
  <si>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</si>
  <si>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</si>
  <si>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</si>
  <si>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</si>
  <si>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</si>
  <si>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</si>
  <si>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</si>
  <si>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</si>
  <si>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</si>
  <si>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</si>
  <si>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</si>
  <si>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</si>
  <si>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</si>
  <si>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</si>
  <si>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</si>
  <si>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</si>
  <si>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</si>
  <si>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</si>
  <si>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</si>
  <si>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</si>
  <si>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</si>
  <si>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</si>
  <si>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</si>
  <si>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</si>
  <si>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</si>
  <si>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</si>
  <si>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</si>
  <si>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</si>
  <si>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</si>
  <si>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</si>
  <si>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</si>
  <si>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</si>
  <si>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</si>
  <si>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</si>
  <si>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</si>
  <si>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</si>
  <si>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</si>
  <si>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</si>
  <si>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</si>
  <si>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</si>
  <si>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</si>
  <si>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</si>
  <si>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</si>
  <si>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</si>
  <si>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</si>
  <si>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</si>
  <si>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</si>
  <si>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</si>
  <si>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</si>
  <si>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</si>
  <si>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</si>
  <si>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</si>
  <si>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</si>
  <si>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</si>
  <si>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</si>
  <si>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</si>
  <si>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</si>
  <si>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</si>
  <si>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</si>
  <si>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</si>
  <si>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</si>
  <si>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</si>
  <si>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</si>
  <si>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</si>
  <si>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</si>
  <si>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</si>
  <si>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</si>
  <si>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</si>
  <si>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</si>
  <si>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</si>
  <si>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</si>
  <si>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</si>
  <si>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</si>
  <si>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</si>
  <si>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</si>
  <si>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</si>
  <si>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</si>
  <si>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</si>
  <si>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</si>
  <si>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</si>
  <si>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</si>
  <si>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</si>
  <si>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</si>
  <si>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</si>
  <si>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</si>
  <si>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</si>
  <si>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</si>
  <si>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</si>
  <si>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</si>
  <si>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</si>
  <si>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</si>
  <si>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</si>
  <si>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</si>
  <si>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</si>
  <si>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</si>
  <si>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</si>
  <si>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</si>
  <si>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</si>
  <si>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</si>
  <si>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</si>
  <si>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</si>
  <si>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</si>
  <si>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</si>
  <si>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</si>
  <si>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</si>
  <si>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</si>
  <si>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</si>
  <si>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</si>
  <si>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</si>
  <si>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</si>
  <si>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</si>
  <si>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</si>
  <si>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</si>
  <si>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</si>
  <si>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</si>
  <si>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</si>
  <si>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</si>
  <si>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</si>
  <si>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</si>
  <si>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</si>
  <si>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</si>
  <si>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</si>
  <si>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</si>
  <si>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</si>
  <si>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</si>
  <si>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</si>
  <si>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</si>
  <si>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</si>
  <si>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</si>
  <si>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</si>
  <si>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</si>
  <si>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</si>
  <si>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</si>
  <si>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</si>
  <si>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</si>
  <si>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</si>
  <si>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</si>
  <si>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</si>
  <si>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</si>
  <si>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</si>
  <si>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</si>
  <si>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>USA</t>
  </si>
  <si>
    <t>Słowenia</t>
  </si>
  <si>
    <t>I-XII 2021r.</t>
  </si>
  <si>
    <t>I-XII 2022r*.</t>
  </si>
  <si>
    <t xml:space="preserve">Handel zagraniczny surowcami paszowymi oraz karmą dla zwierząt </t>
  </si>
  <si>
    <t>czerwiec</t>
  </si>
  <si>
    <t>NR 07/2023</t>
  </si>
  <si>
    <t>czerwiec - lipiec 2023r.</t>
  </si>
  <si>
    <t>1 września 2023r.</t>
  </si>
  <si>
    <t>lipiec</t>
  </si>
  <si>
    <t>I-VI 2022r.*</t>
  </si>
  <si>
    <t>I-VI 2023r.*</t>
  </si>
  <si>
    <t>według ważniejszych krajów w okresie styczneń-czerwiec 2023r. (dane wstępne)</t>
  </si>
  <si>
    <t>India</t>
  </si>
  <si>
    <t>Kazachstan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</si>
</sst>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6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553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8"/>
    <xf numFmtId="0" fontId="19" fillId="0" borderId="0" xfId="6" applyFont="1"/>
    <xf numFmtId="49" fontId="12" fillId="0" borderId="49" xfId="8" applyNumberFormat="1" applyFont="1" applyBorder="1"/>
    <xf numFmtId="0" fontId="12" fillId="0" borderId="60" xfId="8" applyFont="1" applyBorder="1"/>
    <xf numFmtId="49" fontId="12" fillId="0" borderId="48" xfId="8" applyNumberFormat="1" applyFont="1" applyBorder="1" applyAlignment="1">
      <alignment horizontal="center"/>
    </xf>
    <xf numFmtId="0" fontId="12" fillId="0" borderId="117" xfId="8" applyFont="1" applyBorder="1" applyAlignment="1">
      <alignment horizontal="center"/>
    </xf>
    <xf numFmtId="49" fontId="15" fillId="0" borderId="62" xfId="8" applyNumberFormat="1" applyFont="1" applyBorder="1" applyAlignment="1"/>
    <xf numFmtId="0" fontId="15" fillId="0" borderId="47" xfId="8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8" applyAlignment="1">
      <alignment vertical="center"/>
    </xf>
    <xf numFmtId="49" fontId="15" fillId="0" borderId="70" xfId="8" applyNumberFormat="1" applyFont="1" applyBorder="1" applyAlignment="1">
      <alignment vertical="center"/>
    </xf>
    <xf numFmtId="0" fontId="15" fillId="0" borderId="94" xfId="8" applyFont="1" applyBorder="1" applyAlignment="1">
      <alignment vertical="center"/>
    </xf>
    <xf numFmtId="0" fontId="15" fillId="0" borderId="70" xfId="8" applyNumberFormat="1" applyFont="1" applyBorder="1" applyAlignment="1">
      <alignment vertical="center" wrapText="1"/>
    </xf>
    <xf numFmtId="49" fontId="15" fillId="0" borderId="100" xfId="8" applyNumberFormat="1" applyFont="1" applyBorder="1" applyAlignment="1">
      <alignment vertical="center"/>
    </xf>
    <xf numFmtId="0" fontId="15" fillId="0" borderId="122" xfId="8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8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8" applyFont="1" applyFill="1" applyBorder="1" applyAlignment="1">
      <alignment horizontal="centerContinuous" vertical="center"/>
    </xf>
    <xf numFmtId="0" fontId="13" fillId="0" borderId="38" xfId="8" applyFont="1" applyFill="1" applyBorder="1" applyAlignment="1">
      <alignment horizontal="centerContinuous" vertical="center"/>
    </xf>
    <xf numFmtId="0" fontId="13" fillId="0" borderId="36" xfId="8" applyFont="1" applyFill="1" applyBorder="1" applyAlignment="1">
      <alignment horizontal="centerContinuous" vertical="center"/>
    </xf>
    <xf numFmtId="0" fontId="13" fillId="0" borderId="16" xfId="8" applyFont="1" applyFill="1" applyBorder="1" applyAlignment="1">
      <alignment horizontal="centerContinuous" vertical="center"/>
    </xf>
    <xf numFmtId="0" fontId="20" fillId="0" borderId="18" xfId="8" applyFont="1" applyFill="1" applyBorder="1" applyAlignment="1">
      <alignment horizontal="center"/>
    </xf>
    <xf numFmtId="0" fontId="20" fillId="0" borderId="65" xfId="8" applyFont="1" applyFill="1" applyBorder="1" applyAlignment="1">
      <alignment horizontal="center"/>
    </xf>
    <xf numFmtId="0" fontId="20" fillId="0" borderId="20" xfId="8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8" applyNumberFormat="1" applyFont="1" applyFill="1" applyBorder="1" applyAlignment="1">
      <alignment vertical="center"/>
    </xf>
    <xf numFmtId="167" fontId="11" fillId="0" borderId="74" xfId="8" applyNumberFormat="1" applyFont="1" applyFill="1" applyBorder="1" applyAlignment="1">
      <alignment vertical="center"/>
    </xf>
    <xf numFmtId="167" fontId="11" fillId="0" borderId="119" xfId="8" applyNumberFormat="1" applyFont="1" applyFill="1" applyBorder="1" applyAlignment="1">
      <alignment vertical="center"/>
    </xf>
    <xf numFmtId="167" fontId="11" fillId="0" borderId="100" xfId="8" applyNumberFormat="1" applyFont="1" applyFill="1" applyBorder="1" applyAlignment="1">
      <alignment vertical="center"/>
    </xf>
    <xf numFmtId="167" fontId="11" fillId="0" borderId="101" xfId="8" applyNumberFormat="1" applyFont="1" applyFill="1" applyBorder="1" applyAlignment="1">
      <alignment vertical="center"/>
    </xf>
    <xf numFmtId="167" fontId="11" fillId="0" borderId="124" xfId="8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29" fillId="5" borderId="0" xfId="9" applyFont="1" applyFill="1"/>
    <xf numFmtId="0" fontId="29" fillId="0" borderId="0" xfId="9" applyFont="1" applyFill="1"/>
    <xf numFmtId="0" fontId="30" fillId="8" borderId="0" xfId="9" applyFont="1" applyFill="1"/>
    <xf numFmtId="0" fontId="31" fillId="0" borderId="0" xfId="9" applyFont="1" applyFill="1"/>
    <xf numFmtId="0" fontId="30" fillId="8" borderId="0" xfId="9" applyFont="1" applyFill="1" applyAlignment="1">
      <alignment horizontal="left"/>
    </xf>
    <xf numFmtId="0" fontId="31" fillId="8" borderId="0" xfId="9" applyFont="1" applyFill="1"/>
    <xf numFmtId="2" fontId="33" fillId="8" borderId="0" xfId="9" applyNumberFormat="1" applyFont="1" applyFill="1"/>
    <xf numFmtId="0" fontId="1" fillId="8" borderId="0" xfId="10" applyFill="1"/>
    <xf numFmtId="0" fontId="23" fillId="8" borderId="0" xfId="10" applyFont="1" applyFill="1"/>
    <xf numFmtId="0" fontId="1" fillId="0" borderId="0" xfId="10" applyFill="1"/>
    <xf numFmtId="0" fontId="1" fillId="0" borderId="0" xfId="10"/>
    <xf numFmtId="0" fontId="23" fillId="0" borderId="0" xfId="10" applyFont="1"/>
    <xf numFmtId="0" fontId="24" fillId="8" borderId="0" xfId="10" applyFont="1" applyFill="1" applyAlignment="1"/>
    <xf numFmtId="0" fontId="25" fillId="0" borderId="0" xfId="10" applyFont="1"/>
    <xf numFmtId="0" fontId="26" fillId="8" borderId="0" xfId="10" applyFont="1" applyFill="1" applyAlignment="1">
      <alignment vertical="center"/>
    </xf>
    <xf numFmtId="0" fontId="23" fillId="0" borderId="0" xfId="10" applyFont="1" applyFill="1"/>
    <xf numFmtId="0" fontId="27" fillId="0" borderId="0" xfId="10" applyFont="1" applyAlignment="1">
      <alignment vertical="center"/>
    </xf>
    <xf numFmtId="0" fontId="28" fillId="0" borderId="0" xfId="10" applyFont="1"/>
    <xf numFmtId="0" fontId="23" fillId="5" borderId="0" xfId="10" applyFont="1" applyFill="1"/>
    <xf numFmtId="0" fontId="32" fillId="0" borderId="0" xfId="10" applyFont="1"/>
    <xf numFmtId="0" fontId="32" fillId="0" borderId="0" xfId="10" applyFont="1" applyFill="1"/>
    <xf numFmtId="0" fontId="34" fillId="0" borderId="0" xfId="10" applyFont="1"/>
    <xf numFmtId="0" fontId="35" fillId="0" borderId="0" xfId="10" applyFont="1"/>
    <xf numFmtId="0" fontId="36" fillId="0" borderId="0" xfId="10" applyFont="1"/>
    <xf numFmtId="0" fontId="38" fillId="0" borderId="0" xfId="11" applyFont="1" applyAlignment="1" applyProtection="1"/>
    <xf numFmtId="0" fontId="40" fillId="0" borderId="0" xfId="10" applyFont="1"/>
    <xf numFmtId="0" fontId="41" fillId="0" borderId="0" xfId="10" applyFont="1"/>
    <xf numFmtId="0" fontId="27" fillId="0" borderId="0" xfId="10" applyFont="1" applyAlignment="1">
      <alignment horizontal="justify" vertical="center"/>
    </xf>
    <xf numFmtId="0" fontId="45" fillId="0" borderId="0" xfId="10" applyFont="1"/>
    <xf numFmtId="0" fontId="8" fillId="0" borderId="0" xfId="10" applyFont="1" applyAlignment="1">
      <alignment horizontal="justify" vertical="center"/>
    </xf>
    <xf numFmtId="0" fontId="34" fillId="0" borderId="0" xfId="7" applyFont="1" applyFill="1"/>
    <xf numFmtId="0" fontId="34" fillId="0" borderId="0" xfId="7" applyFont="1"/>
    <xf numFmtId="0" fontId="23" fillId="0" borderId="0" xfId="7" applyFont="1" applyFill="1"/>
    <xf numFmtId="0" fontId="27" fillId="0" borderId="0" xfId="0" applyFont="1"/>
    <xf numFmtId="0" fontId="28" fillId="0" borderId="44" xfId="0" applyFont="1" applyBorder="1" applyAlignment="1">
      <alignment horizontal="centerContinuous"/>
    </xf>
    <xf numFmtId="0" fontId="27" fillId="0" borderId="45" xfId="0" applyFont="1" applyBorder="1" applyAlignment="1">
      <alignment horizontal="centerContinuous"/>
    </xf>
    <xf numFmtId="0" fontId="48" fillId="0" borderId="3" xfId="0" applyFont="1" applyFill="1" applyBorder="1" applyAlignment="1">
      <alignment horizontal="centerContinuous" vertical="center" wrapText="1"/>
    </xf>
    <xf numFmtId="0" fontId="48" fillId="0" borderId="67" xfId="0" applyFont="1" applyFill="1" applyBorder="1" applyAlignment="1">
      <alignment horizontal="centerContinuous" wrapText="1"/>
    </xf>
    <xf numFmtId="14" fontId="28" fillId="0" borderId="105" xfId="0" quotePrefix="1" applyNumberFormat="1" applyFont="1" applyFill="1" applyBorder="1" applyAlignment="1">
      <alignment vertical="center" wrapText="1"/>
    </xf>
    <xf numFmtId="14" fontId="28" fillId="0" borderId="106" xfId="0" quotePrefix="1" applyNumberFormat="1" applyFont="1" applyFill="1" applyBorder="1" applyAlignment="1">
      <alignment horizontal="center" vertical="center" wrapText="1"/>
    </xf>
    <xf numFmtId="14" fontId="28" fillId="0" borderId="20" xfId="0" quotePrefix="1" applyNumberFormat="1" applyFont="1" applyFill="1" applyBorder="1" applyAlignment="1">
      <alignment vertical="center" wrapText="1"/>
    </xf>
    <xf numFmtId="0" fontId="28" fillId="0" borderId="49" xfId="0" applyFont="1" applyFill="1" applyBorder="1" applyAlignment="1">
      <alignment horizontal="left" vertical="center" wrapText="1"/>
    </xf>
    <xf numFmtId="0" fontId="27" fillId="0" borderId="107" xfId="0" applyFont="1" applyFill="1" applyBorder="1" applyAlignment="1">
      <alignment vertical="center"/>
    </xf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7" fillId="0" borderId="0" xfId="7" applyFont="1"/>
    <xf numFmtId="0" fontId="48" fillId="0" borderId="0" xfId="0" applyFont="1" applyAlignment="1">
      <alignment horizontal="center"/>
    </xf>
    <xf numFmtId="0" fontId="28" fillId="0" borderId="49" xfId="0" applyFont="1" applyBorder="1" applyAlignment="1">
      <alignment horizontal="centerContinuous"/>
    </xf>
    <xf numFmtId="166" fontId="53" fillId="0" borderId="50" xfId="0" quotePrefix="1" applyNumberFormat="1" applyFont="1" applyFill="1" applyBorder="1" applyAlignment="1">
      <alignment horizontal="center" vertical="center"/>
    </xf>
    <xf numFmtId="166" fontId="54" fillId="0" borderId="59" xfId="0" quotePrefix="1" applyNumberFormat="1" applyFont="1" applyBorder="1" applyAlignment="1">
      <alignment horizontal="center" vertical="center"/>
    </xf>
    <xf numFmtId="166" fontId="55" fillId="0" borderId="45" xfId="0" quotePrefix="1" applyNumberFormat="1" applyFont="1" applyBorder="1" applyAlignment="1">
      <alignment horizontal="center" vertical="center"/>
    </xf>
    <xf numFmtId="1" fontId="28" fillId="0" borderId="68" xfId="0" applyNumberFormat="1" applyFont="1" applyFill="1" applyBorder="1"/>
    <xf numFmtId="1" fontId="27" fillId="0" borderId="97" xfId="0" applyNumberFormat="1" applyFont="1" applyFill="1" applyBorder="1"/>
    <xf numFmtId="1" fontId="27" fillId="0" borderId="98" xfId="0" applyNumberFormat="1" applyFont="1" applyFill="1" applyBorder="1"/>
    <xf numFmtId="164" fontId="48" fillId="3" borderId="99" xfId="0" applyNumberFormat="1" applyFont="1" applyFill="1" applyBorder="1"/>
    <xf numFmtId="164" fontId="48" fillId="2" borderId="69" xfId="0" applyNumberFormat="1" applyFont="1" applyFill="1" applyBorder="1"/>
    <xf numFmtId="1" fontId="28" fillId="0" borderId="100" xfId="0" applyNumberFormat="1" applyFont="1" applyFill="1" applyBorder="1"/>
    <xf numFmtId="1" fontId="27" fillId="0" borderId="101" xfId="0" applyNumberFormat="1" applyFont="1" applyBorder="1"/>
    <xf numFmtId="1" fontId="27" fillId="0" borderId="102" xfId="0" applyNumberFormat="1" applyFont="1" applyFill="1" applyBorder="1"/>
    <xf numFmtId="164" fontId="48" fillId="3" borderId="103" xfId="0" applyNumberFormat="1" applyFont="1" applyFill="1" applyBorder="1"/>
    <xf numFmtId="164" fontId="48" fillId="2" borderId="104" xfId="0" applyNumberFormat="1" applyFont="1" applyFill="1" applyBorder="1"/>
    <xf numFmtId="0" fontId="48" fillId="9" borderId="23" xfId="0" applyFont="1" applyFill="1" applyBorder="1" applyAlignment="1">
      <alignment horizontal="center" vertical="center" wrapText="1"/>
    </xf>
    <xf numFmtId="0" fontId="48" fillId="9" borderId="75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8" fillId="0" borderId="13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9" xfId="0" applyFont="1" applyFill="1" applyBorder="1" applyAlignment="1">
      <alignment horizontal="centerContinuous" vertical="center" wrapText="1"/>
    </xf>
    <xf numFmtId="0" fontId="28" fillId="0" borderId="1" xfId="0" applyFont="1" applyBorder="1"/>
    <xf numFmtId="0" fontId="28" fillId="4" borderId="9" xfId="0" applyFont="1" applyFill="1" applyBorder="1"/>
    <xf numFmtId="0" fontId="27" fillId="0" borderId="53" xfId="0" applyFont="1" applyBorder="1"/>
    <xf numFmtId="164" fontId="27" fillId="0" borderId="12" xfId="0" applyNumberFormat="1" applyFont="1" applyFill="1" applyBorder="1"/>
    <xf numFmtId="164" fontId="27" fillId="0" borderId="17" xfId="0" applyNumberFormat="1" applyFont="1" applyFill="1" applyBorder="1"/>
    <xf numFmtId="164" fontId="27" fillId="0" borderId="36" xfId="0" applyNumberFormat="1" applyFont="1" applyFill="1" applyBorder="1"/>
    <xf numFmtId="0" fontId="27" fillId="0" borderId="55" xfId="0" applyFont="1" applyBorder="1"/>
    <xf numFmtId="164" fontId="27" fillId="0" borderId="65" xfId="0" applyNumberFormat="1" applyFont="1" applyFill="1" applyBorder="1"/>
    <xf numFmtId="0" fontId="56" fillId="0" borderId="35" xfId="0" applyFont="1" applyBorder="1"/>
    <xf numFmtId="0" fontId="56" fillId="0" borderId="53" xfId="0" applyFont="1" applyBorder="1"/>
    <xf numFmtId="0" fontId="56" fillId="0" borderId="26" xfId="0" applyFont="1" applyBorder="1"/>
    <xf numFmtId="0" fontId="56" fillId="0" borderId="30" xfId="0" applyFont="1" applyBorder="1"/>
    <xf numFmtId="0" fontId="56" fillId="0" borderId="55" xfId="0" applyFont="1" applyBorder="1"/>
    <xf numFmtId="164" fontId="27" fillId="0" borderId="21" xfId="0" applyNumberFormat="1" applyFont="1" applyFill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57" fillId="0" borderId="0" xfId="0" applyNumberFormat="1" applyFont="1" applyBorder="1" applyAlignment="1">
      <alignment vertical="center"/>
    </xf>
    <xf numFmtId="0" fontId="28" fillId="0" borderId="14" xfId="0" applyFont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 wrapText="1"/>
    </xf>
    <xf numFmtId="0" fontId="28" fillId="0" borderId="7" xfId="0" applyFont="1" applyBorder="1" applyAlignment="1">
      <alignment horizontal="centerContinuous" vertical="center"/>
    </xf>
    <xf numFmtId="0" fontId="28" fillId="0" borderId="8" xfId="0" applyFont="1" applyFill="1" applyBorder="1" applyAlignment="1">
      <alignment horizontal="centerContinuous" vertical="center" wrapText="1"/>
    </xf>
    <xf numFmtId="0" fontId="27" fillId="0" borderId="0" xfId="0" applyFont="1" applyFill="1"/>
    <xf numFmtId="49" fontId="27" fillId="0" borderId="0" xfId="0" applyNumberFormat="1" applyFont="1"/>
    <xf numFmtId="0" fontId="58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7" fillId="0" borderId="0" xfId="0" applyNumberFormat="1" applyFont="1" applyBorder="1" applyAlignment="1">
      <alignment vertical="center"/>
    </xf>
    <xf numFmtId="164" fontId="27" fillId="0" borderId="39" xfId="0" applyNumberFormat="1" applyFont="1" applyFill="1" applyBorder="1"/>
    <xf numFmtId="14" fontId="28" fillId="0" borderId="38" xfId="0" quotePrefix="1" applyNumberFormat="1" applyFont="1" applyFill="1" applyBorder="1" applyAlignment="1">
      <alignment horizontal="center" vertical="center" wrapText="1"/>
    </xf>
    <xf numFmtId="14" fontId="28" fillId="0" borderId="11" xfId="0" quotePrefix="1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3" fontId="28" fillId="0" borderId="13" xfId="0" applyNumberFormat="1" applyFont="1" applyFill="1" applyBorder="1"/>
    <xf numFmtId="3" fontId="27" fillId="0" borderId="14" xfId="0" applyNumberFormat="1" applyFont="1" applyFill="1" applyBorder="1" applyAlignment="1">
      <alignment horizontal="right"/>
    </xf>
    <xf numFmtId="3" fontId="28" fillId="0" borderId="42" xfId="0" applyNumberFormat="1" applyFont="1" applyFill="1" applyBorder="1"/>
    <xf numFmtId="3" fontId="27" fillId="0" borderId="42" xfId="0" applyNumberFormat="1" applyFont="1" applyFill="1" applyBorder="1" applyAlignment="1">
      <alignment horizontal="right"/>
    </xf>
    <xf numFmtId="164" fontId="28" fillId="0" borderId="42" xfId="0" applyNumberFormat="1" applyFont="1" applyFill="1" applyBorder="1"/>
    <xf numFmtId="164" fontId="28" fillId="0" borderId="33" xfId="0" applyNumberFormat="1" applyFont="1" applyFill="1" applyBorder="1"/>
    <xf numFmtId="3" fontId="28" fillId="0" borderId="46" xfId="0" applyNumberFormat="1" applyFont="1" applyFill="1" applyBorder="1"/>
    <xf numFmtId="3" fontId="27" fillId="0" borderId="4" xfId="0" applyNumberFormat="1" applyFont="1" applyFill="1" applyBorder="1" applyAlignment="1">
      <alignment horizontal="right"/>
    </xf>
    <xf numFmtId="164" fontId="27" fillId="0" borderId="5" xfId="0" applyNumberFormat="1" applyFont="1" applyFill="1" applyBorder="1"/>
    <xf numFmtId="3" fontId="28" fillId="0" borderId="38" xfId="0" applyNumberFormat="1" applyFont="1" applyFill="1" applyBorder="1"/>
    <xf numFmtId="3" fontId="27" fillId="0" borderId="11" xfId="0" applyNumberFormat="1" applyFont="1" applyFill="1" applyBorder="1" applyAlignment="1">
      <alignment horizontal="right"/>
    </xf>
    <xf numFmtId="164" fontId="27" fillId="0" borderId="16" xfId="0" applyNumberFormat="1" applyFont="1" applyFill="1" applyBorder="1"/>
    <xf numFmtId="3" fontId="28" fillId="0" borderId="65" xfId="0" applyNumberFormat="1" applyFont="1" applyFill="1" applyBorder="1"/>
    <xf numFmtId="3" fontId="27" fillId="0" borderId="19" xfId="0" applyNumberFormat="1" applyFont="1" applyFill="1" applyBorder="1" applyAlignment="1">
      <alignment horizontal="right"/>
    </xf>
    <xf numFmtId="164" fontId="27" fillId="0" borderId="75" xfId="0" applyNumberFormat="1" applyFont="1" applyFill="1" applyBorder="1"/>
    <xf numFmtId="3" fontId="27" fillId="0" borderId="42" xfId="0" applyNumberFormat="1" applyFont="1" applyFill="1" applyBorder="1"/>
    <xf numFmtId="3" fontId="28" fillId="0" borderId="18" xfId="0" applyNumberFormat="1" applyFont="1" applyFill="1" applyBorder="1"/>
    <xf numFmtId="3" fontId="27" fillId="0" borderId="4" xfId="0" applyNumberFormat="1" applyFont="1" applyFill="1" applyBorder="1"/>
    <xf numFmtId="3" fontId="27" fillId="0" borderId="11" xfId="0" applyNumberFormat="1" applyFont="1" applyFill="1" applyBorder="1"/>
    <xf numFmtId="164" fontId="27" fillId="0" borderId="16" xfId="0" quotePrefix="1" applyNumberFormat="1" applyFont="1" applyFill="1" applyBorder="1"/>
    <xf numFmtId="3" fontId="28" fillId="0" borderId="90" xfId="0" applyNumberFormat="1" applyFont="1" applyFill="1" applyBorder="1"/>
    <xf numFmtId="3" fontId="27" fillId="0" borderId="24" xfId="0" applyNumberFormat="1" applyFont="1" applyFill="1" applyBorder="1"/>
    <xf numFmtId="3" fontId="27" fillId="0" borderId="19" xfId="0" applyNumberFormat="1" applyFont="1" applyFill="1" applyBorder="1"/>
    <xf numFmtId="164" fontId="27" fillId="0" borderId="20" xfId="0" quotePrefix="1" applyNumberFormat="1" applyFont="1" applyFill="1" applyBorder="1"/>
    <xf numFmtId="0" fontId="27" fillId="0" borderId="0" xfId="0" applyFont="1" applyFill="1" applyBorder="1"/>
    <xf numFmtId="3" fontId="28" fillId="0" borderId="0" xfId="0" applyNumberFormat="1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28" fillId="0" borderId="42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/>
    </xf>
    <xf numFmtId="0" fontId="28" fillId="0" borderId="14" xfId="0" applyFont="1" applyFill="1" applyBorder="1" applyAlignment="1">
      <alignment horizontal="centerContinuous" vertical="center"/>
    </xf>
    <xf numFmtId="0" fontId="28" fillId="0" borderId="31" xfId="0" applyFont="1" applyFill="1" applyBorder="1" applyAlignment="1">
      <alignment horizontal="centerContinuous" vertical="center"/>
    </xf>
    <xf numFmtId="0" fontId="28" fillId="0" borderId="7" xfId="0" applyFont="1" applyFill="1" applyBorder="1" applyAlignment="1">
      <alignment horizontal="centerContinuous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Continuous" vertical="center"/>
    </xf>
    <xf numFmtId="0" fontId="28" fillId="0" borderId="35" xfId="0" applyFont="1" applyFill="1" applyBorder="1" applyAlignment="1">
      <alignment horizontal="center" vertical="center"/>
    </xf>
    <xf numFmtId="14" fontId="28" fillId="0" borderId="18" xfId="0" quotePrefix="1" applyNumberFormat="1" applyFont="1" applyFill="1" applyBorder="1" applyAlignment="1">
      <alignment horizontal="center" vertical="center" wrapText="1"/>
    </xf>
    <xf numFmtId="14" fontId="28" fillId="0" borderId="19" xfId="0" quotePrefix="1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4" fontId="28" fillId="0" borderId="65" xfId="0" quotePrefix="1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/>
    <xf numFmtId="164" fontId="27" fillId="0" borderId="34" xfId="0" applyNumberFormat="1" applyFont="1" applyFill="1" applyBorder="1"/>
    <xf numFmtId="0" fontId="28" fillId="0" borderId="6" xfId="0" applyFont="1" applyBorder="1" applyAlignment="1">
      <alignment horizontal="centerContinuous" vertical="center"/>
    </xf>
    <xf numFmtId="0" fontId="28" fillId="4" borderId="2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59" fillId="0" borderId="49" xfId="0" applyFont="1" applyFill="1" applyBorder="1"/>
    <xf numFmtId="0" fontId="28" fillId="4" borderId="5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5" xfId="0" applyFont="1" applyFill="1" applyBorder="1" applyAlignment="1">
      <alignment horizontal="centerContinuous" vertical="center" wrapText="1"/>
    </xf>
    <xf numFmtId="0" fontId="27" fillId="0" borderId="0" xfId="0" applyFont="1" applyBorder="1"/>
    <xf numFmtId="0" fontId="27" fillId="0" borderId="44" xfId="0" applyFont="1" applyBorder="1"/>
    <xf numFmtId="14" fontId="28" fillId="0" borderId="38" xfId="0" applyNumberFormat="1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0" fontId="35" fillId="0" borderId="43" xfId="2" applyFont="1" applyBorder="1" applyAlignment="1">
      <alignment horizontal="centerContinuous" vertical="center"/>
    </xf>
    <xf numFmtId="0" fontId="35" fillId="0" borderId="59" xfId="2" applyFont="1" applyBorder="1" applyAlignment="1">
      <alignment horizontal="centerContinuous" vertical="center"/>
    </xf>
    <xf numFmtId="0" fontId="35" fillId="0" borderId="50" xfId="2" applyFont="1" applyBorder="1" applyAlignment="1">
      <alignment horizontal="centerContinuous" vertical="center"/>
    </xf>
    <xf numFmtId="3" fontId="35" fillId="0" borderId="40" xfId="2" applyNumberFormat="1" applyFont="1" applyBorder="1" applyAlignment="1">
      <alignment vertical="center"/>
    </xf>
    <xf numFmtId="3" fontId="35" fillId="3" borderId="14" xfId="2" applyNumberFormat="1" applyFont="1" applyFill="1" applyBorder="1" applyAlignment="1">
      <alignment vertical="center"/>
    </xf>
    <xf numFmtId="3" fontId="35" fillId="0" borderId="38" xfId="2" applyNumberFormat="1" applyFont="1" applyBorder="1" applyAlignment="1">
      <alignment vertical="center"/>
    </xf>
    <xf numFmtId="3" fontId="35" fillId="3" borderId="67" xfId="2" applyNumberFormat="1" applyFont="1" applyFill="1" applyBorder="1" applyAlignment="1">
      <alignment vertical="center"/>
    </xf>
    <xf numFmtId="3" fontId="35" fillId="6" borderId="38" xfId="2" applyNumberFormat="1" applyFont="1" applyFill="1" applyBorder="1" applyAlignment="1">
      <alignment vertical="center"/>
    </xf>
    <xf numFmtId="3" fontId="35" fillId="0" borderId="32" xfId="2" applyNumberFormat="1" applyFont="1" applyBorder="1" applyAlignment="1">
      <alignment vertical="center"/>
    </xf>
    <xf numFmtId="3" fontId="35" fillId="5" borderId="42" xfId="2" applyNumberFormat="1" applyFont="1" applyFill="1" applyBorder="1" applyAlignment="1">
      <alignment vertical="center"/>
    </xf>
    <xf numFmtId="3" fontId="35" fillId="5" borderId="2" xfId="2" applyNumberFormat="1" applyFont="1" applyFill="1" applyBorder="1" applyAlignment="1">
      <alignment vertical="center"/>
    </xf>
    <xf numFmtId="3" fontId="35" fillId="5" borderId="45" xfId="2" applyNumberFormat="1" applyFont="1" applyFill="1" applyBorder="1" applyAlignment="1">
      <alignment vertical="center"/>
    </xf>
    <xf numFmtId="3" fontId="34" fillId="0" borderId="97" xfId="2" applyNumberFormat="1" applyFont="1" applyBorder="1" applyAlignment="1">
      <alignment vertical="center"/>
    </xf>
    <xf numFmtId="3" fontId="34" fillId="6" borderId="109" xfId="2" applyNumberFormat="1" applyFont="1" applyFill="1" applyBorder="1" applyAlignment="1">
      <alignment vertical="center"/>
    </xf>
    <xf numFmtId="3" fontId="34" fillId="6" borderId="98" xfId="2" applyNumberFormat="1" applyFont="1" applyFill="1" applyBorder="1" applyAlignment="1">
      <alignment vertical="center"/>
    </xf>
    <xf numFmtId="3" fontId="34" fillId="0" borderId="110" xfId="2" applyNumberFormat="1" applyFont="1" applyBorder="1" applyAlignment="1">
      <alignment vertical="center"/>
    </xf>
    <xf numFmtId="3" fontId="34" fillId="6" borderId="97" xfId="2" applyNumberFormat="1" applyFont="1" applyFill="1" applyBorder="1" applyAlignment="1">
      <alignment vertical="center"/>
    </xf>
    <xf numFmtId="3" fontId="34" fillId="0" borderId="91" xfId="2" applyNumberFormat="1" applyFont="1" applyBorder="1" applyAlignment="1">
      <alignment vertical="center"/>
    </xf>
    <xf numFmtId="3" fontId="34" fillId="3" borderId="92" xfId="2" applyNumberFormat="1" applyFont="1" applyFill="1" applyBorder="1" applyAlignment="1">
      <alignment vertical="center"/>
    </xf>
    <xf numFmtId="3" fontId="34" fillId="0" borderId="93" xfId="2" applyNumberFormat="1" applyFont="1" applyBorder="1" applyAlignment="1">
      <alignment vertical="center"/>
    </xf>
    <xf numFmtId="3" fontId="34" fillId="3" borderId="72" xfId="2" applyNumberFormat="1" applyFont="1" applyFill="1" applyBorder="1" applyAlignment="1">
      <alignment vertical="center"/>
    </xf>
    <xf numFmtId="3" fontId="34" fillId="0" borderId="73" xfId="0" applyNumberFormat="1" applyFont="1" applyBorder="1" applyAlignment="1">
      <alignment vertical="center"/>
    </xf>
    <xf numFmtId="3" fontId="34" fillId="0" borderId="74" xfId="2" applyNumberFormat="1" applyFont="1" applyBorder="1" applyAlignment="1">
      <alignment vertical="center"/>
    </xf>
    <xf numFmtId="3" fontId="34" fillId="3" borderId="94" xfId="2" applyNumberFormat="1" applyFont="1" applyFill="1" applyBorder="1" applyAlignment="1">
      <alignment vertical="center"/>
    </xf>
    <xf numFmtId="3" fontId="34" fillId="0" borderId="68" xfId="2" applyNumberFormat="1" applyFont="1" applyBorder="1" applyAlignment="1">
      <alignment vertical="center"/>
    </xf>
    <xf numFmtId="3" fontId="34" fillId="3" borderId="69" xfId="2" applyNumberFormat="1" applyFont="1" applyFill="1" applyBorder="1" applyAlignment="1">
      <alignment vertical="center"/>
    </xf>
    <xf numFmtId="3" fontId="34" fillId="0" borderId="113" xfId="2" applyNumberFormat="1" applyFont="1" applyBorder="1" applyAlignment="1">
      <alignment vertical="center"/>
    </xf>
    <xf numFmtId="3" fontId="34" fillId="0" borderId="70" xfId="0" applyNumberFormat="1" applyFont="1" applyBorder="1" applyAlignment="1">
      <alignment vertical="center"/>
    </xf>
    <xf numFmtId="3" fontId="34" fillId="0" borderId="70" xfId="2" applyNumberFormat="1" applyFont="1" applyBorder="1" applyAlignment="1">
      <alignment vertical="center"/>
    </xf>
    <xf numFmtId="3" fontId="34" fillId="0" borderId="115" xfId="0" applyNumberFormat="1" applyFont="1" applyBorder="1" applyAlignment="1">
      <alignment vertical="center"/>
    </xf>
    <xf numFmtId="3" fontId="34" fillId="0" borderId="68" xfId="0" applyNumberFormat="1" applyFont="1" applyBorder="1" applyAlignment="1">
      <alignment vertical="center"/>
    </xf>
    <xf numFmtId="3" fontId="34" fillId="3" borderId="116" xfId="2" applyNumberFormat="1" applyFont="1" applyFill="1" applyBorder="1" applyAlignment="1">
      <alignment vertical="center"/>
    </xf>
    <xf numFmtId="3" fontId="34" fillId="0" borderId="113" xfId="0" applyNumberFormat="1" applyFont="1" applyBorder="1" applyAlignment="1">
      <alignment vertical="center"/>
    </xf>
    <xf numFmtId="3" fontId="34" fillId="3" borderId="72" xfId="2" quotePrefix="1" applyNumberFormat="1" applyFont="1" applyFill="1" applyBorder="1" applyAlignment="1">
      <alignment vertical="center"/>
    </xf>
    <xf numFmtId="3" fontId="34" fillId="0" borderId="74" xfId="2" applyNumberFormat="1" applyFont="1" applyFill="1" applyBorder="1" applyAlignment="1">
      <alignment vertical="center"/>
    </xf>
    <xf numFmtId="3" fontId="34" fillId="0" borderId="22" xfId="2" applyNumberFormat="1" applyFont="1" applyBorder="1" applyAlignment="1">
      <alignment vertical="center"/>
    </xf>
    <xf numFmtId="3" fontId="34" fillId="3" borderId="75" xfId="2" applyNumberFormat="1" applyFont="1" applyFill="1" applyBorder="1" applyAlignment="1">
      <alignment vertical="center"/>
    </xf>
    <xf numFmtId="3" fontId="34" fillId="0" borderId="41" xfId="2" applyNumberFormat="1" applyFont="1" applyBorder="1" applyAlignment="1">
      <alignment vertical="center"/>
    </xf>
    <xf numFmtId="3" fontId="34" fillId="3" borderId="47" xfId="2" applyNumberFormat="1" applyFont="1" applyFill="1" applyBorder="1" applyAlignment="1">
      <alignment vertical="center"/>
    </xf>
    <xf numFmtId="3" fontId="34" fillId="0" borderId="25" xfId="2" applyNumberFormat="1" applyFont="1" applyBorder="1" applyAlignment="1">
      <alignment vertical="center"/>
    </xf>
    <xf numFmtId="3" fontId="35" fillId="5" borderId="33" xfId="2" applyNumberFormat="1" applyFont="1" applyFill="1" applyBorder="1" applyAlignment="1">
      <alignment vertical="center"/>
    </xf>
    <xf numFmtId="0" fontId="35" fillId="4" borderId="43" xfId="2" applyFont="1" applyFill="1" applyBorder="1" applyAlignment="1">
      <alignment horizontal="centerContinuous" vertical="center"/>
    </xf>
    <xf numFmtId="0" fontId="35" fillId="0" borderId="58" xfId="2" applyFont="1" applyBorder="1" applyAlignment="1">
      <alignment horizontal="centerContinuous" vertical="center"/>
    </xf>
    <xf numFmtId="0" fontId="35" fillId="0" borderId="60" xfId="2" applyFont="1" applyBorder="1" applyAlignment="1">
      <alignment horizontal="centerContinuous" vertical="center"/>
    </xf>
    <xf numFmtId="0" fontId="35" fillId="0" borderId="7" xfId="2" applyFont="1" applyBorder="1" applyAlignment="1">
      <alignment horizontal="centerContinuous" vertical="center"/>
    </xf>
    <xf numFmtId="0" fontId="35" fillId="0" borderId="8" xfId="2" applyFont="1" applyBorder="1" applyAlignment="1">
      <alignment horizontal="centerContinuous" vertical="center"/>
    </xf>
    <xf numFmtId="0" fontId="35" fillId="0" borderId="31" xfId="2" applyFont="1" applyBorder="1" applyAlignment="1">
      <alignment horizontal="centerContinuous" vertical="center"/>
    </xf>
    <xf numFmtId="0" fontId="35" fillId="0" borderId="10" xfId="2" applyFont="1" applyBorder="1" applyAlignment="1">
      <alignment horizontal="centerContinuous" vertical="center"/>
    </xf>
    <xf numFmtId="0" fontId="35" fillId="0" borderId="32" xfId="2" applyFont="1" applyBorder="1" applyAlignment="1">
      <alignment horizontal="centerContinuous" vertical="center"/>
    </xf>
    <xf numFmtId="49" fontId="35" fillId="4" borderId="66" xfId="2" applyNumberFormat="1" applyFont="1" applyFill="1" applyBorder="1" applyAlignment="1">
      <alignment horizontal="center" vertical="center"/>
    </xf>
    <xf numFmtId="49" fontId="34" fillId="0" borderId="68" xfId="0" applyNumberFormat="1" applyFont="1" applyBorder="1" applyAlignment="1">
      <alignment vertical="center"/>
    </xf>
    <xf numFmtId="0" fontId="34" fillId="4" borderId="108" xfId="0" applyFont="1" applyFill="1" applyBorder="1" applyAlignment="1">
      <alignment vertical="center"/>
    </xf>
    <xf numFmtId="49" fontId="34" fillId="0" borderId="70" xfId="0" applyNumberFormat="1" applyFont="1" applyBorder="1" applyAlignment="1">
      <alignment vertical="center"/>
    </xf>
    <xf numFmtId="0" fontId="34" fillId="0" borderId="111" xfId="0" applyFont="1" applyBorder="1" applyAlignment="1">
      <alignment vertical="center"/>
    </xf>
    <xf numFmtId="49" fontId="34" fillId="0" borderId="112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49" fontId="34" fillId="0" borderId="37" xfId="2" applyNumberFormat="1" applyFont="1" applyBorder="1" applyAlignment="1">
      <alignment vertical="center"/>
    </xf>
    <xf numFmtId="0" fontId="34" fillId="0" borderId="71" xfId="2" applyFont="1" applyBorder="1" applyAlignment="1">
      <alignment vertical="center" wrapText="1"/>
    </xf>
    <xf numFmtId="49" fontId="34" fillId="0" borderId="25" xfId="2" applyNumberFormat="1" applyFont="1" applyBorder="1" applyAlignment="1">
      <alignment horizontal="left" vertical="center" wrapText="1"/>
    </xf>
    <xf numFmtId="0" fontId="34" fillId="0" borderId="63" xfId="2" applyFont="1" applyBorder="1" applyAlignment="1">
      <alignment vertical="center" wrapText="1"/>
    </xf>
    <xf numFmtId="0" fontId="13" fillId="0" borderId="32" xfId="8" applyFont="1" applyFill="1" applyBorder="1" applyAlignment="1">
      <alignment horizontal="centerContinuous" vertical="center"/>
    </xf>
    <xf numFmtId="0" fontId="13" fillId="0" borderId="31" xfId="8" applyFont="1" applyFill="1" applyBorder="1" applyAlignment="1">
      <alignment horizontal="centerContinuous" vertical="center"/>
    </xf>
    <xf numFmtId="0" fontId="13" fillId="0" borderId="42" xfId="8" applyFont="1" applyFill="1" applyBorder="1" applyAlignment="1">
      <alignment horizontal="centerContinuous" vertical="center"/>
    </xf>
    <xf numFmtId="0" fontId="13" fillId="0" borderId="33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horizontal="centerContinuous" vertical="center"/>
    </xf>
    <xf numFmtId="0" fontId="13" fillId="0" borderId="8" xfId="8" applyFont="1" applyFill="1" applyBorder="1" applyAlignment="1">
      <alignment horizontal="centerContinuous" vertical="center"/>
    </xf>
    <xf numFmtId="0" fontId="20" fillId="0" borderId="106" xfId="8" applyFont="1" applyFill="1" applyBorder="1" applyAlignment="1">
      <alignment horizontal="center"/>
    </xf>
    <xf numFmtId="0" fontId="20" fillId="0" borderId="21" xfId="8" applyFont="1" applyFill="1" applyBorder="1" applyAlignment="1">
      <alignment horizontal="center"/>
    </xf>
    <xf numFmtId="0" fontId="20" fillId="0" borderId="64" xfId="8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8" applyNumberFormat="1" applyFont="1" applyFill="1" applyBorder="1" applyAlignment="1">
      <alignment vertical="center"/>
    </xf>
    <xf numFmtId="167" fontId="11" fillId="0" borderId="121" xfId="8" applyNumberFormat="1" applyFont="1" applyFill="1" applyBorder="1" applyAlignment="1">
      <alignment vertical="center"/>
    </xf>
    <xf numFmtId="167" fontId="11" fillId="0" borderId="94" xfId="8" applyNumberFormat="1" applyFont="1" applyFill="1" applyBorder="1" applyAlignment="1">
      <alignment vertical="center"/>
    </xf>
    <xf numFmtId="167" fontId="11" fillId="0" borderId="72" xfId="8" applyNumberFormat="1" applyFont="1" applyFill="1" applyBorder="1" applyAlignment="1">
      <alignment vertical="center"/>
    </xf>
    <xf numFmtId="167" fontId="11" fillId="0" borderId="123" xfId="8" applyNumberFormat="1" applyFont="1" applyFill="1" applyBorder="1" applyAlignment="1">
      <alignment vertical="center"/>
    </xf>
    <xf numFmtId="167" fontId="11" fillId="0" borderId="102" xfId="8" applyNumberFormat="1" applyFont="1" applyFill="1" applyBorder="1" applyAlignment="1">
      <alignment vertical="center"/>
    </xf>
    <xf numFmtId="167" fontId="11" fillId="0" borderId="122" xfId="8" applyNumberFormat="1" applyFont="1" applyFill="1" applyBorder="1" applyAlignment="1">
      <alignment vertical="center"/>
    </xf>
    <xf numFmtId="167" fontId="11" fillId="0" borderId="104" xfId="8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8" applyNumberFormat="1" applyFont="1" applyFill="1" applyBorder="1" applyAlignment="1">
      <alignment vertical="center"/>
    </xf>
    <xf numFmtId="3" fontId="11" fillId="0" borderId="74" xfId="8" applyNumberFormat="1" applyFont="1" applyFill="1" applyBorder="1" applyAlignment="1">
      <alignment vertical="center"/>
    </xf>
    <xf numFmtId="3" fontId="11" fillId="0" borderId="93" xfId="8" applyNumberFormat="1" applyFont="1" applyFill="1" applyBorder="1" applyAlignment="1">
      <alignment vertical="center"/>
    </xf>
    <xf numFmtId="3" fontId="11" fillId="0" borderId="119" xfId="8" applyNumberFormat="1" applyFont="1" applyFill="1" applyBorder="1" applyAlignment="1">
      <alignment vertical="center"/>
    </xf>
    <xf numFmtId="3" fontId="11" fillId="0" borderId="121" xfId="8" applyNumberFormat="1" applyFont="1" applyFill="1" applyBorder="1" applyAlignment="1">
      <alignment vertical="center"/>
    </xf>
    <xf numFmtId="3" fontId="11" fillId="0" borderId="94" xfId="8" applyNumberFormat="1" applyFont="1" applyFill="1" applyBorder="1" applyAlignment="1">
      <alignment vertical="center"/>
    </xf>
    <xf numFmtId="3" fontId="11" fillId="0" borderId="72" xfId="8" applyNumberFormat="1" applyFont="1" applyFill="1" applyBorder="1" applyAlignment="1">
      <alignment vertical="center"/>
    </xf>
    <xf numFmtId="3" fontId="11" fillId="0" borderId="100" xfId="8" applyNumberFormat="1" applyFont="1" applyFill="1" applyBorder="1" applyAlignment="1">
      <alignment vertical="center"/>
    </xf>
    <xf numFmtId="3" fontId="11" fillId="0" borderId="101" xfId="8" applyNumberFormat="1" applyFont="1" applyFill="1" applyBorder="1" applyAlignment="1">
      <alignment vertical="center"/>
    </xf>
    <xf numFmtId="3" fontId="11" fillId="0" borderId="123" xfId="8" applyNumberFormat="1" applyFont="1" applyFill="1" applyBorder="1" applyAlignment="1">
      <alignment vertical="center"/>
    </xf>
    <xf numFmtId="3" fontId="11" fillId="0" borderId="124" xfId="8" applyNumberFormat="1" applyFont="1" applyFill="1" applyBorder="1" applyAlignment="1">
      <alignment vertical="center"/>
    </xf>
    <xf numFmtId="3" fontId="11" fillId="0" borderId="102" xfId="8" applyNumberFormat="1" applyFont="1" applyFill="1" applyBorder="1" applyAlignment="1">
      <alignment vertical="center"/>
    </xf>
    <xf numFmtId="3" fontId="11" fillId="0" borderId="122" xfId="8" applyNumberFormat="1" applyFont="1" applyFill="1" applyBorder="1" applyAlignment="1">
      <alignment vertical="center"/>
    </xf>
    <xf numFmtId="3" fontId="11" fillId="0" borderId="104" xfId="8" applyNumberFormat="1" applyFont="1" applyFill="1" applyBorder="1" applyAlignment="1">
      <alignment vertical="center"/>
    </xf>
    <xf numFmtId="0" fontId="13" fillId="10" borderId="50" xfId="8" applyFont="1" applyFill="1" applyBorder="1" applyAlignment="1">
      <alignment horizontal="centerContinuous" vertical="center"/>
    </xf>
    <xf numFmtId="0" fontId="13" fillId="10" borderId="59" xfId="8" applyFont="1" applyFill="1" applyBorder="1" applyAlignment="1">
      <alignment horizontal="centerContinuous" vertical="center"/>
    </xf>
    <xf numFmtId="0" fontId="13" fillId="10" borderId="44" xfId="8" applyFont="1" applyFill="1" applyBorder="1" applyAlignment="1">
      <alignment horizontal="centerContinuous" vertical="center"/>
    </xf>
    <xf numFmtId="0" fontId="13" fillId="10" borderId="58" xfId="8" applyFont="1" applyFill="1" applyBorder="1" applyAlignment="1">
      <alignment horizontal="centerContinuous" vertical="center"/>
    </xf>
    <xf numFmtId="0" fontId="13" fillId="10" borderId="32" xfId="8" applyFont="1" applyFill="1" applyBorder="1" applyAlignment="1">
      <alignment horizontal="centerContinuous" vertical="center"/>
    </xf>
    <xf numFmtId="0" fontId="13" fillId="10" borderId="31" xfId="8" applyFont="1" applyFill="1" applyBorder="1" applyAlignment="1">
      <alignment horizontal="centerContinuous" vertical="center"/>
    </xf>
    <xf numFmtId="0" fontId="13" fillId="10" borderId="42" xfId="8" applyFont="1" applyFill="1" applyBorder="1" applyAlignment="1">
      <alignment horizontal="centerContinuous" vertical="center"/>
    </xf>
    <xf numFmtId="0" fontId="13" fillId="10" borderId="33" xfId="8" applyFont="1" applyFill="1" applyBorder="1" applyAlignment="1">
      <alignment horizontal="centerContinuous" vertical="center"/>
    </xf>
    <xf numFmtId="0" fontId="13" fillId="10" borderId="60" xfId="8" applyFont="1" applyFill="1" applyBorder="1" applyAlignment="1">
      <alignment horizontal="centerContinuous" vertical="center"/>
    </xf>
    <xf numFmtId="0" fontId="62" fillId="0" borderId="0" xfId="0" applyFont="1"/>
    <xf numFmtId="0" fontId="1" fillId="0" borderId="0" xfId="10" applyFont="1"/>
    <xf numFmtId="0" fontId="37" fillId="0" borderId="0" xfId="11" applyAlignment="1" applyProtection="1"/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 indent="3"/>
    </xf>
    <xf numFmtId="0" fontId="24" fillId="8" borderId="0" xfId="10" applyFont="1" applyFill="1" applyAlignment="1">
      <alignment vertical="center"/>
    </xf>
    <xf numFmtId="3" fontId="34" fillId="3" borderId="64" xfId="2" applyNumberFormat="1" applyFont="1" applyFill="1" applyBorder="1" applyAlignment="1">
      <alignment vertical="center"/>
    </xf>
    <xf numFmtId="0" fontId="64" fillId="0" borderId="0" xfId="0" applyFont="1"/>
    <xf numFmtId="0" fontId="28" fillId="0" borderId="67" xfId="0" applyFont="1" applyBorder="1" applyAlignment="1">
      <alignment horizontal="centerContinuous" vertical="center"/>
    </xf>
    <xf numFmtId="14" fontId="28" fillId="0" borderId="39" xfId="0" quotePrefix="1" applyNumberFormat="1" applyFont="1" applyFill="1" applyBorder="1" applyAlignment="1">
      <alignment horizontal="center" vertical="center" wrapText="1"/>
    </xf>
    <xf numFmtId="164" fontId="27" fillId="0" borderId="67" xfId="0" applyNumberFormat="1" applyFont="1" applyFill="1" applyBorder="1"/>
    <xf numFmtId="164" fontId="27" fillId="0" borderId="87" xfId="0" applyNumberFormat="1" applyFont="1" applyFill="1" applyBorder="1"/>
    <xf numFmtId="164" fontId="27" fillId="0" borderId="64" xfId="0" applyNumberFormat="1" applyFont="1" applyFill="1" applyBorder="1"/>
    <xf numFmtId="0" fontId="28" fillId="0" borderId="67" xfId="0" applyFont="1" applyFill="1" applyBorder="1" applyAlignment="1">
      <alignment horizontal="centerContinuous" vertical="center"/>
    </xf>
    <xf numFmtId="14" fontId="28" fillId="0" borderId="64" xfId="0" quotePrefix="1" applyNumberFormat="1" applyFont="1" applyFill="1" applyBorder="1" applyAlignment="1">
      <alignment horizontal="center" vertical="center" wrapText="1"/>
    </xf>
    <xf numFmtId="0" fontId="28" fillId="0" borderId="8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8" fillId="0" borderId="49" xfId="0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3" fontId="27" fillId="0" borderId="44" xfId="0" applyNumberFormat="1" applyFont="1" applyFill="1" applyBorder="1" applyAlignment="1">
      <alignment vertical="center"/>
    </xf>
    <xf numFmtId="164" fontId="27" fillId="0" borderId="44" xfId="0" applyNumberFormat="1" applyFont="1" applyFill="1" applyBorder="1" applyAlignment="1">
      <alignment vertical="center"/>
    </xf>
    <xf numFmtId="164" fontId="27" fillId="0" borderId="45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3" fontId="28" fillId="0" borderId="50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center"/>
    </xf>
    <xf numFmtId="164" fontId="27" fillId="0" borderId="8" xfId="0" applyNumberFormat="1" applyFont="1" applyFill="1" applyBorder="1" applyAlignment="1">
      <alignment vertical="center"/>
    </xf>
    <xf numFmtId="164" fontId="27" fillId="0" borderId="31" xfId="0" applyNumberFormat="1" applyFont="1" applyFill="1" applyBorder="1" applyAlignment="1">
      <alignment vertical="center"/>
    </xf>
    <xf numFmtId="164" fontId="27" fillId="0" borderId="8" xfId="0" quotePrefix="1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horizontal="right" vertical="center"/>
    </xf>
    <xf numFmtId="164" fontId="27" fillId="0" borderId="3" xfId="0" applyNumberFormat="1" applyFont="1" applyFill="1" applyBorder="1" applyAlignment="1">
      <alignment vertical="center"/>
    </xf>
    <xf numFmtId="164" fontId="27" fillId="0" borderId="34" xfId="0" applyNumberFormat="1" applyFont="1" applyFill="1" applyBorder="1" applyAlignment="1">
      <alignment vertical="center"/>
    </xf>
    <xf numFmtId="164" fontId="27" fillId="0" borderId="67" xfId="0" applyNumberFormat="1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horizontal="right" vertical="center"/>
    </xf>
    <xf numFmtId="164" fontId="27" fillId="0" borderId="33" xfId="0" applyNumberFormat="1" applyFont="1" applyFill="1" applyBorder="1" applyAlignment="1">
      <alignment vertical="center"/>
    </xf>
    <xf numFmtId="164" fontId="27" fillId="0" borderId="10" xfId="0" applyNumberFormat="1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horizontal="right" vertical="center"/>
    </xf>
    <xf numFmtId="164" fontId="27" fillId="0" borderId="17" xfId="0" applyNumberFormat="1" applyFont="1" applyFill="1" applyBorder="1" applyAlignment="1">
      <alignment vertical="center"/>
    </xf>
    <xf numFmtId="164" fontId="27" fillId="0" borderId="39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vertical="center"/>
    </xf>
    <xf numFmtId="0" fontId="27" fillId="0" borderId="55" xfId="0" applyFont="1" applyFill="1" applyBorder="1" applyAlignment="1">
      <alignment vertical="center"/>
    </xf>
    <xf numFmtId="3" fontId="28" fillId="0" borderId="41" xfId="0" applyNumberFormat="1" applyFont="1" applyFill="1" applyBorder="1" applyAlignment="1">
      <alignment vertical="center"/>
    </xf>
    <xf numFmtId="3" fontId="27" fillId="0" borderId="22" xfId="0" applyNumberFormat="1" applyFont="1" applyFill="1" applyBorder="1" applyAlignment="1">
      <alignment vertical="center"/>
    </xf>
    <xf numFmtId="164" fontId="27" fillId="0" borderId="20" xfId="0" applyNumberFormat="1" applyFont="1" applyFill="1" applyBorder="1" applyAlignment="1">
      <alignment vertical="center"/>
    </xf>
    <xf numFmtId="164" fontId="27" fillId="0" borderId="21" xfId="0" applyNumberFormat="1" applyFont="1" applyFill="1" applyBorder="1" applyAlignment="1">
      <alignment vertical="center"/>
    </xf>
    <xf numFmtId="164" fontId="27" fillId="0" borderId="64" xfId="0" applyNumberFormat="1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horizontal="right" vertical="center"/>
    </xf>
    <xf numFmtId="164" fontId="27" fillId="0" borderId="5" xfId="0" applyNumberFormat="1" applyFont="1" applyFill="1" applyBorder="1" applyAlignment="1">
      <alignment vertical="center"/>
    </xf>
    <xf numFmtId="164" fontId="27" fillId="0" borderId="12" xfId="0" applyNumberFormat="1" applyFont="1" applyFill="1" applyBorder="1" applyAlignment="1">
      <alignment vertical="center"/>
    </xf>
    <xf numFmtId="164" fontId="27" fillId="0" borderId="87" xfId="0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164" fontId="27" fillId="0" borderId="27" xfId="0" applyNumberFormat="1" applyFont="1" applyFill="1" applyBorder="1" applyAlignment="1">
      <alignment vertical="center"/>
    </xf>
    <xf numFmtId="164" fontId="27" fillId="0" borderId="47" xfId="0" applyNumberFormat="1" applyFont="1" applyFill="1" applyBorder="1" applyAlignment="1">
      <alignment vertical="center"/>
    </xf>
    <xf numFmtId="164" fontId="27" fillId="0" borderId="75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vertical="center"/>
    </xf>
    <xf numFmtId="0" fontId="56" fillId="0" borderId="35" xfId="0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7" fillId="0" borderId="11" xfId="0" applyNumberFormat="1" applyFont="1" applyFill="1" applyBorder="1" applyAlignment="1">
      <alignment vertical="center"/>
    </xf>
    <xf numFmtId="164" fontId="27" fillId="0" borderId="28" xfId="0" applyNumberFormat="1" applyFont="1" applyFill="1" applyBorder="1" applyAlignment="1">
      <alignment vertical="center"/>
    </xf>
    <xf numFmtId="3" fontId="28" fillId="0" borderId="15" xfId="0" applyNumberFormat="1" applyFont="1" applyFill="1" applyBorder="1" applyAlignment="1">
      <alignment vertical="center"/>
    </xf>
    <xf numFmtId="164" fontId="27" fillId="0" borderId="36" xfId="0" applyNumberFormat="1" applyFont="1" applyFill="1" applyBorder="1" applyAlignment="1">
      <alignment vertical="center"/>
    </xf>
    <xf numFmtId="164" fontId="27" fillId="0" borderId="5" xfId="0" quotePrefix="1" applyNumberFormat="1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vertical="center"/>
    </xf>
    <xf numFmtId="3" fontId="28" fillId="0" borderId="25" xfId="0" applyNumberFormat="1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horizontal="left" vertical="center"/>
    </xf>
    <xf numFmtId="164" fontId="27" fillId="0" borderId="20" xfId="0" quotePrefix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Continuous" vertical="center"/>
    </xf>
    <xf numFmtId="0" fontId="27" fillId="0" borderId="2" xfId="0" applyFont="1" applyFill="1" applyBorder="1" applyAlignment="1">
      <alignment horizontal="centerContinuous" vertical="center"/>
    </xf>
    <xf numFmtId="0" fontId="27" fillId="0" borderId="3" xfId="0" applyFont="1" applyFill="1" applyBorder="1" applyAlignment="1">
      <alignment horizontal="centerContinuous" vertical="center"/>
    </xf>
    <xf numFmtId="0" fontId="27" fillId="0" borderId="29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8" fillId="0" borderId="29" xfId="0" applyFont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3" fontId="27" fillId="0" borderId="42" xfId="0" applyNumberFormat="1" applyFont="1" applyFill="1" applyBorder="1" applyAlignment="1">
      <alignment vertical="center"/>
    </xf>
    <xf numFmtId="164" fontId="27" fillId="0" borderId="42" xfId="0" applyNumberFormat="1" applyFont="1" applyFill="1" applyBorder="1" applyAlignment="1">
      <alignment vertical="center"/>
    </xf>
    <xf numFmtId="0" fontId="27" fillId="0" borderId="53" xfId="0" applyFont="1" applyBorder="1" applyAlignment="1">
      <alignment vertical="center"/>
    </xf>
    <xf numFmtId="3" fontId="28" fillId="0" borderId="38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>
      <alignment vertical="center"/>
    </xf>
    <xf numFmtId="164" fontId="27" fillId="0" borderId="11" xfId="0" applyNumberFormat="1" applyFont="1" applyFill="1" applyBorder="1" applyAlignment="1">
      <alignment vertical="center"/>
    </xf>
    <xf numFmtId="0" fontId="27" fillId="0" borderId="30" xfId="0" applyFont="1" applyBorder="1" applyAlignment="1">
      <alignment vertical="center"/>
    </xf>
    <xf numFmtId="164" fontId="27" fillId="0" borderId="41" xfId="0" applyNumberFormat="1" applyFont="1" applyFill="1" applyBorder="1" applyAlignment="1">
      <alignment vertical="center"/>
    </xf>
    <xf numFmtId="0" fontId="56" fillId="0" borderId="53" xfId="0" applyFont="1" applyBorder="1" applyAlignment="1">
      <alignment vertical="center"/>
    </xf>
    <xf numFmtId="0" fontId="56" fillId="0" borderId="26" xfId="0" applyFont="1" applyBorder="1" applyAlignment="1">
      <alignment vertical="center"/>
    </xf>
    <xf numFmtId="0" fontId="56" fillId="0" borderId="30" xfId="0" applyFont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7" fillId="0" borderId="24" xfId="0" applyNumberFormat="1" applyFont="1" applyFill="1" applyBorder="1" applyAlignment="1">
      <alignment vertical="center"/>
    </xf>
    <xf numFmtId="0" fontId="56" fillId="0" borderId="56" xfId="0" applyFont="1" applyBorder="1" applyAlignment="1">
      <alignment vertical="center"/>
    </xf>
    <xf numFmtId="0" fontId="56" fillId="0" borderId="55" xfId="0" applyFont="1" applyBorder="1" applyAlignment="1">
      <alignment vertical="center"/>
    </xf>
    <xf numFmtId="3" fontId="28" fillId="0" borderId="65" xfId="0" applyNumberFormat="1" applyFont="1" applyFill="1" applyBorder="1" applyAlignment="1">
      <alignment vertical="center"/>
    </xf>
    <xf numFmtId="3" fontId="27" fillId="0" borderId="19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7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6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7" fillId="4" borderId="0" xfId="4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34" fillId="4" borderId="0" xfId="4" applyFont="1" applyFill="1" applyAlignment="1">
      <alignment vertical="center"/>
    </xf>
    <xf numFmtId="0" fontId="27" fillId="4" borderId="0" xfId="4" applyFont="1" applyFill="1" applyBorder="1" applyAlignment="1">
      <alignment vertical="center"/>
    </xf>
    <xf numFmtId="0" fontId="27" fillId="0" borderId="0" xfId="6" applyFont="1" applyFill="1" applyAlignment="1">
      <alignment vertical="center"/>
    </xf>
    <xf numFmtId="0" fontId="61" fillId="0" borderId="0" xfId="6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23" fillId="0" borderId="0" xfId="2" applyFont="1" applyAlignment="1">
      <alignment vertical="center"/>
    </xf>
    <xf numFmtId="49" fontId="35" fillId="0" borderId="49" xfId="2" applyNumberFormat="1" applyFont="1" applyBorder="1" applyAlignment="1">
      <alignment vertical="center"/>
    </xf>
    <xf numFmtId="0" fontId="35" fillId="0" borderId="57" xfId="2" applyFont="1" applyBorder="1" applyAlignment="1">
      <alignment vertical="center"/>
    </xf>
    <xf numFmtId="49" fontId="35" fillId="0" borderId="37" xfId="2" applyNumberFormat="1" applyFont="1" applyBorder="1" applyAlignment="1">
      <alignment horizontal="center" vertical="center"/>
    </xf>
    <xf numFmtId="0" fontId="35" fillId="0" borderId="61" xfId="2" applyFont="1" applyBorder="1" applyAlignment="1">
      <alignment horizontal="center" vertical="center"/>
    </xf>
    <xf numFmtId="49" fontId="34" fillId="0" borderId="62" xfId="2" applyNumberFormat="1" applyFont="1" applyBorder="1" applyAlignment="1">
      <alignment vertical="center"/>
    </xf>
    <xf numFmtId="0" fontId="34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4" fillId="4" borderId="1" xfId="2" applyNumberFormat="1" applyFont="1" applyFill="1" applyBorder="1" applyAlignment="1">
      <alignment horizontal="left" vertical="center" wrapText="1"/>
    </xf>
    <xf numFmtId="0" fontId="60" fillId="0" borderId="0" xfId="5" applyFont="1" applyAlignment="1">
      <alignment vertical="center"/>
    </xf>
    <xf numFmtId="0" fontId="34" fillId="0" borderId="0" xfId="5" applyFont="1" applyAlignment="1">
      <alignment vertical="center" wrapText="1"/>
    </xf>
    <xf numFmtId="0" fontId="34" fillId="0" borderId="0" xfId="5" applyFont="1" applyAlignment="1">
      <alignment vertical="center"/>
    </xf>
    <xf numFmtId="0" fontId="36" fillId="0" borderId="0" xfId="4" applyFont="1" applyFill="1"/>
    <xf numFmtId="0" fontId="23" fillId="0" borderId="0" xfId="4" applyFont="1"/>
    <xf numFmtId="0" fontId="36" fillId="0" borderId="0" xfId="4" applyFont="1"/>
    <xf numFmtId="0" fontId="47" fillId="0" borderId="1" xfId="4" applyFont="1" applyBorder="1" applyAlignment="1">
      <alignment horizontal="centerContinuous"/>
    </xf>
    <xf numFmtId="0" fontId="47" fillId="0" borderId="2" xfId="4" applyFont="1" applyBorder="1" applyAlignment="1">
      <alignment horizontal="centerContinuous"/>
    </xf>
    <xf numFmtId="0" fontId="47" fillId="0" borderId="3" xfId="4" applyFont="1" applyBorder="1" applyAlignment="1">
      <alignment horizontal="centerContinuous"/>
    </xf>
    <xf numFmtId="0" fontId="28" fillId="0" borderId="76" xfId="4" applyFont="1" applyBorder="1" applyAlignment="1">
      <alignment horizontal="centerContinuous"/>
    </xf>
    <xf numFmtId="0" fontId="28" fillId="0" borderId="77" xfId="4" applyFont="1" applyBorder="1" applyAlignment="1">
      <alignment horizontal="centerContinuous"/>
    </xf>
    <xf numFmtId="0" fontId="28" fillId="0" borderId="78" xfId="4" applyFont="1" applyBorder="1" applyAlignment="1">
      <alignment horizontal="centerContinuous"/>
    </xf>
    <xf numFmtId="0" fontId="28" fillId="0" borderId="79" xfId="4" applyFont="1" applyBorder="1" applyAlignment="1">
      <alignment horizontal="centerContinuous"/>
    </xf>
    <xf numFmtId="0" fontId="28" fillId="0" borderId="80" xfId="4" applyFont="1" applyBorder="1" applyAlignment="1">
      <alignment horizontal="centerContinuous"/>
    </xf>
    <xf numFmtId="0" fontId="35" fillId="0" borderId="81" xfId="4" applyFont="1" applyBorder="1" applyAlignment="1">
      <alignment horizontal="center" vertical="center"/>
    </xf>
    <xf numFmtId="0" fontId="35" fillId="6" borderId="82" xfId="4" applyFont="1" applyFill="1" applyBorder="1" applyAlignment="1">
      <alignment horizontal="center" vertical="center" wrapText="1"/>
    </xf>
    <xf numFmtId="0" fontId="35" fillId="0" borderId="84" xfId="4" applyFont="1" applyBorder="1" applyAlignment="1">
      <alignment horizontal="center" vertical="center" wrapText="1"/>
    </xf>
    <xf numFmtId="0" fontId="35" fillId="0" borderId="85" xfId="4" applyFont="1" applyBorder="1" applyAlignment="1">
      <alignment horizontal="center" vertical="center"/>
    </xf>
    <xf numFmtId="0" fontId="35" fillId="0" borderId="86" xfId="4" applyFont="1" applyBorder="1" applyAlignment="1">
      <alignment horizontal="center" vertical="center" wrapText="1"/>
    </xf>
    <xf numFmtId="0" fontId="35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5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4" fontId="23" fillId="0" borderId="15" xfId="3" applyNumberFormat="1" applyFont="1" applyBorder="1"/>
    <xf numFmtId="3" fontId="23" fillId="6" borderId="4" xfId="4" applyNumberFormat="1" applyFont="1" applyFill="1" applyBorder="1"/>
    <xf numFmtId="3" fontId="23" fillId="0" borderId="87" xfId="4" applyNumberFormat="1" applyFont="1" applyBorder="1"/>
    <xf numFmtId="4" fontId="23" fillId="0" borderId="46" xfId="3" applyNumberFormat="1" applyFont="1" applyBorder="1"/>
    <xf numFmtId="3" fontId="23" fillId="6" borderId="4" xfId="3" applyNumberFormat="1" applyFont="1" applyFill="1" applyBorder="1"/>
    <xf numFmtId="3" fontId="23" fillId="0" borderId="87" xfId="3" applyNumberFormat="1" applyFont="1" applyBorder="1"/>
    <xf numFmtId="4" fontId="23" fillId="0" borderId="32" xfId="3" applyNumberFormat="1" applyFont="1" applyBorder="1"/>
    <xf numFmtId="3" fontId="23" fillId="6" borderId="7" xfId="4" applyNumberFormat="1" applyFont="1" applyFill="1" applyBorder="1"/>
    <xf numFmtId="3" fontId="23" fillId="0" borderId="8" xfId="4" applyNumberFormat="1" applyFont="1" applyBorder="1"/>
    <xf numFmtId="3" fontId="23" fillId="6" borderId="7" xfId="3" applyNumberFormat="1" applyFont="1" applyFill="1" applyBorder="1"/>
    <xf numFmtId="3" fontId="23" fillId="0" borderId="8" xfId="3" applyNumberFormat="1" applyFont="1" applyBorder="1"/>
    <xf numFmtId="4" fontId="23" fillId="0" borderId="6" xfId="3" applyNumberFormat="1" applyFont="1" applyBorder="1"/>
    <xf numFmtId="3" fontId="23" fillId="6" borderId="11" xfId="4" applyNumberFormat="1" applyFont="1" applyFill="1" applyBorder="1"/>
    <xf numFmtId="3" fontId="23" fillId="0" borderId="39" xfId="4" applyNumberFormat="1" applyFont="1" applyBorder="1"/>
    <xf numFmtId="4" fontId="23" fillId="0" borderId="38" xfId="3" applyNumberFormat="1" applyFont="1" applyBorder="1"/>
    <xf numFmtId="3" fontId="23" fillId="6" borderId="11" xfId="3" applyNumberFormat="1" applyFont="1" applyFill="1" applyBorder="1"/>
    <xf numFmtId="3" fontId="23" fillId="0" borderId="39" xfId="3" applyNumberFormat="1" applyFont="1" applyBorder="1"/>
    <xf numFmtId="4" fontId="23" fillId="0" borderId="88" xfId="3" applyNumberFormat="1" applyFont="1" applyBorder="1"/>
    <xf numFmtId="3" fontId="23" fillId="6" borderId="24" xfId="4" applyNumberFormat="1" applyFont="1" applyFill="1" applyBorder="1"/>
    <xf numFmtId="3" fontId="23" fillId="0" borderId="89" xfId="4" applyNumberFormat="1" applyFont="1" applyBorder="1"/>
    <xf numFmtId="4" fontId="23" fillId="0" borderId="90" xfId="3" applyNumberFormat="1" applyFont="1" applyBorder="1"/>
    <xf numFmtId="3" fontId="23" fillId="6" borderId="24" xfId="3" applyNumberFormat="1" applyFont="1" applyFill="1" applyBorder="1"/>
    <xf numFmtId="3" fontId="23" fillId="0" borderId="89" xfId="3" applyNumberFormat="1" applyFont="1" applyBorder="1"/>
    <xf numFmtId="4" fontId="23" fillId="0" borderId="18" xfId="3" applyNumberFormat="1" applyFont="1" applyBorder="1"/>
    <xf numFmtId="3" fontId="23" fillId="6" borderId="19" xfId="4" applyNumberFormat="1" applyFont="1" applyFill="1" applyBorder="1"/>
    <xf numFmtId="3" fontId="23" fillId="0" borderId="64" xfId="4" applyNumberFormat="1" applyFont="1" applyBorder="1"/>
    <xf numFmtId="3" fontId="23" fillId="6" borderId="19" xfId="3" applyNumberFormat="1" applyFont="1" applyFill="1" applyBorder="1"/>
    <xf numFmtId="3" fontId="23" fillId="0" borderId="64" xfId="3" applyNumberFormat="1" applyFont="1" applyFill="1" applyBorder="1"/>
    <xf numFmtId="3" fontId="23" fillId="0" borderId="0" xfId="4" applyNumberFormat="1" applyFont="1" applyFill="1" applyBorder="1"/>
    <xf numFmtId="4" fontId="23" fillId="0" borderId="0" xfId="3" applyNumberFormat="1" applyFont="1" applyFill="1" applyBorder="1"/>
    <xf numFmtId="3" fontId="23" fillId="0" borderId="0" xfId="3" applyNumberFormat="1" applyFont="1" applyFill="1" applyBorder="1"/>
    <xf numFmtId="3" fontId="23" fillId="0" borderId="0" xfId="3" applyNumberFormat="1" applyFont="1" applyBorder="1"/>
    <xf numFmtId="4" fontId="23" fillId="0" borderId="65" xfId="3" applyNumberFormat="1" applyFont="1" applyBorder="1"/>
    <xf numFmtId="3" fontId="23" fillId="0" borderId="64" xfId="3" applyNumberFormat="1" applyFont="1" applyBorder="1"/>
    <xf numFmtId="0" fontId="23" fillId="0" borderId="48" xfId="4" applyFont="1" applyBorder="1"/>
    <xf numFmtId="4" fontId="23" fillId="0" borderId="0" xfId="3" applyNumberFormat="1" applyFont="1" applyBorder="1"/>
    <xf numFmtId="3" fontId="23" fillId="0" borderId="0" xfId="4" applyNumberFormat="1" applyFont="1"/>
    <xf numFmtId="0" fontId="23" fillId="0" borderId="0" xfId="3" applyFont="1" applyBorder="1"/>
    <xf numFmtId="0" fontId="23" fillId="0" borderId="0" xfId="3" applyFont="1" applyFill="1" applyBorder="1"/>
    <xf numFmtId="0" fontId="23" fillId="0" borderId="0" xfId="4" applyFont="1" applyFill="1" applyBorder="1"/>
    <xf numFmtId="0" fontId="23" fillId="0" borderId="0" xfId="4" applyFont="1" applyBorder="1"/>
    <xf numFmtId="0" fontId="35" fillId="0" borderId="96" xfId="4" applyFont="1" applyBorder="1" applyAlignment="1">
      <alignment horizontal="center" vertical="center"/>
    </xf>
    <xf numFmtId="0" fontId="23" fillId="0" borderId="0" xfId="3" applyFont="1"/>
    <xf numFmtId="0" fontId="36" fillId="0" borderId="0" xfId="0" applyFont="1"/>
    <xf numFmtId="0" fontId="65" fillId="0" borderId="0" xfId="3" applyFont="1"/>
    <xf numFmtId="0" fontId="28" fillId="0" borderId="81" xfId="4" applyFont="1" applyBorder="1" applyAlignment="1">
      <alignment horizontal="centerContinuous"/>
    </xf>
    <xf numFmtId="0" fontId="28" fillId="0" borderId="82" xfId="4" applyFont="1" applyBorder="1" applyAlignment="1">
      <alignment horizontal="centerContinuous"/>
    </xf>
    <xf numFmtId="0" fontId="28" fillId="0" borderId="84" xfId="4" applyFont="1" applyBorder="1" applyAlignment="1">
      <alignment horizontal="centerContinuous"/>
    </xf>
    <xf numFmtId="0" fontId="28" fillId="0" borderId="85" xfId="4" applyFont="1" applyBorder="1" applyAlignment="1">
      <alignment horizontal="centerContinuous"/>
    </xf>
    <xf numFmtId="0" fontId="28" fillId="0" borderId="86" xfId="4" applyFont="1" applyBorder="1" applyAlignment="1">
      <alignment horizontal="centerContinuous"/>
    </xf>
    <xf numFmtId="0" fontId="35" fillId="0" borderId="83" xfId="4" applyFont="1" applyBorder="1" applyAlignment="1">
      <alignment horizontal="center" vertical="center" wrapText="1"/>
    </xf>
    <xf numFmtId="4" fontId="23" fillId="0" borderId="31" xfId="3" applyNumberFormat="1" applyFont="1" applyBorder="1"/>
    <xf numFmtId="0" fontId="28" fillId="0" borderId="95" xfId="4" applyFont="1" applyBorder="1" applyAlignment="1">
      <alignment horizontal="centerContinuous"/>
    </xf>
    <xf numFmtId="0" fontId="30" fillId="0" borderId="0" xfId="9" applyFont="1" applyFill="1"/>
    <xf numFmtId="0" fontId="31" fillId="0" borderId="0" xfId="10" applyFont="1" applyFill="1"/>
    <xf numFmtId="0" fontId="28" fillId="0" borderId="49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51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5" fillId="5" borderId="9" xfId="2" applyNumberFormat="1" applyFont="1" applyFill="1" applyBorder="1" applyAlignment="1">
      <alignment horizontal="left" vertical="center"/>
    </xf>
    <xf numFmtId="49" fontId="35" fillId="5" borderId="42" xfId="2" applyNumberFormat="1" applyFont="1" applyFill="1" applyBorder="1" applyAlignment="1">
      <alignment horizontal="left" vertical="center"/>
    </xf>
  </cellXfs>
  <cellStyles count="12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_DROB41_0" xfId="9"/>
    <cellStyle name="Normalny_Kopia I-IX.06" xfId="3"/>
    <cellStyle name="Normalny_MatrycaKRAJ" xfId="4"/>
    <cellStyle name="Normalny_mleko09_07" xfId="2"/>
    <cellStyle name="Normalny_Oblicz_ziarno" xfId="7"/>
    <cellStyle name="Normalny_Zboża 01-04.2012 wstępne" xfId="5"/>
  </cellStyles>
  <dxfs count="54"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554990</xdr:colOff>
      <xdr:row>21</xdr:row>
      <xdr:rowOff>155575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6041390" cy="31273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567690</xdr:colOff>
      <xdr:row>22</xdr:row>
      <xdr:rowOff>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485775"/>
          <a:ext cx="605409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567690</xdr:colOff>
      <xdr:row>42</xdr:row>
      <xdr:rowOff>111760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6054090" cy="31883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567690</xdr:colOff>
      <xdr:row>21</xdr:row>
      <xdr:rowOff>127000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605409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561340</xdr:colOff>
      <xdr:row>22</xdr:row>
      <xdr:rowOff>1270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61925"/>
          <a:ext cx="6047740" cy="340169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567690</xdr:colOff>
      <xdr:row>21</xdr:row>
      <xdr:rowOff>160655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605409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573405</xdr:colOff>
      <xdr:row>22</xdr:row>
      <xdr:rowOff>5080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23850"/>
          <a:ext cx="6059805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18</xdr:col>
      <xdr:colOff>562032</xdr:colOff>
      <xdr:row>25</xdr:row>
      <xdr:rowOff>74584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227" y="1316182"/>
          <a:ext cx="6017260" cy="287147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80" zoomScaleNormal="80" workbookViewId="0">
      <selection activeCell="M15" sqref="M15"/>
    </sheetView>
  </sheetViews>
  <sheetFormatPr defaultColWidth="9.140625" defaultRowHeight="12.75" x14ac:dyDescent="0.2"/>
  <cols>
    <col min="1" max="1" width="7.85546875" style="70" customWidth="1"/>
    <col min="2" max="2" width="19.28515625" style="70" customWidth="1"/>
    <col min="3" max="3" width="19.85546875" style="70" customWidth="1"/>
    <col min="4" max="4" width="21" style="70" customWidth="1"/>
    <col min="5" max="5" width="14.7109375" style="70" customWidth="1"/>
    <col min="6" max="6" width="13.42578125" style="70" customWidth="1"/>
    <col min="7" max="10" width="9.140625" style="70"/>
    <col min="11" max="11" width="17.85546875" style="70" customWidth="1"/>
    <col min="12" max="16384" width="9.140625" style="70"/>
  </cols>
  <sheetData>
    <row r="1" spans="2:36" ht="15" customHeight="1" x14ac:dyDescent="0.2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75" x14ac:dyDescent="0.25">
      <c r="B2" s="67"/>
      <c r="C2" s="67"/>
      <c r="D2" s="72" t="s">
        <v>107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2">
      <c r="B3" s="67"/>
      <c r="C3" s="67"/>
      <c r="D3" s="330" t="s">
        <v>151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.25" x14ac:dyDescent="0.2">
      <c r="B4" s="68"/>
      <c r="C4" s="68"/>
      <c r="D4" s="74" t="s">
        <v>92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75" x14ac:dyDescent="0.2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2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2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2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5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5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x14ac:dyDescent="0.2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25" x14ac:dyDescent="0.35">
      <c r="B12" s="62" t="s">
        <v>164</v>
      </c>
      <c r="C12" s="63"/>
      <c r="D12" s="79"/>
      <c r="E12" s="537" t="s">
        <v>166</v>
      </c>
      <c r="F12" s="538"/>
      <c r="G12" s="80"/>
      <c r="Q12" s="71"/>
      <c r="R12" s="71"/>
      <c r="S12" s="71"/>
      <c r="T12" s="71"/>
    </row>
    <row r="13" spans="2:36" x14ac:dyDescent="0.2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x14ac:dyDescent="0.2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.25" x14ac:dyDescent="0.4">
      <c r="B15" s="64" t="s">
        <v>128</v>
      </c>
      <c r="C15" s="65"/>
      <c r="D15" s="66" t="s">
        <v>165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5" x14ac:dyDescent="0.25">
      <c r="B16" s="81"/>
      <c r="C16" s="81"/>
      <c r="D16" s="81"/>
      <c r="E16" s="81"/>
      <c r="F16" s="81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5" x14ac:dyDescent="0.25">
      <c r="B17" s="81" t="s">
        <v>134</v>
      </c>
      <c r="C17" s="81"/>
      <c r="D17" s="81"/>
      <c r="E17" s="81"/>
      <c r="F17" s="8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26" customFormat="1" ht="15" x14ac:dyDescent="0.25">
      <c r="B18" s="81" t="s">
        <v>148</v>
      </c>
      <c r="C18" s="81"/>
      <c r="D18" s="81"/>
      <c r="E18" s="81"/>
      <c r="F18" s="8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26" customFormat="1" ht="15" x14ac:dyDescent="0.25">
      <c r="B19" s="81" t="s">
        <v>149</v>
      </c>
      <c r="C19" s="81"/>
      <c r="D19" s="81"/>
      <c r="E19" s="81"/>
      <c r="F19" s="8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26" customFormat="1" ht="15" x14ac:dyDescent="0.25">
      <c r="B20" s="81" t="s">
        <v>92</v>
      </c>
      <c r="C20" s="81"/>
      <c r="D20" s="81"/>
      <c r="E20" s="81"/>
      <c r="F20" s="8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5" x14ac:dyDescent="0.25">
      <c r="B21" s="81" t="s">
        <v>1</v>
      </c>
      <c r="C21" s="81"/>
      <c r="D21" s="81"/>
      <c r="E21" s="81"/>
      <c r="F21" s="8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5" x14ac:dyDescent="0.25">
      <c r="B22" s="81" t="s">
        <v>2</v>
      </c>
      <c r="C22" s="81"/>
      <c r="D22" s="81"/>
      <c r="E22" s="81"/>
      <c r="F22" s="8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5" x14ac:dyDescent="0.25">
      <c r="B23" s="81"/>
      <c r="C23" s="81"/>
      <c r="D23" s="81"/>
      <c r="E23" s="81"/>
      <c r="F23" s="8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5" x14ac:dyDescent="0.25">
      <c r="B24" s="81"/>
      <c r="C24" s="81"/>
      <c r="D24" s="81"/>
      <c r="E24" s="81"/>
      <c r="F24" s="8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5" x14ac:dyDescent="0.25">
      <c r="B25" s="81"/>
      <c r="C25" s="84"/>
      <c r="D25" s="81"/>
      <c r="E25" s="81"/>
      <c r="F25" s="8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5" x14ac:dyDescent="0.25">
      <c r="B26" s="81"/>
      <c r="C26" s="84"/>
      <c r="D26" s="81"/>
      <c r="E26" s="81"/>
      <c r="F26" s="8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5" x14ac:dyDescent="0.25">
      <c r="B27" s="82" t="s">
        <v>129</v>
      </c>
      <c r="C27" s="81"/>
      <c r="D27" s="81"/>
      <c r="E27" s="81"/>
      <c r="F27" s="8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5" x14ac:dyDescent="0.25">
      <c r="B28" s="82" t="s">
        <v>4</v>
      </c>
      <c r="C28" s="82"/>
      <c r="D28" s="82"/>
      <c r="E28" s="82"/>
      <c r="F28" s="82"/>
      <c r="G28" s="83"/>
      <c r="H28" s="83"/>
      <c r="I28" s="83"/>
      <c r="J28" s="83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5" x14ac:dyDescent="0.25">
      <c r="B29" s="327" t="s">
        <v>150</v>
      </c>
      <c r="C29" s="327"/>
      <c r="D29" s="81"/>
      <c r="E29" s="81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5" x14ac:dyDescent="0.25">
      <c r="B30" s="81" t="s">
        <v>130</v>
      </c>
      <c r="C30" s="81"/>
      <c r="D30" s="81"/>
      <c r="E30" s="81"/>
      <c r="F30" s="8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5" x14ac:dyDescent="0.25">
      <c r="B31" s="81"/>
      <c r="C31" s="81"/>
      <c r="D31" s="81"/>
      <c r="E31" s="81"/>
      <c r="F31" s="8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5" x14ac:dyDescent="0.25">
      <c r="B32" s="328" t="s">
        <v>131</v>
      </c>
      <c r="C32" s="85"/>
      <c r="D32" s="85"/>
      <c r="E32" s="85"/>
      <c r="F32" s="85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71"/>
      <c r="R32" s="71"/>
      <c r="S32" s="71"/>
      <c r="T32" s="71"/>
    </row>
    <row r="33" spans="2:20" ht="15" x14ac:dyDescent="0.25">
      <c r="B33" s="329" t="s">
        <v>132</v>
      </c>
      <c r="C33" s="85"/>
      <c r="D33" s="85"/>
      <c r="E33" s="85"/>
      <c r="F33" s="85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71"/>
      <c r="R33" s="71"/>
      <c r="S33" s="71"/>
      <c r="T33" s="71"/>
    </row>
    <row r="34" spans="2:20" ht="15.75" x14ac:dyDescent="0.25">
      <c r="B34" s="329" t="s">
        <v>133</v>
      </c>
      <c r="C34" s="81"/>
      <c r="D34" s="81"/>
      <c r="E34" s="81"/>
      <c r="F34" s="81"/>
      <c r="G34" s="71"/>
      <c r="H34" s="71"/>
      <c r="I34" s="71"/>
      <c r="J34" s="71"/>
      <c r="K34" s="71"/>
      <c r="L34" s="71"/>
      <c r="M34" s="71"/>
      <c r="N34" s="87"/>
      <c r="O34" s="71"/>
      <c r="P34" s="71"/>
      <c r="Q34" s="71"/>
      <c r="R34" s="71"/>
      <c r="S34" s="71"/>
      <c r="T34" s="71"/>
    </row>
    <row r="35" spans="2:20" ht="15.75" x14ac:dyDescent="0.25">
      <c r="B35" s="81"/>
      <c r="C35" s="81"/>
      <c r="D35" s="81"/>
      <c r="E35" s="81"/>
      <c r="F35" s="81"/>
      <c r="G35" s="71"/>
      <c r="H35" s="71"/>
      <c r="I35" s="71"/>
      <c r="J35" s="71"/>
      <c r="K35" s="71"/>
      <c r="L35" s="71"/>
      <c r="M35" s="71"/>
      <c r="N35" s="87"/>
      <c r="O35" s="71"/>
      <c r="P35" s="71"/>
      <c r="Q35" s="71"/>
      <c r="R35" s="71"/>
      <c r="S35" s="71"/>
      <c r="T35" s="71"/>
    </row>
    <row r="36" spans="2:20" ht="15.7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7"/>
      <c r="O36" s="71"/>
      <c r="P36" s="71"/>
      <c r="Q36" s="71"/>
      <c r="R36" s="71"/>
      <c r="S36" s="71"/>
      <c r="T36" s="71"/>
    </row>
    <row r="37" spans="2:20" ht="15.75" x14ac:dyDescent="0.2">
      <c r="B37" s="88"/>
      <c r="C37" s="88"/>
      <c r="D37" s="88"/>
      <c r="E37" s="88"/>
      <c r="F37" s="88"/>
      <c r="G37" s="88"/>
      <c r="H37" s="88"/>
      <c r="I37" s="88"/>
      <c r="J37" s="88"/>
      <c r="K37" s="88"/>
      <c r="N37" s="89"/>
    </row>
    <row r="38" spans="2:20" ht="15.75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N38" s="89"/>
    </row>
    <row r="39" spans="2:20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20" x14ac:dyDescent="0.2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20" x14ac:dyDescent="0.2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20" x14ac:dyDescent="0.2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20" x14ac:dyDescent="0.2">
      <c r="B43" s="88"/>
      <c r="C43" s="88"/>
      <c r="D43" s="88"/>
      <c r="E43" s="88"/>
      <c r="F43" s="88"/>
      <c r="G43" s="88"/>
      <c r="H43" s="88"/>
      <c r="I43" s="88"/>
      <c r="J43" s="88"/>
      <c r="K43" s="88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90" zoomScaleNormal="90" workbookViewId="0">
      <selection activeCell="K19" sqref="K19"/>
    </sheetView>
  </sheetViews>
  <sheetFormatPr defaultColWidth="9.140625" defaultRowHeight="15.75" x14ac:dyDescent="0.25"/>
  <cols>
    <col min="1" max="1" width="32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16384" width="9.140625" style="93"/>
  </cols>
  <sheetData>
    <row r="1" spans="1:7" s="106" customFormat="1" ht="20.25" customHeight="1" x14ac:dyDescent="0.35">
      <c r="A1" s="125" t="s">
        <v>142</v>
      </c>
      <c r="E1" s="154" t="str">
        <f>Bydło_PL!D1</f>
        <v>czerwiec - lipiec 2023r.</v>
      </c>
    </row>
    <row r="2" spans="1:7" ht="20.25" customHeight="1" thickBot="1" x14ac:dyDescent="0.3">
      <c r="A2" s="144"/>
      <c r="F2" s="145"/>
    </row>
    <row r="3" spans="1:7" ht="21" customHeight="1" thickBot="1" x14ac:dyDescent="0.3">
      <c r="A3" s="411" t="s">
        <v>5</v>
      </c>
      <c r="B3" s="412"/>
      <c r="C3" s="412"/>
      <c r="D3" s="412"/>
      <c r="E3" s="412"/>
      <c r="F3" s="413"/>
    </row>
    <row r="4" spans="1:7" ht="16.5" thickBot="1" x14ac:dyDescent="0.3">
      <c r="A4" s="205"/>
      <c r="B4" s="126">
        <v>2023</v>
      </c>
      <c r="C4" s="206"/>
      <c r="D4" s="207"/>
      <c r="E4" s="201"/>
      <c r="F4" s="340"/>
    </row>
    <row r="5" spans="1:7" ht="30" customHeight="1" x14ac:dyDescent="0.25">
      <c r="A5" s="343" t="s">
        <v>6</v>
      </c>
      <c r="B5" s="127" t="s">
        <v>7</v>
      </c>
      <c r="C5" s="148"/>
      <c r="D5" s="149"/>
      <c r="E5" s="128" t="s">
        <v>137</v>
      </c>
      <c r="F5" s="149"/>
    </row>
    <row r="6" spans="1:7" ht="21.95" customHeight="1" thickBot="1" x14ac:dyDescent="0.3">
      <c r="A6" s="202"/>
      <c r="B6" s="210" t="s">
        <v>167</v>
      </c>
      <c r="C6" s="211" t="s">
        <v>163</v>
      </c>
      <c r="D6" s="158" t="s">
        <v>8</v>
      </c>
      <c r="E6" s="203" t="s">
        <v>167</v>
      </c>
      <c r="F6" s="341" t="s">
        <v>163</v>
      </c>
    </row>
    <row r="7" spans="1:7" ht="16.5" thickBot="1" x14ac:dyDescent="0.3">
      <c r="A7" s="414" t="s">
        <v>38</v>
      </c>
      <c r="B7" s="359">
        <v>1965.268</v>
      </c>
      <c r="C7" s="410">
        <v>2104.9659999999999</v>
      </c>
      <c r="D7" s="361">
        <v>-6.6365917549262026</v>
      </c>
      <c r="E7" s="362">
        <v>100</v>
      </c>
      <c r="F7" s="363">
        <v>100</v>
      </c>
    </row>
    <row r="8" spans="1:7" x14ac:dyDescent="0.25">
      <c r="A8" s="415" t="s">
        <v>11</v>
      </c>
      <c r="B8" s="416"/>
      <c r="C8" s="417"/>
      <c r="D8" s="418"/>
      <c r="E8" s="418"/>
      <c r="F8" s="367"/>
      <c r="G8" s="208"/>
    </row>
    <row r="9" spans="1:7" x14ac:dyDescent="0.25">
      <c r="A9" s="419" t="s">
        <v>9</v>
      </c>
      <c r="B9" s="370">
        <v>1453.085</v>
      </c>
      <c r="C9" s="371">
        <v>1724.951</v>
      </c>
      <c r="D9" s="384">
        <v>-15.76079552404677</v>
      </c>
      <c r="E9" s="385">
        <v>72.333241073027295</v>
      </c>
      <c r="F9" s="386">
        <v>79.660701798410471</v>
      </c>
    </row>
    <row r="10" spans="1:7" x14ac:dyDescent="0.25">
      <c r="A10" s="419" t="s">
        <v>10</v>
      </c>
      <c r="B10" s="420">
        <v>3031.8319999999999</v>
      </c>
      <c r="C10" s="371">
        <v>3178.97</v>
      </c>
      <c r="D10" s="375">
        <v>-4.6284802939316796</v>
      </c>
      <c r="E10" s="373">
        <v>20.693850041485614</v>
      </c>
      <c r="F10" s="374">
        <v>15.96464922683106</v>
      </c>
    </row>
    <row r="11" spans="1:7" x14ac:dyDescent="0.25">
      <c r="A11" s="419" t="s">
        <v>33</v>
      </c>
      <c r="B11" s="420">
        <v>5107.7640000000001</v>
      </c>
      <c r="C11" s="371">
        <v>5168.6480000000001</v>
      </c>
      <c r="D11" s="375">
        <v>-1.1779482758353832</v>
      </c>
      <c r="E11" s="421">
        <v>2.768124421534186</v>
      </c>
      <c r="F11" s="374">
        <v>2.2450746007410936</v>
      </c>
    </row>
    <row r="12" spans="1:7" x14ac:dyDescent="0.25">
      <c r="A12" s="419" t="s">
        <v>40</v>
      </c>
      <c r="B12" s="420">
        <v>3105.527</v>
      </c>
      <c r="C12" s="396" t="s">
        <v>39</v>
      </c>
      <c r="D12" s="375" t="s">
        <v>136</v>
      </c>
      <c r="E12" s="422">
        <v>4.0115264436110891</v>
      </c>
      <c r="F12" s="374">
        <v>1.9937525649802068</v>
      </c>
    </row>
    <row r="13" spans="1:7" ht="16.5" thickBot="1" x14ac:dyDescent="0.3">
      <c r="A13" s="423" t="s">
        <v>83</v>
      </c>
      <c r="B13" s="377">
        <v>10779.996999999999</v>
      </c>
      <c r="C13" s="378">
        <v>10108.674000000001</v>
      </c>
      <c r="D13" s="375">
        <v>6.6410589559026079</v>
      </c>
      <c r="E13" s="424">
        <v>0.19325802034182127</v>
      </c>
      <c r="F13" s="390">
        <v>0.1358218090371705</v>
      </c>
    </row>
    <row r="14" spans="1:7" x14ac:dyDescent="0.25">
      <c r="A14" s="415" t="s">
        <v>12</v>
      </c>
      <c r="B14" s="416"/>
      <c r="C14" s="417"/>
      <c r="D14" s="418"/>
      <c r="E14" s="418"/>
      <c r="F14" s="367"/>
    </row>
    <row r="15" spans="1:7" x14ac:dyDescent="0.25">
      <c r="A15" s="425" t="s">
        <v>34</v>
      </c>
      <c r="B15" s="370">
        <v>1699.8440000000001</v>
      </c>
      <c r="C15" s="371">
        <v>2174.127</v>
      </c>
      <c r="D15" s="384">
        <v>-21.814870980398105</v>
      </c>
      <c r="E15" s="385">
        <v>16.209321401280633</v>
      </c>
      <c r="F15" s="386">
        <v>10.635154949586898</v>
      </c>
    </row>
    <row r="16" spans="1:7" x14ac:dyDescent="0.25">
      <c r="A16" s="425" t="s">
        <v>23</v>
      </c>
      <c r="B16" s="420">
        <v>1366.5029999999999</v>
      </c>
      <c r="C16" s="396">
        <v>1647.1610000000001</v>
      </c>
      <c r="D16" s="375">
        <v>-17.038892980103348</v>
      </c>
      <c r="E16" s="373">
        <v>52.868433861339689</v>
      </c>
      <c r="F16" s="374">
        <v>65.92072062171863</v>
      </c>
    </row>
    <row r="17" spans="1:6" x14ac:dyDescent="0.25">
      <c r="A17" s="425" t="s">
        <v>24</v>
      </c>
      <c r="B17" s="420">
        <v>1611.056</v>
      </c>
      <c r="C17" s="396">
        <v>1818.414</v>
      </c>
      <c r="D17" s="375">
        <v>-11.403233807042838</v>
      </c>
      <c r="E17" s="373">
        <v>3.0756727856896071</v>
      </c>
      <c r="F17" s="374">
        <v>2.9869468883055026</v>
      </c>
    </row>
    <row r="18" spans="1:6" x14ac:dyDescent="0.25">
      <c r="A18" s="426" t="s">
        <v>25</v>
      </c>
      <c r="B18" s="420">
        <v>1951.7829999999999</v>
      </c>
      <c r="C18" s="396">
        <v>2363</v>
      </c>
      <c r="D18" s="375">
        <v>-17.40232754972493</v>
      </c>
      <c r="E18" s="373">
        <v>0.15927512401550475</v>
      </c>
      <c r="F18" s="374">
        <v>9.1879042543338785E-2</v>
      </c>
    </row>
    <row r="19" spans="1:6" ht="16.5" thickBot="1" x14ac:dyDescent="0.3">
      <c r="A19" s="427" t="s">
        <v>22</v>
      </c>
      <c r="B19" s="420" t="s">
        <v>39</v>
      </c>
      <c r="C19" s="396" t="s">
        <v>39</v>
      </c>
      <c r="D19" s="375" t="s">
        <v>136</v>
      </c>
      <c r="E19" s="373">
        <v>2.0537900701850836E-2</v>
      </c>
      <c r="F19" s="374">
        <v>2.6000296256098954E-2</v>
      </c>
    </row>
    <row r="20" spans="1:6" x14ac:dyDescent="0.25">
      <c r="A20" s="415" t="s">
        <v>10</v>
      </c>
      <c r="B20" s="416"/>
      <c r="C20" s="417"/>
      <c r="D20" s="418"/>
      <c r="E20" s="418"/>
      <c r="F20" s="367"/>
    </row>
    <row r="21" spans="1:6" x14ac:dyDescent="0.25">
      <c r="A21" s="425" t="s">
        <v>34</v>
      </c>
      <c r="B21" s="370">
        <v>3141.9520000000002</v>
      </c>
      <c r="C21" s="371">
        <v>3311.0630000000001</v>
      </c>
      <c r="D21" s="384">
        <v>-5.1074534069572177</v>
      </c>
      <c r="E21" s="385">
        <v>8.8933996262511883</v>
      </c>
      <c r="F21" s="386">
        <v>6.1026065721838174</v>
      </c>
    </row>
    <row r="22" spans="1:6" ht="15.75" customHeight="1" x14ac:dyDescent="0.25">
      <c r="A22" s="426" t="s">
        <v>23</v>
      </c>
      <c r="B22" s="420">
        <v>2931.489</v>
      </c>
      <c r="C22" s="396">
        <v>3104.9070000000002</v>
      </c>
      <c r="D22" s="375">
        <v>-5.5852880617680372</v>
      </c>
      <c r="E22" s="373">
        <v>9.7083113715976133</v>
      </c>
      <c r="F22" s="374">
        <v>8.0146762892309216</v>
      </c>
    </row>
    <row r="23" spans="1:6" x14ac:dyDescent="0.25">
      <c r="A23" s="426" t="s">
        <v>24</v>
      </c>
      <c r="B23" s="420">
        <v>2740.319</v>
      </c>
      <c r="C23" s="396">
        <v>2850.8009999999999</v>
      </c>
      <c r="D23" s="375">
        <v>-3.8754721918506401</v>
      </c>
      <c r="E23" s="373">
        <v>1.6281054314629921</v>
      </c>
      <c r="F23" s="374">
        <v>1.4623750505915352</v>
      </c>
    </row>
    <row r="24" spans="1:6" x14ac:dyDescent="0.25">
      <c r="A24" s="426" t="s">
        <v>25</v>
      </c>
      <c r="B24" s="420" t="s">
        <v>39</v>
      </c>
      <c r="C24" s="396" t="s">
        <v>39</v>
      </c>
      <c r="D24" s="401" t="s">
        <v>136</v>
      </c>
      <c r="E24" s="373">
        <v>1.1033407898154711E-4</v>
      </c>
      <c r="F24" s="374">
        <v>1.982593396434561E-4</v>
      </c>
    </row>
    <row r="25" spans="1:6" ht="16.5" thickBot="1" x14ac:dyDescent="0.3">
      <c r="A25" s="427" t="s">
        <v>22</v>
      </c>
      <c r="B25" s="420">
        <v>4043.2240000000002</v>
      </c>
      <c r="C25" s="396">
        <v>3872.7089999999998</v>
      </c>
      <c r="D25" s="375">
        <v>4.402990258240429</v>
      </c>
      <c r="E25" s="373">
        <v>0.46392327809483935</v>
      </c>
      <c r="F25" s="374">
        <v>0.38479305548514203</v>
      </c>
    </row>
    <row r="26" spans="1:6" x14ac:dyDescent="0.25">
      <c r="A26" s="415" t="s">
        <v>33</v>
      </c>
      <c r="B26" s="416"/>
      <c r="C26" s="417"/>
      <c r="D26" s="418"/>
      <c r="E26" s="418"/>
      <c r="F26" s="367"/>
    </row>
    <row r="27" spans="1:6" x14ac:dyDescent="0.25">
      <c r="A27" s="425" t="s">
        <v>34</v>
      </c>
      <c r="B27" s="370">
        <v>5287.24</v>
      </c>
      <c r="C27" s="371">
        <v>5539.067</v>
      </c>
      <c r="D27" s="384">
        <v>-4.5463793812207038</v>
      </c>
      <c r="E27" s="385">
        <v>0.61832794062387308</v>
      </c>
      <c r="F27" s="386">
        <v>0.49686622790930712</v>
      </c>
    </row>
    <row r="28" spans="1:6" x14ac:dyDescent="0.25">
      <c r="A28" s="426" t="s">
        <v>23</v>
      </c>
      <c r="B28" s="420">
        <v>4883.1019999999999</v>
      </c>
      <c r="C28" s="396">
        <v>4917.7349999999997</v>
      </c>
      <c r="D28" s="375">
        <v>-0.70424697548769533</v>
      </c>
      <c r="E28" s="373">
        <v>1.5617631259725162</v>
      </c>
      <c r="F28" s="374">
        <v>1.2728816060366004</v>
      </c>
    </row>
    <row r="29" spans="1:6" x14ac:dyDescent="0.25">
      <c r="A29" s="426" t="s">
        <v>24</v>
      </c>
      <c r="B29" s="428">
        <v>4754.0429999999997</v>
      </c>
      <c r="C29" s="429">
        <v>4904.0969999999998</v>
      </c>
      <c r="D29" s="375">
        <v>-3.0597681897401316</v>
      </c>
      <c r="E29" s="373">
        <v>0.39608358153247097</v>
      </c>
      <c r="F29" s="374">
        <v>0.33413779420623901</v>
      </c>
    </row>
    <row r="30" spans="1:6" x14ac:dyDescent="0.25">
      <c r="A30" s="430" t="s">
        <v>25</v>
      </c>
      <c r="B30" s="428" t="s">
        <v>31</v>
      </c>
      <c r="C30" s="429" t="s">
        <v>31</v>
      </c>
      <c r="D30" s="401" t="s">
        <v>31</v>
      </c>
      <c r="E30" s="373" t="s">
        <v>31</v>
      </c>
      <c r="F30" s="374" t="s">
        <v>31</v>
      </c>
    </row>
    <row r="31" spans="1:6" ht="16.5" thickBot="1" x14ac:dyDescent="0.3">
      <c r="A31" s="431" t="s">
        <v>22</v>
      </c>
      <c r="B31" s="432" t="s">
        <v>39</v>
      </c>
      <c r="C31" s="433">
        <v>6753.2730000000001</v>
      </c>
      <c r="D31" s="379" t="s">
        <v>136</v>
      </c>
      <c r="E31" s="380">
        <v>0.19194977340532579</v>
      </c>
      <c r="F31" s="381">
        <v>0.14118897258894694</v>
      </c>
    </row>
    <row r="32" spans="1:6" x14ac:dyDescent="0.25">
      <c r="A32" s="415" t="s">
        <v>40</v>
      </c>
      <c r="B32" s="416"/>
      <c r="C32" s="417"/>
      <c r="D32" s="418"/>
      <c r="E32" s="418"/>
      <c r="F32" s="367"/>
    </row>
    <row r="33" spans="1:6" x14ac:dyDescent="0.25">
      <c r="A33" s="425" t="s">
        <v>34</v>
      </c>
      <c r="B33" s="370">
        <v>5733.5460000000003</v>
      </c>
      <c r="C33" s="371">
        <v>5850.27</v>
      </c>
      <c r="D33" s="384">
        <v>-1.9951899655913343</v>
      </c>
      <c r="E33" s="385">
        <v>0.6448869296358597</v>
      </c>
      <c r="F33" s="386">
        <v>0.46314797878851649</v>
      </c>
    </row>
    <row r="34" spans="1:6" x14ac:dyDescent="0.25">
      <c r="A34" s="426" t="s">
        <v>23</v>
      </c>
      <c r="B34" s="370">
        <v>2818.5889999999999</v>
      </c>
      <c r="C34" s="371" t="s">
        <v>39</v>
      </c>
      <c r="D34" s="375" t="s">
        <v>136</v>
      </c>
      <c r="E34" s="373">
        <v>2.2658206459650514</v>
      </c>
      <c r="F34" s="374">
        <v>1.0928338028775362</v>
      </c>
    </row>
    <row r="35" spans="1:6" x14ac:dyDescent="0.25">
      <c r="A35" s="426" t="s">
        <v>24</v>
      </c>
      <c r="B35" s="370">
        <v>3169.2660000000001</v>
      </c>
      <c r="C35" s="371">
        <v>3931.9639999999999</v>
      </c>
      <c r="D35" s="375">
        <v>-19.397380037050183</v>
      </c>
      <c r="E35" s="373">
        <v>0.62322992613291028</v>
      </c>
      <c r="F35" s="374">
        <v>0.35515328420844527</v>
      </c>
    </row>
    <row r="36" spans="1:6" x14ac:dyDescent="0.25">
      <c r="A36" s="430" t="s">
        <v>25</v>
      </c>
      <c r="B36" s="370" t="s">
        <v>31</v>
      </c>
      <c r="C36" s="371" t="s">
        <v>31</v>
      </c>
      <c r="D36" s="401" t="s">
        <v>31</v>
      </c>
      <c r="E36" s="373" t="s">
        <v>31</v>
      </c>
      <c r="F36" s="374" t="s">
        <v>31</v>
      </c>
    </row>
    <row r="37" spans="1:6" ht="16.5" thickBot="1" x14ac:dyDescent="0.3">
      <c r="A37" s="431" t="s">
        <v>22</v>
      </c>
      <c r="B37" s="377">
        <v>835.06399999999996</v>
      </c>
      <c r="C37" s="378">
        <v>1042.3440000000001</v>
      </c>
      <c r="D37" s="379">
        <v>-19.885949360287974</v>
      </c>
      <c r="E37" s="380">
        <v>0.47758894187726819</v>
      </c>
      <c r="F37" s="381">
        <v>8.2617499105708772E-2</v>
      </c>
    </row>
    <row r="38" spans="1:6" x14ac:dyDescent="0.25">
      <c r="A38" s="204"/>
      <c r="B38" s="209"/>
    </row>
  </sheetData>
  <phoneticPr fontId="3" type="noConversion"/>
  <conditionalFormatting sqref="D7:D37">
    <cfRule type="beginsWith" dxfId="23" priority="1" operator="beginsWith" text="*">
      <formula>LEFT(D7,LEN("*"))="*"</formula>
    </cfRule>
    <cfRule type="cellIs" dxfId="22" priority="3" operator="lessThan">
      <formula>0</formula>
    </cfRule>
    <cfRule type="cellIs" dxfId="21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90" zoomScaleNormal="90" workbookViewId="0">
      <selection activeCell="Q9" sqref="Q9"/>
    </sheetView>
  </sheetViews>
  <sheetFormatPr defaultColWidth="9.140625" defaultRowHeight="15.75" x14ac:dyDescent="0.25"/>
  <cols>
    <col min="1" max="1" width="32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7" width="9.140625" style="93"/>
    <col min="8" max="8" width="32.71093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0.25" customHeight="1" x14ac:dyDescent="0.35">
      <c r="A1" s="125" t="s">
        <v>142</v>
      </c>
      <c r="E1" s="154" t="str">
        <f>Bydło_PL!D1</f>
        <v>czerwiec - lipiec 2023r.</v>
      </c>
    </row>
    <row r="2" spans="1:13" ht="20.25" customHeight="1" thickBot="1" x14ac:dyDescent="0.3">
      <c r="A2" s="144"/>
      <c r="F2" s="145"/>
    </row>
    <row r="3" spans="1:13" ht="21" customHeight="1" thickBot="1" x14ac:dyDescent="0.3">
      <c r="A3" s="411" t="s">
        <v>138</v>
      </c>
      <c r="B3" s="412"/>
      <c r="C3" s="412"/>
      <c r="D3" s="412"/>
      <c r="E3" s="412"/>
      <c r="F3" s="413"/>
      <c r="G3" s="143"/>
      <c r="H3" s="411" t="s">
        <v>139</v>
      </c>
      <c r="I3" s="412"/>
      <c r="J3" s="412"/>
      <c r="K3" s="412"/>
      <c r="L3" s="412"/>
      <c r="M3" s="413"/>
    </row>
    <row r="4" spans="1:13" ht="16.5" thickBot="1" x14ac:dyDescent="0.3">
      <c r="A4" s="205"/>
      <c r="B4" s="126">
        <v>2023</v>
      </c>
      <c r="C4" s="206"/>
      <c r="D4" s="207"/>
      <c r="E4" s="201"/>
      <c r="F4" s="340"/>
      <c r="G4" s="143"/>
      <c r="H4" s="205"/>
      <c r="I4" s="126">
        <v>2023</v>
      </c>
      <c r="J4" s="206"/>
      <c r="K4" s="207"/>
      <c r="L4" s="201"/>
      <c r="M4" s="340"/>
    </row>
    <row r="5" spans="1:13" ht="30" customHeight="1" x14ac:dyDescent="0.25">
      <c r="A5" s="343" t="s">
        <v>6</v>
      </c>
      <c r="B5" s="127" t="s">
        <v>7</v>
      </c>
      <c r="C5" s="148"/>
      <c r="D5" s="149"/>
      <c r="E5" s="128" t="s">
        <v>137</v>
      </c>
      <c r="F5" s="149"/>
      <c r="G5" s="143"/>
      <c r="H5" s="343" t="s">
        <v>6</v>
      </c>
      <c r="I5" s="127" t="s">
        <v>7</v>
      </c>
      <c r="J5" s="148"/>
      <c r="K5" s="149"/>
      <c r="L5" s="128" t="s">
        <v>137</v>
      </c>
      <c r="M5" s="149"/>
    </row>
    <row r="6" spans="1:13" ht="21.95" customHeight="1" thickBot="1" x14ac:dyDescent="0.3">
      <c r="A6" s="202"/>
      <c r="B6" s="210" t="s">
        <v>167</v>
      </c>
      <c r="C6" s="211" t="s">
        <v>163</v>
      </c>
      <c r="D6" s="158" t="s">
        <v>8</v>
      </c>
      <c r="E6" s="203" t="s">
        <v>167</v>
      </c>
      <c r="F6" s="341" t="s">
        <v>163</v>
      </c>
      <c r="G6" s="143"/>
      <c r="H6" s="202"/>
      <c r="I6" s="210" t="s">
        <v>167</v>
      </c>
      <c r="J6" s="211" t="s">
        <v>163</v>
      </c>
      <c r="K6" s="158" t="s">
        <v>8</v>
      </c>
      <c r="L6" s="203" t="s">
        <v>167</v>
      </c>
      <c r="M6" s="341" t="s">
        <v>163</v>
      </c>
    </row>
    <row r="7" spans="1:13" ht="16.5" thickBot="1" x14ac:dyDescent="0.3">
      <c r="A7" s="414" t="s">
        <v>38</v>
      </c>
      <c r="B7" s="359">
        <v>1986.5029999999999</v>
      </c>
      <c r="C7" s="410">
        <v>2123.2910000000002</v>
      </c>
      <c r="D7" s="361">
        <v>-6.4422634485805403</v>
      </c>
      <c r="E7" s="362">
        <v>100</v>
      </c>
      <c r="F7" s="363">
        <v>100</v>
      </c>
      <c r="G7" s="143"/>
      <c r="H7" s="414" t="s">
        <v>38</v>
      </c>
      <c r="I7" s="359">
        <v>1916.451</v>
      </c>
      <c r="J7" s="410">
        <v>2048.1309999999999</v>
      </c>
      <c r="K7" s="361">
        <v>-6.4292762523490854</v>
      </c>
      <c r="L7" s="362">
        <v>100</v>
      </c>
      <c r="M7" s="363">
        <v>100</v>
      </c>
    </row>
    <row r="8" spans="1:13" x14ac:dyDescent="0.25">
      <c r="A8" s="415" t="s">
        <v>11</v>
      </c>
      <c r="B8" s="416"/>
      <c r="C8" s="417"/>
      <c r="D8" s="418"/>
      <c r="E8" s="418"/>
      <c r="F8" s="367"/>
      <c r="G8" s="434"/>
      <c r="H8" s="415" t="s">
        <v>11</v>
      </c>
      <c r="I8" s="416"/>
      <c r="J8" s="417"/>
      <c r="K8" s="418"/>
      <c r="L8" s="418"/>
      <c r="M8" s="367"/>
    </row>
    <row r="9" spans="1:13" x14ac:dyDescent="0.25">
      <c r="A9" s="419" t="s">
        <v>9</v>
      </c>
      <c r="B9" s="370">
        <v>1443.7190000000001</v>
      </c>
      <c r="C9" s="371">
        <v>1770.2329999999999</v>
      </c>
      <c r="D9" s="384">
        <v>-18.444690614173386</v>
      </c>
      <c r="E9" s="385">
        <v>71.867933174492094</v>
      </c>
      <c r="F9" s="386">
        <v>82.609733798320761</v>
      </c>
      <c r="G9" s="143"/>
      <c r="H9" s="419" t="s">
        <v>9</v>
      </c>
      <c r="I9" s="370">
        <v>1474.1669999999999</v>
      </c>
      <c r="J9" s="371">
        <v>1560.4159999999999</v>
      </c>
      <c r="K9" s="384">
        <v>-5.5273081024547315</v>
      </c>
      <c r="L9" s="385">
        <v>73.402933263726467</v>
      </c>
      <c r="M9" s="386">
        <v>70.514244292757269</v>
      </c>
    </row>
    <row r="10" spans="1:13" x14ac:dyDescent="0.25">
      <c r="A10" s="419" t="s">
        <v>10</v>
      </c>
      <c r="B10" s="420">
        <v>3033.0509999999999</v>
      </c>
      <c r="C10" s="371">
        <v>3243.3029999999999</v>
      </c>
      <c r="D10" s="375">
        <v>-6.4826505571634829</v>
      </c>
      <c r="E10" s="373">
        <v>18.643685201210715</v>
      </c>
      <c r="F10" s="374">
        <v>11.965535697497989</v>
      </c>
      <c r="G10" s="143"/>
      <c r="H10" s="419" t="s">
        <v>10</v>
      </c>
      <c r="I10" s="420">
        <v>3029.777</v>
      </c>
      <c r="J10" s="371">
        <v>3094.808</v>
      </c>
      <c r="K10" s="375">
        <v>-2.1012935212782167</v>
      </c>
      <c r="L10" s="373">
        <v>25.406955763937063</v>
      </c>
      <c r="M10" s="374">
        <v>28.367946972477913</v>
      </c>
    </row>
    <row r="11" spans="1:13" x14ac:dyDescent="0.25">
      <c r="A11" s="419" t="s">
        <v>33</v>
      </c>
      <c r="B11" s="420">
        <v>5191.6930000000002</v>
      </c>
      <c r="C11" s="371">
        <v>5237.8829999999998</v>
      </c>
      <c r="D11" s="375">
        <v>-0.88184482165790268</v>
      </c>
      <c r="E11" s="421">
        <v>3.556059392208335</v>
      </c>
      <c r="F11" s="374">
        <v>2.7198655526644697</v>
      </c>
      <c r="G11" s="143"/>
      <c r="H11" s="419" t="s">
        <v>33</v>
      </c>
      <c r="I11" s="420">
        <v>4390.63</v>
      </c>
      <c r="J11" s="371">
        <v>4412.6170000000002</v>
      </c>
      <c r="K11" s="375">
        <v>-0.49827573977075457</v>
      </c>
      <c r="L11" s="421">
        <v>0.95674772330439861</v>
      </c>
      <c r="M11" s="374">
        <v>0.77250486736149504</v>
      </c>
    </row>
    <row r="12" spans="1:13" x14ac:dyDescent="0.25">
      <c r="A12" s="419" t="s">
        <v>40</v>
      </c>
      <c r="B12" s="420">
        <v>3010.1350000000002</v>
      </c>
      <c r="C12" s="396" t="s">
        <v>39</v>
      </c>
      <c r="D12" s="375" t="s">
        <v>136</v>
      </c>
      <c r="E12" s="422">
        <v>5.6892426602273689</v>
      </c>
      <c r="F12" s="374">
        <v>2.5444839924296589</v>
      </c>
      <c r="G12" s="143"/>
      <c r="H12" s="419" t="s">
        <v>40</v>
      </c>
      <c r="I12" s="420" t="s">
        <v>39</v>
      </c>
      <c r="J12" s="396" t="s">
        <v>39</v>
      </c>
      <c r="K12" s="375">
        <v>-0.33326503668708207</v>
      </c>
      <c r="L12" s="422">
        <v>0.15463955049496095</v>
      </c>
      <c r="M12" s="374">
        <v>0.28565255170555132</v>
      </c>
    </row>
    <row r="13" spans="1:13" ht="16.5" thickBot="1" x14ac:dyDescent="0.3">
      <c r="A13" s="423" t="s">
        <v>83</v>
      </c>
      <c r="B13" s="377">
        <v>11348.55</v>
      </c>
      <c r="C13" s="378">
        <v>10562.933000000001</v>
      </c>
      <c r="D13" s="375">
        <v>7.4374891897922515</v>
      </c>
      <c r="E13" s="424">
        <v>0.24307957186148693</v>
      </c>
      <c r="F13" s="390">
        <v>0.16038095908712446</v>
      </c>
      <c r="G13" s="143"/>
      <c r="H13" s="423" t="s">
        <v>83</v>
      </c>
      <c r="I13" s="377">
        <v>6744.1710000000003</v>
      </c>
      <c r="J13" s="378">
        <v>6320.68</v>
      </c>
      <c r="K13" s="375">
        <v>6.7000860666890265</v>
      </c>
      <c r="L13" s="424">
        <v>7.8723698537111947E-2</v>
      </c>
      <c r="M13" s="390">
        <v>5.9651315697763566E-2</v>
      </c>
    </row>
    <row r="14" spans="1:13" x14ac:dyDescent="0.25">
      <c r="A14" s="415" t="s">
        <v>12</v>
      </c>
      <c r="B14" s="416"/>
      <c r="C14" s="417"/>
      <c r="D14" s="418"/>
      <c r="E14" s="418"/>
      <c r="F14" s="367"/>
      <c r="G14" s="143"/>
      <c r="H14" s="415" t="s">
        <v>12</v>
      </c>
      <c r="I14" s="416"/>
      <c r="J14" s="417"/>
      <c r="K14" s="418"/>
      <c r="L14" s="418"/>
      <c r="M14" s="367"/>
    </row>
    <row r="15" spans="1:13" x14ac:dyDescent="0.25">
      <c r="A15" s="425" t="s">
        <v>34</v>
      </c>
      <c r="B15" s="370">
        <v>1761.0609999999999</v>
      </c>
      <c r="C15" s="371">
        <v>2118.788</v>
      </c>
      <c r="D15" s="384">
        <v>-16.883567397965258</v>
      </c>
      <c r="E15" s="385">
        <v>13.1110294839439</v>
      </c>
      <c r="F15" s="386">
        <v>11.073140384277572</v>
      </c>
      <c r="G15" s="143"/>
      <c r="H15" s="425" t="s">
        <v>34</v>
      </c>
      <c r="I15" s="370" t="s">
        <v>39</v>
      </c>
      <c r="J15" s="371">
        <v>2378.9969999999998</v>
      </c>
      <c r="K15" s="384" t="s">
        <v>136</v>
      </c>
      <c r="L15" s="385">
        <v>23.331957141861768</v>
      </c>
      <c r="M15" s="386">
        <v>9.2767379617023451</v>
      </c>
    </row>
    <row r="16" spans="1:13" x14ac:dyDescent="0.25">
      <c r="A16" s="425" t="s">
        <v>23</v>
      </c>
      <c r="B16" s="420">
        <v>1356.1220000000001</v>
      </c>
      <c r="C16" s="396">
        <v>1709.586</v>
      </c>
      <c r="D16" s="375">
        <v>-20.675414983510624</v>
      </c>
      <c r="E16" s="373">
        <v>55.035888560218908</v>
      </c>
      <c r="F16" s="374">
        <v>68.445589392533719</v>
      </c>
      <c r="G16" s="143"/>
      <c r="H16" s="425" t="s">
        <v>23</v>
      </c>
      <c r="I16" s="420">
        <v>1393.93</v>
      </c>
      <c r="J16" s="396">
        <v>1419.0329999999999</v>
      </c>
      <c r="K16" s="375">
        <v>-1.769021580188751</v>
      </c>
      <c r="L16" s="373">
        <v>47.885691525815034</v>
      </c>
      <c r="M16" s="374">
        <v>58.089810370384129</v>
      </c>
    </row>
    <row r="17" spans="1:13" x14ac:dyDescent="0.25">
      <c r="A17" s="425" t="s">
        <v>24</v>
      </c>
      <c r="B17" s="420">
        <v>1604.3309999999999</v>
      </c>
      <c r="C17" s="396">
        <v>1854.1510000000001</v>
      </c>
      <c r="D17" s="375">
        <v>-13.473552046192577</v>
      </c>
      <c r="E17" s="373">
        <v>3.5959808069599419</v>
      </c>
      <c r="F17" s="374">
        <v>3.0086037155796128</v>
      </c>
      <c r="G17" s="143"/>
      <c r="H17" s="425" t="s">
        <v>24</v>
      </c>
      <c r="I17" s="420">
        <v>1640.636</v>
      </c>
      <c r="J17" s="396">
        <v>1704.203</v>
      </c>
      <c r="K17" s="375">
        <v>-3.730013384555714</v>
      </c>
      <c r="L17" s="373">
        <v>1.8795413018632665</v>
      </c>
      <c r="M17" s="374">
        <v>2.9197779832627813</v>
      </c>
    </row>
    <row r="18" spans="1:13" x14ac:dyDescent="0.25">
      <c r="A18" s="426" t="s">
        <v>25</v>
      </c>
      <c r="B18" s="420" t="s">
        <v>39</v>
      </c>
      <c r="C18" s="396" t="s">
        <v>39</v>
      </c>
      <c r="D18" s="375" t="s">
        <v>136</v>
      </c>
      <c r="E18" s="373">
        <v>9.669351165049378E-2</v>
      </c>
      <c r="F18" s="374">
        <v>4.9664911664999312E-2</v>
      </c>
      <c r="G18" s="143"/>
      <c r="H18" s="426" t="s">
        <v>25</v>
      </c>
      <c r="I18" s="420">
        <v>1834.19</v>
      </c>
      <c r="J18" s="396" t="s">
        <v>39</v>
      </c>
      <c r="K18" s="375" t="s">
        <v>136</v>
      </c>
      <c r="L18" s="373">
        <v>0.30314343624264367</v>
      </c>
      <c r="M18" s="374">
        <v>0.22280666700742069</v>
      </c>
    </row>
    <row r="19" spans="1:13" ht="16.5" thickBot="1" x14ac:dyDescent="0.3">
      <c r="A19" s="427" t="s">
        <v>22</v>
      </c>
      <c r="B19" s="420" t="s">
        <v>39</v>
      </c>
      <c r="C19" s="396" t="s">
        <v>39</v>
      </c>
      <c r="D19" s="375" t="s">
        <v>136</v>
      </c>
      <c r="E19" s="373">
        <v>2.8340811718846479E-2</v>
      </c>
      <c r="F19" s="374">
        <v>3.2735394264863799E-2</v>
      </c>
      <c r="G19" s="143"/>
      <c r="H19" s="427" t="s">
        <v>22</v>
      </c>
      <c r="I19" s="420" t="s">
        <v>39</v>
      </c>
      <c r="J19" s="396" t="s">
        <v>39</v>
      </c>
      <c r="K19" s="375" t="s">
        <v>136</v>
      </c>
      <c r="L19" s="373">
        <v>2.5998579437619528E-3</v>
      </c>
      <c r="M19" s="374">
        <v>5.1113104005873359E-3</v>
      </c>
    </row>
    <row r="20" spans="1:13" x14ac:dyDescent="0.25">
      <c r="A20" s="415" t="s">
        <v>10</v>
      </c>
      <c r="B20" s="416"/>
      <c r="C20" s="417"/>
      <c r="D20" s="418"/>
      <c r="E20" s="418"/>
      <c r="F20" s="367"/>
      <c r="G20" s="143"/>
      <c r="H20" s="415" t="s">
        <v>10</v>
      </c>
      <c r="I20" s="416"/>
      <c r="J20" s="417"/>
      <c r="K20" s="418"/>
      <c r="L20" s="418"/>
      <c r="M20" s="367"/>
    </row>
    <row r="21" spans="1:13" x14ac:dyDescent="0.25">
      <c r="A21" s="425" t="s">
        <v>34</v>
      </c>
      <c r="B21" s="370">
        <v>3126.877</v>
      </c>
      <c r="C21" s="371">
        <v>3339.982</v>
      </c>
      <c r="D21" s="384">
        <v>-6.3804236070733324</v>
      </c>
      <c r="E21" s="385">
        <v>9.074261974049497</v>
      </c>
      <c r="F21" s="386">
        <v>5.2795748743488966</v>
      </c>
      <c r="G21" s="143"/>
      <c r="H21" s="425" t="s">
        <v>34</v>
      </c>
      <c r="I21" s="370">
        <v>3179.0450000000001</v>
      </c>
      <c r="J21" s="371">
        <v>3256.3530000000001</v>
      </c>
      <c r="K21" s="384">
        <v>-2.3740669393029563</v>
      </c>
      <c r="L21" s="385">
        <v>8.477616783018977</v>
      </c>
      <c r="M21" s="386">
        <v>8.655249083449112</v>
      </c>
    </row>
    <row r="22" spans="1:13" ht="15.75" customHeight="1" x14ac:dyDescent="0.25">
      <c r="A22" s="426" t="s">
        <v>23</v>
      </c>
      <c r="B22" s="420">
        <v>2840.9470000000001</v>
      </c>
      <c r="C22" s="396">
        <v>3061.4229999999998</v>
      </c>
      <c r="D22" s="375">
        <v>-7.2017489905837797</v>
      </c>
      <c r="E22" s="373">
        <v>8.4282588427630056</v>
      </c>
      <c r="F22" s="374">
        <v>5.8185103298147158</v>
      </c>
      <c r="G22" s="143"/>
      <c r="H22" s="426" t="s">
        <v>23</v>
      </c>
      <c r="I22" s="420">
        <v>3070.1579999999999</v>
      </c>
      <c r="J22" s="396">
        <v>3157.835</v>
      </c>
      <c r="K22" s="375">
        <v>-2.77649085528535</v>
      </c>
      <c r="L22" s="373">
        <v>12.651012748663412</v>
      </c>
      <c r="M22" s="374">
        <v>14.826110896849109</v>
      </c>
    </row>
    <row r="23" spans="1:13" x14ac:dyDescent="0.25">
      <c r="A23" s="426" t="s">
        <v>24</v>
      </c>
      <c r="B23" s="420">
        <v>3258.6469999999999</v>
      </c>
      <c r="C23" s="396">
        <v>3589.8440000000001</v>
      </c>
      <c r="D23" s="375">
        <v>-9.2259440800213071</v>
      </c>
      <c r="E23" s="373">
        <v>0.86327514834254881</v>
      </c>
      <c r="F23" s="374">
        <v>0.69523385394096326</v>
      </c>
      <c r="G23" s="143"/>
      <c r="H23" s="426" t="s">
        <v>24</v>
      </c>
      <c r="I23" s="420">
        <v>2436.5529999999999</v>
      </c>
      <c r="J23" s="396">
        <v>2435.9859999999999</v>
      </c>
      <c r="K23" s="375">
        <v>2.3275995839056846E-2</v>
      </c>
      <c r="L23" s="373">
        <v>3.3863669689088187</v>
      </c>
      <c r="M23" s="374">
        <v>3.8416725136959879</v>
      </c>
    </row>
    <row r="24" spans="1:13" x14ac:dyDescent="0.25">
      <c r="A24" s="426" t="s">
        <v>25</v>
      </c>
      <c r="B24" s="420" t="s">
        <v>39</v>
      </c>
      <c r="C24" s="396" t="s">
        <v>39</v>
      </c>
      <c r="D24" s="401" t="s">
        <v>136</v>
      </c>
      <c r="E24" s="373">
        <v>1.5832855708852785E-4</v>
      </c>
      <c r="F24" s="374">
        <v>2.6218279159501899E-4</v>
      </c>
      <c r="G24" s="143"/>
      <c r="H24" s="426" t="s">
        <v>25</v>
      </c>
      <c r="I24" s="420" t="s">
        <v>31</v>
      </c>
      <c r="J24" s="396" t="s">
        <v>31</v>
      </c>
      <c r="K24" s="401" t="s">
        <v>31</v>
      </c>
      <c r="L24" s="373" t="s">
        <v>31</v>
      </c>
      <c r="M24" s="374" t="s">
        <v>31</v>
      </c>
    </row>
    <row r="25" spans="1:13" ht="16.5" thickBot="1" x14ac:dyDescent="0.3">
      <c r="A25" s="427" t="s">
        <v>22</v>
      </c>
      <c r="B25" s="420">
        <v>5094.7380000000003</v>
      </c>
      <c r="C25" s="396">
        <v>5024.9920000000002</v>
      </c>
      <c r="D25" s="375">
        <v>1.3879823092255688</v>
      </c>
      <c r="E25" s="373">
        <v>0.27773090749857621</v>
      </c>
      <c r="F25" s="374">
        <v>0.17195445660181885</v>
      </c>
      <c r="G25" s="143"/>
      <c r="H25" s="427" t="s">
        <v>22</v>
      </c>
      <c r="I25" s="420">
        <v>3290.54</v>
      </c>
      <c r="J25" s="396">
        <v>3284.59</v>
      </c>
      <c r="K25" s="375">
        <v>0.18114894096370682</v>
      </c>
      <c r="L25" s="373">
        <v>0.89195926334585085</v>
      </c>
      <c r="M25" s="374">
        <v>1.0449144784837066</v>
      </c>
    </row>
    <row r="26" spans="1:13" x14ac:dyDescent="0.25">
      <c r="A26" s="415" t="s">
        <v>33</v>
      </c>
      <c r="B26" s="416"/>
      <c r="C26" s="417"/>
      <c r="D26" s="418"/>
      <c r="E26" s="418"/>
      <c r="F26" s="367"/>
      <c r="G26" s="143"/>
      <c r="H26" s="415" t="s">
        <v>33</v>
      </c>
      <c r="I26" s="416"/>
      <c r="J26" s="417"/>
      <c r="K26" s="418"/>
      <c r="L26" s="418"/>
      <c r="M26" s="367"/>
    </row>
    <row r="27" spans="1:13" x14ac:dyDescent="0.25">
      <c r="A27" s="425" t="s">
        <v>34</v>
      </c>
      <c r="B27" s="370">
        <v>5287.2139999999999</v>
      </c>
      <c r="C27" s="371">
        <v>5557.9430000000002</v>
      </c>
      <c r="D27" s="384">
        <v>-4.871028724116103</v>
      </c>
      <c r="E27" s="385">
        <v>0.80813157374514444</v>
      </c>
      <c r="F27" s="386">
        <v>0.61399464323102082</v>
      </c>
      <c r="G27" s="143"/>
      <c r="H27" s="425" t="s">
        <v>34</v>
      </c>
      <c r="I27" s="370" t="s">
        <v>39</v>
      </c>
      <c r="J27" s="371" t="s">
        <v>39</v>
      </c>
      <c r="K27" s="384" t="s">
        <v>136</v>
      </c>
      <c r="L27" s="385">
        <v>0.18199005606333668</v>
      </c>
      <c r="M27" s="386">
        <v>0.1335910672880781</v>
      </c>
    </row>
    <row r="28" spans="1:13" x14ac:dyDescent="0.25">
      <c r="A28" s="426" t="s">
        <v>23</v>
      </c>
      <c r="B28" s="420">
        <v>4976.2700000000004</v>
      </c>
      <c r="C28" s="396">
        <v>4993.7889999999998</v>
      </c>
      <c r="D28" s="375">
        <v>-0.35081578336608382</v>
      </c>
      <c r="E28" s="373">
        <v>1.9719595601723157</v>
      </c>
      <c r="F28" s="374">
        <v>1.5315969591290737</v>
      </c>
      <c r="G28" s="143"/>
      <c r="H28" s="426" t="s">
        <v>23</v>
      </c>
      <c r="I28" s="420" t="s">
        <v>39</v>
      </c>
      <c r="J28" s="396" t="s">
        <v>39</v>
      </c>
      <c r="K28" s="375" t="s">
        <v>136</v>
      </c>
      <c r="L28" s="373">
        <v>0.61876619061534477</v>
      </c>
      <c r="M28" s="374">
        <v>0.47047288914497065</v>
      </c>
    </row>
    <row r="29" spans="1:13" x14ac:dyDescent="0.25">
      <c r="A29" s="426" t="s">
        <v>24</v>
      </c>
      <c r="B29" s="428">
        <v>4842.9290000000001</v>
      </c>
      <c r="C29" s="429">
        <v>4965.402</v>
      </c>
      <c r="D29" s="375">
        <v>-2.4665273828785654</v>
      </c>
      <c r="E29" s="373">
        <v>0.5005218056874331</v>
      </c>
      <c r="F29" s="374">
        <v>0.38756234800420836</v>
      </c>
      <c r="G29" s="143"/>
      <c r="H29" s="426" t="s">
        <v>24</v>
      </c>
      <c r="I29" s="428" t="s">
        <v>39</v>
      </c>
      <c r="J29" s="429" t="s">
        <v>39</v>
      </c>
      <c r="K29" s="375" t="s">
        <v>136</v>
      </c>
      <c r="L29" s="373">
        <v>0.15599147662571719</v>
      </c>
      <c r="M29" s="374">
        <v>0.16844091092844629</v>
      </c>
    </row>
    <row r="30" spans="1:13" x14ac:dyDescent="0.25">
      <c r="A30" s="430" t="s">
        <v>25</v>
      </c>
      <c r="B30" s="428" t="s">
        <v>31</v>
      </c>
      <c r="C30" s="429" t="s">
        <v>31</v>
      </c>
      <c r="D30" s="401" t="s">
        <v>31</v>
      </c>
      <c r="E30" s="373" t="s">
        <v>31</v>
      </c>
      <c r="F30" s="374" t="s">
        <v>31</v>
      </c>
      <c r="G30" s="143"/>
      <c r="H30" s="430" t="s">
        <v>25</v>
      </c>
      <c r="I30" s="428" t="s">
        <v>31</v>
      </c>
      <c r="J30" s="429" t="s">
        <v>31</v>
      </c>
      <c r="K30" s="401" t="s">
        <v>31</v>
      </c>
      <c r="L30" s="373" t="s">
        <v>31</v>
      </c>
      <c r="M30" s="374" t="s">
        <v>31</v>
      </c>
    </row>
    <row r="31" spans="1:13" ht="16.5" thickBot="1" x14ac:dyDescent="0.3">
      <c r="A31" s="431" t="s">
        <v>22</v>
      </c>
      <c r="B31" s="432" t="s">
        <v>39</v>
      </c>
      <c r="C31" s="433">
        <v>6753.2730000000001</v>
      </c>
      <c r="D31" s="379" t="s">
        <v>136</v>
      </c>
      <c r="E31" s="380">
        <v>0.27544645260344169</v>
      </c>
      <c r="F31" s="381">
        <v>0.18671160230016709</v>
      </c>
      <c r="G31" s="143"/>
      <c r="H31" s="431" t="s">
        <v>22</v>
      </c>
      <c r="I31" s="432" t="s">
        <v>31</v>
      </c>
      <c r="J31" s="433" t="s">
        <v>31</v>
      </c>
      <c r="K31" s="379" t="s">
        <v>31</v>
      </c>
      <c r="L31" s="380" t="s">
        <v>31</v>
      </c>
      <c r="M31" s="381" t="s">
        <v>31</v>
      </c>
    </row>
    <row r="32" spans="1:13" x14ac:dyDescent="0.25">
      <c r="A32" s="415" t="s">
        <v>40</v>
      </c>
      <c r="B32" s="416"/>
      <c r="C32" s="417"/>
      <c r="D32" s="418"/>
      <c r="E32" s="418"/>
      <c r="F32" s="367"/>
      <c r="G32" s="143"/>
      <c r="H32" s="415" t="s">
        <v>40</v>
      </c>
      <c r="I32" s="416"/>
      <c r="J32" s="417"/>
      <c r="K32" s="418"/>
      <c r="L32" s="418"/>
      <c r="M32" s="367"/>
    </row>
    <row r="33" spans="1:13" x14ac:dyDescent="0.25">
      <c r="A33" s="425" t="s">
        <v>34</v>
      </c>
      <c r="B33" s="370">
        <v>5690.6459999999997</v>
      </c>
      <c r="C33" s="371">
        <v>5771.88</v>
      </c>
      <c r="D33" s="384">
        <v>-1.40740971745775</v>
      </c>
      <c r="E33" s="385">
        <v>0.92201504302239257</v>
      </c>
      <c r="F33" s="386">
        <v>0.60944389906262164</v>
      </c>
      <c r="G33" s="143"/>
      <c r="H33" s="425" t="s">
        <v>34</v>
      </c>
      <c r="I33" s="370" t="s">
        <v>39</v>
      </c>
      <c r="J33" s="371" t="s">
        <v>39</v>
      </c>
      <c r="K33" s="384" t="s">
        <v>136</v>
      </c>
      <c r="L33" s="385">
        <v>7.7995738312858593E-3</v>
      </c>
      <c r="M33" s="386">
        <v>9.4094577828994132E-3</v>
      </c>
    </row>
    <row r="34" spans="1:13" x14ac:dyDescent="0.25">
      <c r="A34" s="426" t="s">
        <v>23</v>
      </c>
      <c r="B34" s="370">
        <v>2766.8820000000001</v>
      </c>
      <c r="C34" s="371" t="s">
        <v>39</v>
      </c>
      <c r="D34" s="375" t="s">
        <v>136</v>
      </c>
      <c r="E34" s="373">
        <v>3.2257407853910696</v>
      </c>
      <c r="F34" s="374">
        <v>1.3981833728917226</v>
      </c>
      <c r="G34" s="143"/>
      <c r="H34" s="426" t="s">
        <v>23</v>
      </c>
      <c r="I34" s="370" t="s">
        <v>39</v>
      </c>
      <c r="J34" s="371" t="s">
        <v>39</v>
      </c>
      <c r="K34" s="375" t="s">
        <v>136</v>
      </c>
      <c r="L34" s="373">
        <v>5.9068772482271562E-2</v>
      </c>
      <c r="M34" s="374">
        <v>0.14578851256220698</v>
      </c>
    </row>
    <row r="35" spans="1:13" x14ac:dyDescent="0.25">
      <c r="A35" s="426" t="s">
        <v>24</v>
      </c>
      <c r="B35" s="370">
        <v>2782.2820000000002</v>
      </c>
      <c r="C35" s="371">
        <v>3146.3359999999998</v>
      </c>
      <c r="D35" s="375">
        <v>-11.570728618939606</v>
      </c>
      <c r="E35" s="373">
        <v>0.85655749384893554</v>
      </c>
      <c r="F35" s="374">
        <v>0.42814449867466597</v>
      </c>
      <c r="G35" s="143"/>
      <c r="H35" s="426" t="s">
        <v>24</v>
      </c>
      <c r="I35" s="370" t="s">
        <v>39</v>
      </c>
      <c r="J35" s="371" t="s">
        <v>39</v>
      </c>
      <c r="K35" s="375" t="s">
        <v>136</v>
      </c>
      <c r="L35" s="373">
        <v>8.6835255321649221E-2</v>
      </c>
      <c r="M35" s="374">
        <v>0.1287701722511605</v>
      </c>
    </row>
    <row r="36" spans="1:13" x14ac:dyDescent="0.25">
      <c r="A36" s="430" t="s">
        <v>25</v>
      </c>
      <c r="B36" s="370" t="s">
        <v>31</v>
      </c>
      <c r="C36" s="371" t="s">
        <v>31</v>
      </c>
      <c r="D36" s="401" t="s">
        <v>31</v>
      </c>
      <c r="E36" s="373" t="s">
        <v>31</v>
      </c>
      <c r="F36" s="374" t="s">
        <v>31</v>
      </c>
      <c r="G36" s="143"/>
      <c r="H36" s="430" t="s">
        <v>25</v>
      </c>
      <c r="I36" s="370" t="s">
        <v>31</v>
      </c>
      <c r="J36" s="371" t="s">
        <v>31</v>
      </c>
      <c r="K36" s="401" t="s">
        <v>31</v>
      </c>
      <c r="L36" s="373" t="s">
        <v>31</v>
      </c>
      <c r="M36" s="374" t="s">
        <v>31</v>
      </c>
    </row>
    <row r="37" spans="1:13" ht="16.5" thickBot="1" x14ac:dyDescent="0.3">
      <c r="A37" s="431" t="s">
        <v>22</v>
      </c>
      <c r="B37" s="377" t="s">
        <v>39</v>
      </c>
      <c r="C37" s="378" t="s">
        <v>39</v>
      </c>
      <c r="D37" s="379" t="s">
        <v>136</v>
      </c>
      <c r="E37" s="380">
        <v>0.68492933796497135</v>
      </c>
      <c r="F37" s="381">
        <v>0.10871222180064895</v>
      </c>
      <c r="G37" s="143"/>
      <c r="H37" s="431" t="s">
        <v>22</v>
      </c>
      <c r="I37" s="377" t="s">
        <v>39</v>
      </c>
      <c r="J37" s="378" t="s">
        <v>39</v>
      </c>
      <c r="K37" s="379" t="s">
        <v>136</v>
      </c>
      <c r="L37" s="380">
        <v>9.3594885975430294E-4</v>
      </c>
      <c r="M37" s="381">
        <v>1.684409109284463E-3</v>
      </c>
    </row>
    <row r="38" spans="1:13" x14ac:dyDescent="0.25">
      <c r="A38" s="204"/>
      <c r="B38" s="209"/>
    </row>
  </sheetData>
  <conditionalFormatting sqref="D7:D37">
    <cfRule type="beginsWith" dxfId="19" priority="5" operator="beginsWith" text="*">
      <formula>LEFT(D7,LEN("*"))="*"</formula>
    </cfRule>
    <cfRule type="cellIs" dxfId="18" priority="7" operator="lessThan">
      <formula>0</formula>
    </cfRule>
    <cfRule type="cellIs" dxfId="17" priority="8" operator="greaterThan">
      <formula>0</formula>
    </cfRule>
  </conditionalFormatting>
  <conditionalFormatting sqref="K7:K37">
    <cfRule type="beginsWith" dxfId="16" priority="1" operator="beginsWith" text="*">
      <formula>LEFT(K7,LEN("*"))="*"</formula>
    </cfRule>
    <cfRule type="cellIs" dxfId="15" priority="3" operator="lessThan">
      <formula>0</formula>
    </cfRule>
    <cfRule type="cellIs" dxfId="14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M3" sqref="M3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0" zoomScaleNormal="110" workbookViewId="0">
      <selection activeCell="P36" sqref="P36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N25" sqref="N25"/>
    </sheetView>
  </sheetViews>
  <sheetFormatPr defaultColWidth="9.140625" defaultRowHeight="12.75" x14ac:dyDescent="0.2"/>
  <cols>
    <col min="1" max="1" width="8.85546875" style="450" customWidth="1"/>
    <col min="2" max="2" width="53.28515625" style="450" customWidth="1"/>
    <col min="3" max="17" width="13.7109375" style="450" bestFit="1" customWidth="1"/>
    <col min="18" max="18" width="12.28515625" style="450" customWidth="1"/>
    <col min="19" max="20" width="11.140625" style="450" customWidth="1"/>
    <col min="21" max="16384" width="9.140625" style="450"/>
  </cols>
  <sheetData>
    <row r="1" spans="1:12" ht="21" x14ac:dyDescent="0.2">
      <c r="A1" s="435" t="s">
        <v>162</v>
      </c>
    </row>
    <row r="3" spans="1:12" s="442" customFormat="1" ht="19.5" thickBot="1" x14ac:dyDescent="0.25">
      <c r="A3" s="438" t="s">
        <v>144</v>
      </c>
      <c r="H3" s="443"/>
      <c r="I3" s="443"/>
    </row>
    <row r="4" spans="1:12" s="442" customFormat="1" ht="16.5" thickBot="1" x14ac:dyDescent="0.25">
      <c r="A4" s="451"/>
      <c r="B4" s="452"/>
      <c r="C4" s="212" t="s">
        <v>41</v>
      </c>
      <c r="D4" s="253"/>
      <c r="E4" s="212"/>
      <c r="F4" s="254"/>
      <c r="G4" s="213" t="s">
        <v>42</v>
      </c>
      <c r="H4" s="212"/>
      <c r="I4" s="212"/>
      <c r="J4" s="255"/>
      <c r="K4" s="214" t="s">
        <v>43</v>
      </c>
      <c r="L4" s="254"/>
    </row>
    <row r="5" spans="1:12" s="442" customFormat="1" ht="15.75" x14ac:dyDescent="0.2">
      <c r="A5" s="453" t="s">
        <v>44</v>
      </c>
      <c r="B5" s="454" t="s">
        <v>45</v>
      </c>
      <c r="C5" s="256" t="s">
        <v>46</v>
      </c>
      <c r="D5" s="257"/>
      <c r="E5" s="258" t="s">
        <v>47</v>
      </c>
      <c r="F5" s="257"/>
      <c r="G5" s="258" t="s">
        <v>46</v>
      </c>
      <c r="H5" s="257"/>
      <c r="I5" s="258" t="s">
        <v>47</v>
      </c>
      <c r="J5" s="259"/>
      <c r="K5" s="260" t="s">
        <v>46</v>
      </c>
      <c r="L5" s="257"/>
    </row>
    <row r="6" spans="1:12" s="442" customFormat="1" ht="16.5" thickBot="1" x14ac:dyDescent="0.25">
      <c r="A6" s="455"/>
      <c r="B6" s="456"/>
      <c r="C6" s="457" t="s">
        <v>168</v>
      </c>
      <c r="D6" s="458" t="s">
        <v>169</v>
      </c>
      <c r="E6" s="457" t="s">
        <v>168</v>
      </c>
      <c r="F6" s="458" t="s">
        <v>169</v>
      </c>
      <c r="G6" s="457" t="s">
        <v>168</v>
      </c>
      <c r="H6" s="458" t="s">
        <v>169</v>
      </c>
      <c r="I6" s="457" t="s">
        <v>168</v>
      </c>
      <c r="J6" s="458" t="s">
        <v>169</v>
      </c>
      <c r="K6" s="457" t="s">
        <v>168</v>
      </c>
      <c r="L6" s="458" t="s">
        <v>169</v>
      </c>
    </row>
    <row r="7" spans="1:12" s="442" customFormat="1" ht="16.5" thickBot="1" x14ac:dyDescent="0.25">
      <c r="A7" s="459"/>
      <c r="B7" s="261" t="s">
        <v>93</v>
      </c>
      <c r="C7" s="215">
        <v>400469.26799999998</v>
      </c>
      <c r="D7" s="216">
        <v>461663.50300000003</v>
      </c>
      <c r="E7" s="217">
        <v>669244.24800000002</v>
      </c>
      <c r="F7" s="218">
        <v>778916.64299999992</v>
      </c>
      <c r="G7" s="217">
        <v>934012.4</v>
      </c>
      <c r="H7" s="219">
        <v>1111401.5349999999</v>
      </c>
      <c r="I7" s="217">
        <v>1695788.4959999998</v>
      </c>
      <c r="J7" s="219">
        <v>2097767.3130000001</v>
      </c>
      <c r="K7" s="220">
        <v>-533543.13199999998</v>
      </c>
      <c r="L7" s="218">
        <v>-649738.03199999989</v>
      </c>
    </row>
    <row r="8" spans="1:12" s="442" customFormat="1" ht="16.5" thickBot="1" x14ac:dyDescent="0.25">
      <c r="A8" s="551" t="s">
        <v>48</v>
      </c>
      <c r="B8" s="552"/>
      <c r="C8" s="221"/>
      <c r="D8" s="221"/>
      <c r="E8" s="221"/>
      <c r="F8" s="221"/>
      <c r="G8" s="221"/>
      <c r="H8" s="221"/>
      <c r="I8" s="221"/>
      <c r="J8" s="221"/>
      <c r="K8" s="222"/>
      <c r="L8" s="223"/>
    </row>
    <row r="9" spans="1:12" s="442" customFormat="1" ht="15.75" x14ac:dyDescent="0.2">
      <c r="A9" s="262" t="s">
        <v>49</v>
      </c>
      <c r="B9" s="263" t="s">
        <v>50</v>
      </c>
      <c r="C9" s="224">
        <v>97941.353000000003</v>
      </c>
      <c r="D9" s="225">
        <v>126319.85199999998</v>
      </c>
      <c r="E9" s="224">
        <v>125015.861</v>
      </c>
      <c r="F9" s="225">
        <v>146631.37899999999</v>
      </c>
      <c r="G9" s="224">
        <v>22026.731</v>
      </c>
      <c r="H9" s="226">
        <v>22418.976999999999</v>
      </c>
      <c r="I9" s="227">
        <v>24674.315000000002</v>
      </c>
      <c r="J9" s="228">
        <v>20845.013999999999</v>
      </c>
      <c r="K9" s="229">
        <v>75914.621999999988</v>
      </c>
      <c r="L9" s="230">
        <v>103900.875</v>
      </c>
    </row>
    <row r="10" spans="1:12" s="442" customFormat="1" ht="15.75" x14ac:dyDescent="0.2">
      <c r="A10" s="264" t="s">
        <v>51</v>
      </c>
      <c r="B10" s="265" t="s">
        <v>122</v>
      </c>
      <c r="C10" s="231">
        <v>86544.627999999997</v>
      </c>
      <c r="D10" s="232">
        <v>107566.62699999999</v>
      </c>
      <c r="E10" s="233">
        <v>116790.031</v>
      </c>
      <c r="F10" s="232">
        <v>137037.09099999999</v>
      </c>
      <c r="G10" s="234">
        <v>9404.2360000000008</v>
      </c>
      <c r="H10" s="232">
        <v>10424.593999999999</v>
      </c>
      <c r="I10" s="234">
        <v>12138.144</v>
      </c>
      <c r="J10" s="235">
        <v>13608.087</v>
      </c>
      <c r="K10" s="236">
        <v>77140.391999999993</v>
      </c>
      <c r="L10" s="237">
        <v>97142.032999999996</v>
      </c>
    </row>
    <row r="11" spans="1:12" s="442" customFormat="1" ht="15.75" x14ac:dyDescent="0.2">
      <c r="A11" s="266" t="s">
        <v>52</v>
      </c>
      <c r="B11" s="265" t="s">
        <v>123</v>
      </c>
      <c r="C11" s="238">
        <v>11396.725</v>
      </c>
      <c r="D11" s="232">
        <v>18753.224999999999</v>
      </c>
      <c r="E11" s="239">
        <v>8225.83</v>
      </c>
      <c r="F11" s="232">
        <v>9594.2880000000005</v>
      </c>
      <c r="G11" s="234">
        <v>12622.495000000001</v>
      </c>
      <c r="H11" s="232">
        <v>11994.383</v>
      </c>
      <c r="I11" s="234">
        <v>12536.171</v>
      </c>
      <c r="J11" s="235">
        <v>7236.9269999999997</v>
      </c>
      <c r="K11" s="240">
        <v>-1225.7700000000004</v>
      </c>
      <c r="L11" s="232">
        <v>6758.8419999999987</v>
      </c>
    </row>
    <row r="12" spans="1:12" s="442" customFormat="1" ht="30" x14ac:dyDescent="0.2">
      <c r="A12" s="267" t="s">
        <v>53</v>
      </c>
      <c r="B12" s="268" t="s">
        <v>54</v>
      </c>
      <c r="C12" s="241">
        <v>46759.248</v>
      </c>
      <c r="D12" s="237">
        <v>29401.670999999998</v>
      </c>
      <c r="E12" s="242">
        <v>67928.574999999997</v>
      </c>
      <c r="F12" s="237">
        <v>43233.582999999999</v>
      </c>
      <c r="G12" s="224">
        <v>676770.57499999995</v>
      </c>
      <c r="H12" s="237">
        <v>745808.43500000006</v>
      </c>
      <c r="I12" s="224">
        <v>1305594.639</v>
      </c>
      <c r="J12" s="243">
        <v>1432505.429</v>
      </c>
      <c r="K12" s="236">
        <v>-630011.32699999993</v>
      </c>
      <c r="L12" s="237">
        <v>-716406.76400000008</v>
      </c>
    </row>
    <row r="13" spans="1:12" s="442" customFormat="1" ht="15.75" x14ac:dyDescent="0.2">
      <c r="A13" s="269" t="s">
        <v>55</v>
      </c>
      <c r="B13" s="270" t="s">
        <v>56</v>
      </c>
      <c r="C13" s="244">
        <v>3310.4929999999999</v>
      </c>
      <c r="D13" s="245">
        <v>24881.278999999999</v>
      </c>
      <c r="E13" s="239">
        <v>8743.6640000000007</v>
      </c>
      <c r="F13" s="245">
        <v>78471.754000000001</v>
      </c>
      <c r="G13" s="234">
        <v>60861.171999999999</v>
      </c>
      <c r="H13" s="232">
        <v>94536.972999999998</v>
      </c>
      <c r="I13" s="246">
        <v>208106.986</v>
      </c>
      <c r="J13" s="235">
        <v>382878.18199999997</v>
      </c>
      <c r="K13" s="240">
        <v>-57550.678999999996</v>
      </c>
      <c r="L13" s="232">
        <v>-69655.694000000003</v>
      </c>
    </row>
    <row r="14" spans="1:12" s="442" customFormat="1" ht="30.75" thickBot="1" x14ac:dyDescent="0.25">
      <c r="A14" s="271" t="s">
        <v>57</v>
      </c>
      <c r="B14" s="272" t="s">
        <v>58</v>
      </c>
      <c r="C14" s="247">
        <v>111719.28</v>
      </c>
      <c r="D14" s="248">
        <v>132690.53200000001</v>
      </c>
      <c r="E14" s="249">
        <v>344553.69400000002</v>
      </c>
      <c r="F14" s="248">
        <v>382071.30499999999</v>
      </c>
      <c r="G14" s="249">
        <v>4345.9949999999999</v>
      </c>
      <c r="H14" s="248">
        <v>20051.5</v>
      </c>
      <c r="I14" s="249">
        <v>10830.406000000001</v>
      </c>
      <c r="J14" s="250">
        <v>70725.895000000004</v>
      </c>
      <c r="K14" s="251">
        <v>107373.285</v>
      </c>
      <c r="L14" s="248">
        <v>112639.03200000001</v>
      </c>
    </row>
    <row r="15" spans="1:12" s="442" customFormat="1" ht="15.75" x14ac:dyDescent="0.2">
      <c r="A15" s="551" t="s">
        <v>59</v>
      </c>
      <c r="B15" s="552"/>
      <c r="C15" s="221"/>
      <c r="D15" s="221"/>
      <c r="E15" s="221"/>
      <c r="F15" s="221"/>
      <c r="G15" s="221"/>
      <c r="H15" s="221"/>
      <c r="I15" s="221"/>
      <c r="J15" s="221"/>
      <c r="K15" s="221"/>
      <c r="L15" s="252"/>
    </row>
    <row r="16" spans="1:12" s="442" customFormat="1" ht="30.75" thickBot="1" x14ac:dyDescent="0.25">
      <c r="A16" s="271" t="s">
        <v>60</v>
      </c>
      <c r="B16" s="272" t="s">
        <v>61</v>
      </c>
      <c r="C16" s="247">
        <v>140738.894</v>
      </c>
      <c r="D16" s="331">
        <v>148370.16899999999</v>
      </c>
      <c r="E16" s="249">
        <v>123002.454</v>
      </c>
      <c r="F16" s="248">
        <v>128508.622</v>
      </c>
      <c r="G16" s="249">
        <v>170007.927</v>
      </c>
      <c r="H16" s="248">
        <v>228585.65</v>
      </c>
      <c r="I16" s="249">
        <v>146582.15</v>
      </c>
      <c r="J16" s="250">
        <v>190812.79300000001</v>
      </c>
      <c r="K16" s="251">
        <v>-29269.032999999996</v>
      </c>
      <c r="L16" s="248">
        <v>-80215.481</v>
      </c>
    </row>
    <row r="17" spans="1:12" s="442" customFormat="1" ht="15.75" x14ac:dyDescent="0.2">
      <c r="A17" s="460" t="s">
        <v>105</v>
      </c>
      <c r="B17" s="461"/>
      <c r="C17" s="462"/>
      <c r="D17" s="462"/>
      <c r="E17" s="462"/>
      <c r="F17" s="462"/>
      <c r="G17" s="462"/>
      <c r="H17" s="462"/>
      <c r="I17" s="462"/>
      <c r="J17" s="462"/>
      <c r="K17" s="462"/>
      <c r="L17" s="462"/>
    </row>
    <row r="18" spans="1:12" s="449" customFormat="1" ht="8.25" customHeight="1" thickBot="1" x14ac:dyDescent="0.25"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</row>
    <row r="19" spans="1:12" ht="15.75" thickBot="1" x14ac:dyDescent="0.25">
      <c r="A19" s="451"/>
      <c r="B19" s="452"/>
      <c r="C19" s="212" t="s">
        <v>41</v>
      </c>
      <c r="D19" s="253"/>
      <c r="E19" s="212"/>
      <c r="F19" s="254"/>
      <c r="G19" s="213" t="s">
        <v>42</v>
      </c>
      <c r="H19" s="212"/>
      <c r="I19" s="212"/>
      <c r="J19" s="255"/>
      <c r="K19" s="214" t="s">
        <v>43</v>
      </c>
      <c r="L19" s="254"/>
    </row>
    <row r="20" spans="1:12" ht="15" x14ac:dyDescent="0.2">
      <c r="A20" s="453" t="s">
        <v>44</v>
      </c>
      <c r="B20" s="454" t="s">
        <v>45</v>
      </c>
      <c r="C20" s="256" t="s">
        <v>46</v>
      </c>
      <c r="D20" s="257"/>
      <c r="E20" s="258" t="s">
        <v>47</v>
      </c>
      <c r="F20" s="257"/>
      <c r="G20" s="258" t="s">
        <v>46</v>
      </c>
      <c r="H20" s="257"/>
      <c r="I20" s="258" t="s">
        <v>47</v>
      </c>
      <c r="J20" s="259"/>
      <c r="K20" s="260" t="s">
        <v>46</v>
      </c>
      <c r="L20" s="257"/>
    </row>
    <row r="21" spans="1:12" ht="15.75" thickBot="1" x14ac:dyDescent="0.25">
      <c r="A21" s="455"/>
      <c r="B21" s="456"/>
      <c r="C21" s="457" t="s">
        <v>160</v>
      </c>
      <c r="D21" s="458" t="s">
        <v>161</v>
      </c>
      <c r="E21" s="457" t="s">
        <v>160</v>
      </c>
      <c r="F21" s="458" t="s">
        <v>161</v>
      </c>
      <c r="G21" s="457" t="s">
        <v>160</v>
      </c>
      <c r="H21" s="458" t="s">
        <v>161</v>
      </c>
      <c r="I21" s="457" t="s">
        <v>160</v>
      </c>
      <c r="J21" s="458" t="s">
        <v>161</v>
      </c>
      <c r="K21" s="457" t="s">
        <v>160</v>
      </c>
      <c r="L21" s="458" t="s">
        <v>161</v>
      </c>
    </row>
    <row r="22" spans="1:12" ht="15.75" thickBot="1" x14ac:dyDescent="0.25">
      <c r="A22" s="459"/>
      <c r="B22" s="261" t="s">
        <v>93</v>
      </c>
      <c r="C22" s="215">
        <v>613047.30599999998</v>
      </c>
      <c r="D22" s="216">
        <v>849337.22600000002</v>
      </c>
      <c r="E22" s="217">
        <v>1267906.939</v>
      </c>
      <c r="F22" s="218">
        <v>1355042.3959999999</v>
      </c>
      <c r="G22" s="217">
        <v>1635870.2579999999</v>
      </c>
      <c r="H22" s="219">
        <v>2063930.7520000001</v>
      </c>
      <c r="I22" s="217">
        <v>3482283.5559999999</v>
      </c>
      <c r="J22" s="219">
        <v>3678444.71</v>
      </c>
      <c r="K22" s="220">
        <v>-1022822.9519999999</v>
      </c>
      <c r="L22" s="218">
        <v>-1214593.5260000001</v>
      </c>
    </row>
    <row r="23" spans="1:12" ht="15.75" thickBot="1" x14ac:dyDescent="0.25">
      <c r="A23" s="551" t="s">
        <v>48</v>
      </c>
      <c r="B23" s="552"/>
      <c r="C23" s="221"/>
      <c r="D23" s="221"/>
      <c r="E23" s="221"/>
      <c r="F23" s="221"/>
      <c r="G23" s="221"/>
      <c r="H23" s="221"/>
      <c r="I23" s="221"/>
      <c r="J23" s="221"/>
      <c r="K23" s="222"/>
      <c r="L23" s="223"/>
    </row>
    <row r="24" spans="1:12" ht="15" x14ac:dyDescent="0.2">
      <c r="A24" s="262" t="s">
        <v>49</v>
      </c>
      <c r="B24" s="263" t="s">
        <v>50</v>
      </c>
      <c r="C24" s="224">
        <v>143649.76499999998</v>
      </c>
      <c r="D24" s="225">
        <v>219096.50700000001</v>
      </c>
      <c r="E24" s="224">
        <v>256030.80600000001</v>
      </c>
      <c r="F24" s="225">
        <v>265357.53700000001</v>
      </c>
      <c r="G24" s="224">
        <v>40205.281000000003</v>
      </c>
      <c r="H24" s="226">
        <v>48521.262999999999</v>
      </c>
      <c r="I24" s="227">
        <v>47082.168999999994</v>
      </c>
      <c r="J24" s="228">
        <v>51347.364000000001</v>
      </c>
      <c r="K24" s="229">
        <v>103444.484</v>
      </c>
      <c r="L24" s="230">
        <v>170575.24400000001</v>
      </c>
    </row>
    <row r="25" spans="1:12" ht="15" x14ac:dyDescent="0.2">
      <c r="A25" s="264" t="s">
        <v>51</v>
      </c>
      <c r="B25" s="265" t="s">
        <v>122</v>
      </c>
      <c r="C25" s="231">
        <v>130132.541</v>
      </c>
      <c r="D25" s="232">
        <v>192788.75200000001</v>
      </c>
      <c r="E25" s="233">
        <v>245215.89</v>
      </c>
      <c r="F25" s="232">
        <v>248096.52299999999</v>
      </c>
      <c r="G25" s="234">
        <v>17223.148000000001</v>
      </c>
      <c r="H25" s="232">
        <v>18699.207999999999</v>
      </c>
      <c r="I25" s="234">
        <v>24554.567999999999</v>
      </c>
      <c r="J25" s="235">
        <v>23599.977999999999</v>
      </c>
      <c r="K25" s="236">
        <v>112909.393</v>
      </c>
      <c r="L25" s="237">
        <v>174089.54399999999</v>
      </c>
    </row>
    <row r="26" spans="1:12" ht="15" x14ac:dyDescent="0.2">
      <c r="A26" s="266" t="s">
        <v>52</v>
      </c>
      <c r="B26" s="265" t="s">
        <v>123</v>
      </c>
      <c r="C26" s="238">
        <v>13517.224</v>
      </c>
      <c r="D26" s="232">
        <v>26307.755000000001</v>
      </c>
      <c r="E26" s="239">
        <v>10814.915999999999</v>
      </c>
      <c r="F26" s="232">
        <v>17261.013999999999</v>
      </c>
      <c r="G26" s="234">
        <v>22982.133000000002</v>
      </c>
      <c r="H26" s="232">
        <v>29822.055</v>
      </c>
      <c r="I26" s="234">
        <v>22527.600999999999</v>
      </c>
      <c r="J26" s="235">
        <v>27747.385999999999</v>
      </c>
      <c r="K26" s="240">
        <v>-9464.9090000000015</v>
      </c>
      <c r="L26" s="232">
        <v>-3514.2999999999993</v>
      </c>
    </row>
    <row r="27" spans="1:12" ht="30" x14ac:dyDescent="0.2">
      <c r="A27" s="267" t="s">
        <v>53</v>
      </c>
      <c r="B27" s="268" t="s">
        <v>54</v>
      </c>
      <c r="C27" s="241">
        <v>54799.233999999997</v>
      </c>
      <c r="D27" s="237">
        <v>94761.797000000006</v>
      </c>
      <c r="E27" s="242">
        <v>97548.858999999997</v>
      </c>
      <c r="F27" s="237">
        <v>137777.43400000001</v>
      </c>
      <c r="G27" s="224">
        <v>1125110.9210000001</v>
      </c>
      <c r="H27" s="237">
        <v>1429446.1580000001</v>
      </c>
      <c r="I27" s="224">
        <v>2694850.122</v>
      </c>
      <c r="J27" s="243">
        <v>2688069.719</v>
      </c>
      <c r="K27" s="236">
        <v>-1070311.6870000002</v>
      </c>
      <c r="L27" s="237">
        <v>-1334684.361</v>
      </c>
    </row>
    <row r="28" spans="1:12" ht="15" x14ac:dyDescent="0.2">
      <c r="A28" s="269" t="s">
        <v>55</v>
      </c>
      <c r="B28" s="270" t="s">
        <v>56</v>
      </c>
      <c r="C28" s="244">
        <v>3042.0349999999999</v>
      </c>
      <c r="D28" s="245">
        <v>11774.602000000001</v>
      </c>
      <c r="E28" s="239">
        <v>7931.6289999999999</v>
      </c>
      <c r="F28" s="245">
        <v>32766.362000000001</v>
      </c>
      <c r="G28" s="234">
        <v>83321.159</v>
      </c>
      <c r="H28" s="232">
        <v>126210.21</v>
      </c>
      <c r="I28" s="246">
        <v>311389.44199999998</v>
      </c>
      <c r="J28" s="235">
        <v>512614.75799999997</v>
      </c>
      <c r="K28" s="240">
        <v>-80279.123999999996</v>
      </c>
      <c r="L28" s="232">
        <v>-114435.60800000001</v>
      </c>
    </row>
    <row r="29" spans="1:12" ht="30.75" thickBot="1" x14ac:dyDescent="0.25">
      <c r="A29" s="271" t="s">
        <v>57</v>
      </c>
      <c r="B29" s="272" t="s">
        <v>58</v>
      </c>
      <c r="C29" s="247">
        <v>164842.33900000001</v>
      </c>
      <c r="D29" s="248">
        <v>221997.02299999999</v>
      </c>
      <c r="E29" s="249">
        <v>662193.228</v>
      </c>
      <c r="F29" s="248">
        <v>664277.89099999995</v>
      </c>
      <c r="G29" s="249">
        <v>10641.41</v>
      </c>
      <c r="H29" s="248">
        <v>21616.499</v>
      </c>
      <c r="I29" s="249">
        <v>41370.279000000002</v>
      </c>
      <c r="J29" s="250">
        <v>73638.891000000003</v>
      </c>
      <c r="K29" s="251">
        <v>154200.929</v>
      </c>
      <c r="L29" s="248">
        <v>200380.524</v>
      </c>
    </row>
    <row r="30" spans="1:12" ht="15" x14ac:dyDescent="0.2">
      <c r="A30" s="551" t="s">
        <v>59</v>
      </c>
      <c r="B30" s="552"/>
      <c r="C30" s="221"/>
      <c r="D30" s="221"/>
      <c r="E30" s="221"/>
      <c r="F30" s="221"/>
      <c r="G30" s="221"/>
      <c r="H30" s="221"/>
      <c r="I30" s="221"/>
      <c r="J30" s="221"/>
      <c r="K30" s="221"/>
      <c r="L30" s="252"/>
    </row>
    <row r="31" spans="1:12" ht="30.75" thickBot="1" x14ac:dyDescent="0.25">
      <c r="A31" s="271" t="s">
        <v>60</v>
      </c>
      <c r="B31" s="272" t="s">
        <v>61</v>
      </c>
      <c r="C31" s="247">
        <v>246713.93299999999</v>
      </c>
      <c r="D31" s="331">
        <v>301707.29700000002</v>
      </c>
      <c r="E31" s="249">
        <v>244202.41699999999</v>
      </c>
      <c r="F31" s="248">
        <v>254863.17199999999</v>
      </c>
      <c r="G31" s="249">
        <v>376591.48700000002</v>
      </c>
      <c r="H31" s="248">
        <v>438136.62199999997</v>
      </c>
      <c r="I31" s="249">
        <v>387591.54399999999</v>
      </c>
      <c r="J31" s="250">
        <v>352773.978</v>
      </c>
      <c r="K31" s="251">
        <v>-129877.55400000003</v>
      </c>
      <c r="L31" s="248">
        <v>-136429.32499999995</v>
      </c>
    </row>
    <row r="32" spans="1:12" ht="15" x14ac:dyDescent="0.2">
      <c r="A32" s="460" t="s">
        <v>105</v>
      </c>
      <c r="B32" s="461"/>
      <c r="C32" s="462"/>
      <c r="D32" s="462"/>
      <c r="E32" s="462"/>
      <c r="F32" s="462"/>
      <c r="G32" s="462"/>
      <c r="H32" s="462"/>
      <c r="I32" s="462"/>
      <c r="J32" s="462"/>
      <c r="K32" s="462"/>
      <c r="L32" s="462"/>
    </row>
    <row r="34" spans="1:1" ht="15.75" x14ac:dyDescent="0.2">
      <c r="A34" s="447" t="s">
        <v>106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2"/>
  <sheetViews>
    <sheetView showGridLines="0" zoomScale="90" zoomScaleNormal="90" workbookViewId="0">
      <selection activeCell="R67" sqref="R67"/>
    </sheetView>
  </sheetViews>
  <sheetFormatPr defaultColWidth="9.140625" defaultRowHeight="15.75" x14ac:dyDescent="0.2"/>
  <cols>
    <col min="1" max="1" width="16.7109375" style="442" customWidth="1"/>
    <col min="2" max="3" width="12.7109375" style="442" customWidth="1"/>
    <col min="4" max="4" width="16.7109375" style="442" customWidth="1"/>
    <col min="5" max="6" width="12.7109375" style="442" customWidth="1"/>
    <col min="7" max="7" width="19.5703125" style="442" customWidth="1"/>
    <col min="8" max="8" width="16.7109375" style="443" customWidth="1"/>
    <col min="9" max="9" width="12.7109375" style="443" customWidth="1"/>
    <col min="10" max="10" width="12.7109375" style="442" customWidth="1"/>
    <col min="11" max="11" width="16.7109375" style="442" customWidth="1"/>
    <col min="12" max="13" width="12.7109375" style="442" customWidth="1"/>
    <col min="14" max="16384" width="9.140625" style="442"/>
  </cols>
  <sheetData>
    <row r="1" spans="1:14" s="436" customFormat="1" ht="21" x14ac:dyDescent="0.2">
      <c r="A1" s="435" t="s">
        <v>145</v>
      </c>
      <c r="H1" s="437"/>
      <c r="I1" s="437"/>
    </row>
    <row r="2" spans="1:14" s="439" customFormat="1" ht="18.75" x14ac:dyDescent="0.2">
      <c r="A2" s="438" t="s">
        <v>146</v>
      </c>
      <c r="H2" s="440"/>
      <c r="I2" s="440"/>
    </row>
    <row r="3" spans="1:14" x14ac:dyDescent="0.2">
      <c r="A3" s="441"/>
    </row>
    <row r="4" spans="1:14" ht="13.5" customHeight="1" x14ac:dyDescent="0.2">
      <c r="A4" s="444" t="s">
        <v>101</v>
      </c>
      <c r="B4" s="444"/>
      <c r="C4" s="444"/>
      <c r="D4" s="444"/>
      <c r="E4" s="444"/>
      <c r="F4" s="445"/>
      <c r="G4" s="445"/>
      <c r="H4" s="444" t="s">
        <v>102</v>
      </c>
      <c r="I4" s="444"/>
      <c r="J4" s="444"/>
      <c r="K4" s="444"/>
      <c r="L4" s="444"/>
      <c r="M4" s="445"/>
    </row>
    <row r="5" spans="1:14" ht="13.5" customHeight="1" thickBot="1" x14ac:dyDescent="0.25">
      <c r="A5" s="463" t="s">
        <v>170</v>
      </c>
      <c r="B5" s="463"/>
      <c r="C5" s="463"/>
      <c r="D5" s="463"/>
      <c r="E5" s="463"/>
      <c r="F5" s="464"/>
      <c r="G5" s="464"/>
      <c r="H5" s="465" t="s">
        <v>170</v>
      </c>
      <c r="I5" s="465"/>
      <c r="J5" s="465"/>
      <c r="K5" s="465"/>
      <c r="L5" s="465"/>
      <c r="M5" s="464"/>
    </row>
    <row r="6" spans="1:14" ht="21.75" thickBot="1" x14ac:dyDescent="0.4">
      <c r="A6" s="466" t="s">
        <v>62</v>
      </c>
      <c r="B6" s="467"/>
      <c r="C6" s="467"/>
      <c r="D6" s="467"/>
      <c r="E6" s="467"/>
      <c r="F6" s="468"/>
      <c r="G6" s="464"/>
      <c r="H6" s="466" t="s">
        <v>63</v>
      </c>
      <c r="I6" s="467"/>
      <c r="J6" s="467"/>
      <c r="K6" s="467"/>
      <c r="L6" s="467"/>
      <c r="M6" s="468"/>
    </row>
    <row r="7" spans="1:14" ht="16.5" thickBot="1" x14ac:dyDescent="0.3">
      <c r="A7" s="469" t="s">
        <v>168</v>
      </c>
      <c r="B7" s="470"/>
      <c r="C7" s="471"/>
      <c r="D7" s="472" t="s">
        <v>169</v>
      </c>
      <c r="E7" s="470"/>
      <c r="F7" s="473"/>
      <c r="G7" s="464"/>
      <c r="H7" s="469" t="s">
        <v>168</v>
      </c>
      <c r="I7" s="470"/>
      <c r="J7" s="471"/>
      <c r="K7" s="472" t="s">
        <v>169</v>
      </c>
      <c r="L7" s="470"/>
      <c r="M7" s="473"/>
    </row>
    <row r="8" spans="1:14" ht="30.75" thickBot="1" x14ac:dyDescent="0.25">
      <c r="A8" s="474" t="s">
        <v>64</v>
      </c>
      <c r="B8" s="475" t="s">
        <v>46</v>
      </c>
      <c r="C8" s="476" t="s">
        <v>65</v>
      </c>
      <c r="D8" s="477" t="s">
        <v>64</v>
      </c>
      <c r="E8" s="475" t="s">
        <v>46</v>
      </c>
      <c r="F8" s="478" t="s">
        <v>65</v>
      </c>
      <c r="G8" s="464"/>
      <c r="H8" s="474" t="s">
        <v>64</v>
      </c>
      <c r="I8" s="475" t="s">
        <v>46</v>
      </c>
      <c r="J8" s="478" t="s">
        <v>65</v>
      </c>
      <c r="K8" s="474" t="s">
        <v>64</v>
      </c>
      <c r="L8" s="475" t="s">
        <v>46</v>
      </c>
      <c r="M8" s="478" t="s">
        <v>65</v>
      </c>
      <c r="N8" s="446"/>
    </row>
    <row r="9" spans="1:14" ht="16.5" thickBot="1" x14ac:dyDescent="0.25">
      <c r="A9" s="479" t="s">
        <v>11</v>
      </c>
      <c r="B9" s="480">
        <v>111719.28</v>
      </c>
      <c r="C9" s="481">
        <v>344553.69400000002</v>
      </c>
      <c r="D9" s="482" t="s">
        <v>11</v>
      </c>
      <c r="E9" s="483">
        <v>132690.53200000001</v>
      </c>
      <c r="F9" s="481">
        <v>382071.30499999999</v>
      </c>
      <c r="G9" s="464"/>
      <c r="H9" s="479" t="s">
        <v>11</v>
      </c>
      <c r="I9" s="480">
        <v>4345.9949999999999</v>
      </c>
      <c r="J9" s="481">
        <v>10830.406000000001</v>
      </c>
      <c r="K9" s="482" t="s">
        <v>11</v>
      </c>
      <c r="L9" s="483">
        <v>20051.5</v>
      </c>
      <c r="M9" s="481">
        <v>70725.895000000004</v>
      </c>
    </row>
    <row r="10" spans="1:14" x14ac:dyDescent="0.2">
      <c r="A10" s="484" t="s">
        <v>67</v>
      </c>
      <c r="B10" s="485">
        <v>39745.612999999998</v>
      </c>
      <c r="C10" s="486">
        <v>105468.178</v>
      </c>
      <c r="D10" s="487" t="s">
        <v>66</v>
      </c>
      <c r="E10" s="488">
        <v>49910.642999999996</v>
      </c>
      <c r="F10" s="489">
        <v>147622.61499999999</v>
      </c>
      <c r="G10" s="464"/>
      <c r="H10" s="484" t="s">
        <v>89</v>
      </c>
      <c r="I10" s="485">
        <v>2166.0859999999998</v>
      </c>
      <c r="J10" s="486">
        <v>4947.95</v>
      </c>
      <c r="K10" s="487" t="s">
        <v>89</v>
      </c>
      <c r="L10" s="488">
        <v>11177.351000000001</v>
      </c>
      <c r="M10" s="489">
        <v>37786.82</v>
      </c>
    </row>
    <row r="11" spans="1:14" x14ac:dyDescent="0.2">
      <c r="A11" s="495" t="s">
        <v>66</v>
      </c>
      <c r="B11" s="496">
        <v>37450.510999999999</v>
      </c>
      <c r="C11" s="497">
        <v>134137.66</v>
      </c>
      <c r="D11" s="498" t="s">
        <v>67</v>
      </c>
      <c r="E11" s="499">
        <v>39155.154000000002</v>
      </c>
      <c r="F11" s="500">
        <v>109908.523</v>
      </c>
      <c r="G11" s="464"/>
      <c r="H11" s="495" t="s">
        <v>67</v>
      </c>
      <c r="I11" s="496">
        <v>1206.748</v>
      </c>
      <c r="J11" s="497">
        <v>2853.5160000000001</v>
      </c>
      <c r="K11" s="498" t="s">
        <v>69</v>
      </c>
      <c r="L11" s="499">
        <v>5939.0640000000003</v>
      </c>
      <c r="M11" s="500">
        <v>23512.59</v>
      </c>
    </row>
    <row r="12" spans="1:14" x14ac:dyDescent="0.2">
      <c r="A12" s="495" t="s">
        <v>75</v>
      </c>
      <c r="B12" s="496">
        <v>16816.39</v>
      </c>
      <c r="C12" s="497">
        <v>54966.375</v>
      </c>
      <c r="D12" s="498" t="s">
        <v>90</v>
      </c>
      <c r="E12" s="499">
        <v>12695.316000000001</v>
      </c>
      <c r="F12" s="500">
        <v>34583.97</v>
      </c>
      <c r="G12" s="464"/>
      <c r="H12" s="495" t="s">
        <v>69</v>
      </c>
      <c r="I12" s="496">
        <v>695.274</v>
      </c>
      <c r="J12" s="497">
        <v>2489.65</v>
      </c>
      <c r="K12" s="498" t="s">
        <v>67</v>
      </c>
      <c r="L12" s="499">
        <v>1406.2719999999999</v>
      </c>
      <c r="M12" s="500">
        <v>3624.4490000000001</v>
      </c>
    </row>
    <row r="13" spans="1:14" x14ac:dyDescent="0.2">
      <c r="A13" s="495" t="s">
        <v>90</v>
      </c>
      <c r="B13" s="496">
        <v>7566.0129999999999</v>
      </c>
      <c r="C13" s="497">
        <v>19765.409</v>
      </c>
      <c r="D13" s="498" t="s">
        <v>75</v>
      </c>
      <c r="E13" s="499">
        <v>10398.195</v>
      </c>
      <c r="F13" s="500">
        <v>31133.71</v>
      </c>
      <c r="G13" s="464"/>
      <c r="H13" s="495" t="s">
        <v>87</v>
      </c>
      <c r="I13" s="496">
        <v>121.94</v>
      </c>
      <c r="J13" s="497">
        <v>179.75</v>
      </c>
      <c r="K13" s="498" t="s">
        <v>70</v>
      </c>
      <c r="L13" s="499">
        <v>994.09100000000001</v>
      </c>
      <c r="M13" s="500">
        <v>4089.3</v>
      </c>
    </row>
    <row r="14" spans="1:14" x14ac:dyDescent="0.2">
      <c r="A14" s="495" t="s">
        <v>147</v>
      </c>
      <c r="B14" s="496">
        <v>3552.51</v>
      </c>
      <c r="C14" s="497">
        <v>7600.3</v>
      </c>
      <c r="D14" s="498" t="s">
        <v>147</v>
      </c>
      <c r="E14" s="499">
        <v>8584.7790000000005</v>
      </c>
      <c r="F14" s="500">
        <v>23104.904999999999</v>
      </c>
      <c r="G14" s="464"/>
      <c r="H14" s="495" t="s">
        <v>103</v>
      </c>
      <c r="I14" s="496">
        <v>116.71299999999999</v>
      </c>
      <c r="J14" s="497">
        <v>285.92</v>
      </c>
      <c r="K14" s="498" t="s">
        <v>77</v>
      </c>
      <c r="L14" s="499">
        <v>439.33600000000001</v>
      </c>
      <c r="M14" s="500">
        <v>1514.95</v>
      </c>
    </row>
    <row r="15" spans="1:14" x14ac:dyDescent="0.2">
      <c r="A15" s="501" t="s">
        <v>71</v>
      </c>
      <c r="B15" s="502">
        <v>2891.2919999999999</v>
      </c>
      <c r="C15" s="503">
        <v>11269.48</v>
      </c>
      <c r="D15" s="504" t="s">
        <v>103</v>
      </c>
      <c r="E15" s="505">
        <v>2916.835</v>
      </c>
      <c r="F15" s="506">
        <v>8213.1350000000002</v>
      </c>
      <c r="G15" s="464"/>
      <c r="H15" s="501" t="s">
        <v>68</v>
      </c>
      <c r="I15" s="502">
        <v>20.396000000000001</v>
      </c>
      <c r="J15" s="503">
        <v>50.62</v>
      </c>
      <c r="K15" s="504" t="s">
        <v>87</v>
      </c>
      <c r="L15" s="505">
        <v>58.408999999999999</v>
      </c>
      <c r="M15" s="506">
        <v>126.48</v>
      </c>
    </row>
    <row r="16" spans="1:14" x14ac:dyDescent="0.2">
      <c r="A16" s="501" t="s">
        <v>73</v>
      </c>
      <c r="B16" s="502">
        <v>899.25</v>
      </c>
      <c r="C16" s="503">
        <v>2750</v>
      </c>
      <c r="D16" s="504" t="s">
        <v>71</v>
      </c>
      <c r="E16" s="505">
        <v>2459.6930000000002</v>
      </c>
      <c r="F16" s="506">
        <v>6356.86</v>
      </c>
      <c r="G16" s="464"/>
      <c r="H16" s="501" t="s">
        <v>171</v>
      </c>
      <c r="I16" s="502">
        <v>18.838000000000001</v>
      </c>
      <c r="J16" s="503">
        <v>23</v>
      </c>
      <c r="K16" s="504" t="s">
        <v>171</v>
      </c>
      <c r="L16" s="505">
        <v>25.329000000000001</v>
      </c>
      <c r="M16" s="506">
        <v>46</v>
      </c>
    </row>
    <row r="17" spans="1:13" ht="16.5" thickBot="1" x14ac:dyDescent="0.25">
      <c r="A17" s="507" t="s">
        <v>87</v>
      </c>
      <c r="B17" s="508">
        <v>848.32500000000005</v>
      </c>
      <c r="C17" s="509">
        <v>2305.0300000000002</v>
      </c>
      <c r="D17" s="516" t="s">
        <v>70</v>
      </c>
      <c r="E17" s="510">
        <v>2052.9859999999999</v>
      </c>
      <c r="F17" s="517">
        <v>7762.4530000000004</v>
      </c>
      <c r="G17" s="518"/>
      <c r="H17" s="507"/>
      <c r="I17" s="508"/>
      <c r="J17" s="509"/>
      <c r="K17" s="516" t="s">
        <v>103</v>
      </c>
      <c r="L17" s="510">
        <v>11.489000000000001</v>
      </c>
      <c r="M17" s="517">
        <v>25.3</v>
      </c>
    </row>
    <row r="18" spans="1:13" x14ac:dyDescent="0.2">
      <c r="A18" s="460" t="s">
        <v>105</v>
      </c>
      <c r="B18" s="520"/>
      <c r="C18" s="520"/>
      <c r="D18" s="519"/>
      <c r="E18" s="515"/>
      <c r="F18" s="515"/>
      <c r="G18" s="464"/>
      <c r="H18" s="460" t="s">
        <v>105</v>
      </c>
      <c r="I18" s="521"/>
      <c r="J18" s="522"/>
      <c r="K18" s="523"/>
      <c r="L18" s="523"/>
      <c r="M18" s="524"/>
    </row>
    <row r="19" spans="1:13" x14ac:dyDescent="0.2">
      <c r="A19" s="464"/>
      <c r="B19" s="464"/>
      <c r="C19" s="464"/>
      <c r="D19" s="464"/>
      <c r="E19" s="464"/>
      <c r="F19" s="464"/>
      <c r="G19" s="464"/>
      <c r="H19" s="524"/>
      <c r="I19" s="524"/>
      <c r="J19" s="524"/>
      <c r="K19" s="524"/>
      <c r="L19" s="524"/>
      <c r="M19" s="524"/>
    </row>
    <row r="20" spans="1:13" x14ac:dyDescent="0.2">
      <c r="A20" s="465" t="s">
        <v>94</v>
      </c>
      <c r="B20" s="465"/>
      <c r="C20" s="465"/>
      <c r="D20" s="465"/>
      <c r="E20" s="465"/>
      <c r="F20" s="464"/>
      <c r="G20" s="464"/>
      <c r="H20" s="465" t="s">
        <v>95</v>
      </c>
      <c r="I20" s="465"/>
      <c r="J20" s="465"/>
      <c r="K20" s="465"/>
      <c r="L20" s="465"/>
      <c r="M20" s="464"/>
    </row>
    <row r="21" spans="1:13" ht="16.5" thickBot="1" x14ac:dyDescent="0.25">
      <c r="A21" s="465" t="s">
        <v>170</v>
      </c>
      <c r="B21" s="465"/>
      <c r="C21" s="465"/>
      <c r="D21" s="465"/>
      <c r="E21" s="465"/>
      <c r="F21" s="464"/>
      <c r="G21" s="464"/>
      <c r="H21" s="465" t="s">
        <v>170</v>
      </c>
      <c r="I21" s="465"/>
      <c r="J21" s="465"/>
      <c r="K21" s="465"/>
      <c r="L21" s="465"/>
      <c r="M21" s="464"/>
    </row>
    <row r="22" spans="1:13" ht="21.75" thickBot="1" x14ac:dyDescent="0.4">
      <c r="A22" s="466" t="s">
        <v>62</v>
      </c>
      <c r="B22" s="467"/>
      <c r="C22" s="467"/>
      <c r="D22" s="467"/>
      <c r="E22" s="467"/>
      <c r="F22" s="468"/>
      <c r="G22" s="464"/>
      <c r="H22" s="466" t="s">
        <v>63</v>
      </c>
      <c r="I22" s="467"/>
      <c r="J22" s="467"/>
      <c r="K22" s="467"/>
      <c r="L22" s="467"/>
      <c r="M22" s="468"/>
    </row>
    <row r="23" spans="1:13" ht="16.5" thickBot="1" x14ac:dyDescent="0.3">
      <c r="A23" s="469" t="s">
        <v>168</v>
      </c>
      <c r="B23" s="470"/>
      <c r="C23" s="471"/>
      <c r="D23" s="472" t="s">
        <v>169</v>
      </c>
      <c r="E23" s="470"/>
      <c r="F23" s="473"/>
      <c r="G23" s="464"/>
      <c r="H23" s="469" t="s">
        <v>168</v>
      </c>
      <c r="I23" s="470"/>
      <c r="J23" s="471"/>
      <c r="K23" s="472" t="s">
        <v>169</v>
      </c>
      <c r="L23" s="470"/>
      <c r="M23" s="473"/>
    </row>
    <row r="24" spans="1:13" ht="30.75" thickBot="1" x14ac:dyDescent="0.25">
      <c r="A24" s="474" t="s">
        <v>64</v>
      </c>
      <c r="B24" s="475" t="s">
        <v>46</v>
      </c>
      <c r="C24" s="478" t="s">
        <v>65</v>
      </c>
      <c r="D24" s="525" t="s">
        <v>64</v>
      </c>
      <c r="E24" s="475" t="s">
        <v>46</v>
      </c>
      <c r="F24" s="478" t="s">
        <v>65</v>
      </c>
      <c r="G24" s="464"/>
      <c r="H24" s="474" t="s">
        <v>64</v>
      </c>
      <c r="I24" s="475" t="s">
        <v>46</v>
      </c>
      <c r="J24" s="476" t="s">
        <v>65</v>
      </c>
      <c r="K24" s="477" t="s">
        <v>64</v>
      </c>
      <c r="L24" s="475" t="s">
        <v>46</v>
      </c>
      <c r="M24" s="478" t="s">
        <v>65</v>
      </c>
    </row>
    <row r="25" spans="1:13" ht="16.5" thickBot="1" x14ac:dyDescent="0.25">
      <c r="A25" s="479" t="s">
        <v>11</v>
      </c>
      <c r="B25" s="480">
        <v>46759.248</v>
      </c>
      <c r="C25" s="481">
        <v>67928.574999999997</v>
      </c>
      <c r="D25" s="482" t="s">
        <v>11</v>
      </c>
      <c r="E25" s="483">
        <v>29401.670999999998</v>
      </c>
      <c r="F25" s="481">
        <v>43233.582999999999</v>
      </c>
      <c r="G25" s="464"/>
      <c r="H25" s="479" t="s">
        <v>11</v>
      </c>
      <c r="I25" s="480">
        <v>676770.57499999995</v>
      </c>
      <c r="J25" s="481">
        <v>1305594.639</v>
      </c>
      <c r="K25" s="482" t="s">
        <v>11</v>
      </c>
      <c r="L25" s="483">
        <v>745808.43500000006</v>
      </c>
      <c r="M25" s="481">
        <v>1432505.429</v>
      </c>
    </row>
    <row r="26" spans="1:13" x14ac:dyDescent="0.2">
      <c r="A26" s="484" t="s">
        <v>67</v>
      </c>
      <c r="B26" s="485">
        <v>29165.673999999999</v>
      </c>
      <c r="C26" s="486">
        <v>41312.75</v>
      </c>
      <c r="D26" s="487" t="s">
        <v>67</v>
      </c>
      <c r="E26" s="488">
        <v>14073.209000000001</v>
      </c>
      <c r="F26" s="489">
        <v>20256.886999999999</v>
      </c>
      <c r="G26" s="464"/>
      <c r="H26" s="484" t="s">
        <v>74</v>
      </c>
      <c r="I26" s="485">
        <v>345136.266</v>
      </c>
      <c r="J26" s="486">
        <v>678613.56</v>
      </c>
      <c r="K26" s="487" t="s">
        <v>86</v>
      </c>
      <c r="L26" s="488">
        <v>334388.625</v>
      </c>
      <c r="M26" s="489">
        <v>640437.03500000003</v>
      </c>
    </row>
    <row r="27" spans="1:13" x14ac:dyDescent="0.2">
      <c r="A27" s="495" t="s">
        <v>87</v>
      </c>
      <c r="B27" s="496">
        <v>10370.704</v>
      </c>
      <c r="C27" s="497">
        <v>14827.16</v>
      </c>
      <c r="D27" s="498" t="s">
        <v>87</v>
      </c>
      <c r="E27" s="499">
        <v>6972.1229999999996</v>
      </c>
      <c r="F27" s="500">
        <v>10854.8</v>
      </c>
      <c r="G27" s="464"/>
      <c r="H27" s="495" t="s">
        <v>86</v>
      </c>
      <c r="I27" s="496">
        <v>141531.78599999999</v>
      </c>
      <c r="J27" s="497">
        <v>282275.32</v>
      </c>
      <c r="K27" s="498" t="s">
        <v>74</v>
      </c>
      <c r="L27" s="499">
        <v>220581.17800000001</v>
      </c>
      <c r="M27" s="500">
        <v>410823.18</v>
      </c>
    </row>
    <row r="28" spans="1:13" x14ac:dyDescent="0.2">
      <c r="A28" s="495" t="s">
        <v>68</v>
      </c>
      <c r="B28" s="496">
        <v>3113.4520000000002</v>
      </c>
      <c r="C28" s="497">
        <v>6110.68</v>
      </c>
      <c r="D28" s="498" t="s">
        <v>110</v>
      </c>
      <c r="E28" s="499">
        <v>2855.9749999999999</v>
      </c>
      <c r="F28" s="500">
        <v>4202.32</v>
      </c>
      <c r="G28" s="464"/>
      <c r="H28" s="495" t="s">
        <v>81</v>
      </c>
      <c r="I28" s="496">
        <v>85921.626999999993</v>
      </c>
      <c r="J28" s="497">
        <v>165100.783</v>
      </c>
      <c r="K28" s="498" t="s">
        <v>69</v>
      </c>
      <c r="L28" s="499">
        <v>66458.326000000001</v>
      </c>
      <c r="M28" s="500">
        <v>160689.092</v>
      </c>
    </row>
    <row r="29" spans="1:13" x14ac:dyDescent="0.2">
      <c r="A29" s="495" t="s">
        <v>75</v>
      </c>
      <c r="B29" s="496">
        <v>1228.33</v>
      </c>
      <c r="C29" s="497">
        <v>1811.6489999999999</v>
      </c>
      <c r="D29" s="498" t="s">
        <v>75</v>
      </c>
      <c r="E29" s="499">
        <v>1034.9749999999999</v>
      </c>
      <c r="F29" s="500">
        <v>1530.4780000000001</v>
      </c>
      <c r="G29" s="464"/>
      <c r="H29" s="495" t="s">
        <v>69</v>
      </c>
      <c r="I29" s="496">
        <v>39676.097000000002</v>
      </c>
      <c r="J29" s="497">
        <v>66624.539999999994</v>
      </c>
      <c r="K29" s="498" t="s">
        <v>158</v>
      </c>
      <c r="L29" s="499">
        <v>41852.830999999998</v>
      </c>
      <c r="M29" s="500">
        <v>76552.426000000007</v>
      </c>
    </row>
    <row r="30" spans="1:13" x14ac:dyDescent="0.2">
      <c r="A30" s="495" t="s">
        <v>110</v>
      </c>
      <c r="B30" s="496">
        <v>928.60699999999997</v>
      </c>
      <c r="C30" s="497">
        <v>1570.48</v>
      </c>
      <c r="D30" s="498" t="s">
        <v>68</v>
      </c>
      <c r="E30" s="499">
        <v>927.63499999999999</v>
      </c>
      <c r="F30" s="500">
        <v>1568.184</v>
      </c>
      <c r="G30" s="464"/>
      <c r="H30" s="495" t="s">
        <v>67</v>
      </c>
      <c r="I30" s="496">
        <v>24640.812999999998</v>
      </c>
      <c r="J30" s="497">
        <v>45304.536</v>
      </c>
      <c r="K30" s="498" t="s">
        <v>67</v>
      </c>
      <c r="L30" s="499">
        <v>33401.845999999998</v>
      </c>
      <c r="M30" s="500">
        <v>60998.546999999999</v>
      </c>
    </row>
    <row r="31" spans="1:13" x14ac:dyDescent="0.2">
      <c r="A31" s="501" t="s">
        <v>103</v>
      </c>
      <c r="B31" s="502">
        <v>677.81700000000001</v>
      </c>
      <c r="C31" s="503">
        <v>562.16600000000005</v>
      </c>
      <c r="D31" s="504" t="s">
        <v>103</v>
      </c>
      <c r="E31" s="505">
        <v>803.77200000000005</v>
      </c>
      <c r="F31" s="506">
        <v>924.37199999999996</v>
      </c>
      <c r="G31" s="464"/>
      <c r="H31" s="501" t="s">
        <v>66</v>
      </c>
      <c r="I31" s="502">
        <v>23015.828000000001</v>
      </c>
      <c r="J31" s="503">
        <v>39919.932000000001</v>
      </c>
      <c r="K31" s="504" t="s">
        <v>103</v>
      </c>
      <c r="L31" s="505">
        <v>18267.308000000001</v>
      </c>
      <c r="M31" s="506">
        <v>31059.358</v>
      </c>
    </row>
    <row r="32" spans="1:13" x14ac:dyDescent="0.2">
      <c r="A32" s="501" t="s">
        <v>70</v>
      </c>
      <c r="B32" s="502">
        <v>309.47399999999999</v>
      </c>
      <c r="C32" s="503">
        <v>582.58699999999999</v>
      </c>
      <c r="D32" s="504" t="s">
        <v>66</v>
      </c>
      <c r="E32" s="505">
        <v>619.05700000000002</v>
      </c>
      <c r="F32" s="506">
        <v>887.26</v>
      </c>
      <c r="G32" s="464"/>
      <c r="H32" s="501" t="s">
        <v>77</v>
      </c>
      <c r="I32" s="502">
        <v>6706.799</v>
      </c>
      <c r="J32" s="503">
        <v>10249.227999999999</v>
      </c>
      <c r="K32" s="504" t="s">
        <v>81</v>
      </c>
      <c r="L32" s="505">
        <v>8373.5419999999995</v>
      </c>
      <c r="M32" s="506">
        <v>15204.93</v>
      </c>
    </row>
    <row r="33" spans="1:13" ht="16.5" thickBot="1" x14ac:dyDescent="0.25">
      <c r="A33" s="507" t="s">
        <v>159</v>
      </c>
      <c r="B33" s="508">
        <v>268.548</v>
      </c>
      <c r="C33" s="509">
        <v>404.98</v>
      </c>
      <c r="D33" s="516" t="s">
        <v>143</v>
      </c>
      <c r="E33" s="510">
        <v>556.00699999999995</v>
      </c>
      <c r="F33" s="511">
        <v>1012.553</v>
      </c>
      <c r="G33" s="464"/>
      <c r="H33" s="507" t="s">
        <v>80</v>
      </c>
      <c r="I33" s="508">
        <v>4091.2220000000002</v>
      </c>
      <c r="J33" s="509">
        <v>8912.6020000000008</v>
      </c>
      <c r="K33" s="516" t="s">
        <v>66</v>
      </c>
      <c r="L33" s="510">
        <v>7895.15</v>
      </c>
      <c r="M33" s="517">
        <v>12333.754999999999</v>
      </c>
    </row>
    <row r="34" spans="1:13" x14ac:dyDescent="0.2">
      <c r="A34" s="460" t="s">
        <v>105</v>
      </c>
      <c r="B34" s="520"/>
      <c r="C34" s="520"/>
      <c r="D34" s="519"/>
      <c r="E34" s="515"/>
      <c r="F34" s="515"/>
      <c r="G34" s="464"/>
      <c r="H34" s="460" t="s">
        <v>105</v>
      </c>
      <c r="I34" s="526"/>
      <c r="J34" s="526"/>
      <c r="K34" s="464"/>
      <c r="L34" s="464"/>
      <c r="M34" s="464"/>
    </row>
    <row r="35" spans="1:13" x14ac:dyDescent="0.2">
      <c r="A35" s="464"/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  <c r="M35" s="464"/>
    </row>
    <row r="36" spans="1:13" x14ac:dyDescent="0.2">
      <c r="A36" s="465" t="s">
        <v>96</v>
      </c>
      <c r="B36" s="465"/>
      <c r="C36" s="465"/>
      <c r="D36" s="465"/>
      <c r="E36" s="465"/>
      <c r="F36" s="464"/>
      <c r="G36" s="464"/>
      <c r="H36" s="465" t="s">
        <v>97</v>
      </c>
      <c r="I36" s="465"/>
      <c r="J36" s="465"/>
      <c r="K36" s="465"/>
      <c r="L36" s="465"/>
      <c r="M36" s="464"/>
    </row>
    <row r="37" spans="1:13" ht="16.5" thickBot="1" x14ac:dyDescent="0.25">
      <c r="A37" s="465" t="s">
        <v>170</v>
      </c>
      <c r="B37" s="465"/>
      <c r="C37" s="465"/>
      <c r="D37" s="465"/>
      <c r="E37" s="465"/>
      <c r="F37" s="464"/>
      <c r="G37" s="464"/>
      <c r="H37" s="465" t="s">
        <v>170</v>
      </c>
      <c r="I37" s="465"/>
      <c r="J37" s="465"/>
      <c r="K37" s="465"/>
      <c r="L37" s="465"/>
      <c r="M37" s="464"/>
    </row>
    <row r="38" spans="1:13" ht="21.75" thickBot="1" x14ac:dyDescent="0.4">
      <c r="A38" s="466" t="s">
        <v>62</v>
      </c>
      <c r="B38" s="467"/>
      <c r="C38" s="467"/>
      <c r="D38" s="467"/>
      <c r="E38" s="467"/>
      <c r="F38" s="468"/>
      <c r="G38" s="464"/>
      <c r="H38" s="466" t="s">
        <v>63</v>
      </c>
      <c r="I38" s="467"/>
      <c r="J38" s="467"/>
      <c r="K38" s="467"/>
      <c r="L38" s="467"/>
      <c r="M38" s="468"/>
    </row>
    <row r="39" spans="1:13" ht="16.5" thickBot="1" x14ac:dyDescent="0.3">
      <c r="A39" s="469" t="s">
        <v>168</v>
      </c>
      <c r="B39" s="470"/>
      <c r="C39" s="471"/>
      <c r="D39" s="472" t="s">
        <v>169</v>
      </c>
      <c r="E39" s="470"/>
      <c r="F39" s="473"/>
      <c r="G39" s="464"/>
      <c r="H39" s="469" t="s">
        <v>168</v>
      </c>
      <c r="I39" s="470"/>
      <c r="J39" s="471"/>
      <c r="K39" s="472" t="s">
        <v>169</v>
      </c>
      <c r="L39" s="470"/>
      <c r="M39" s="473"/>
    </row>
    <row r="40" spans="1:13" ht="30.75" thickBot="1" x14ac:dyDescent="0.25">
      <c r="A40" s="474" t="s">
        <v>64</v>
      </c>
      <c r="B40" s="475" t="s">
        <v>46</v>
      </c>
      <c r="C40" s="476" t="s">
        <v>65</v>
      </c>
      <c r="D40" s="477" t="s">
        <v>64</v>
      </c>
      <c r="E40" s="475" t="s">
        <v>46</v>
      </c>
      <c r="F40" s="478" t="s">
        <v>65</v>
      </c>
      <c r="G40" s="464"/>
      <c r="H40" s="474" t="s">
        <v>64</v>
      </c>
      <c r="I40" s="475" t="s">
        <v>46</v>
      </c>
      <c r="J40" s="478" t="s">
        <v>65</v>
      </c>
      <c r="K40" s="525" t="s">
        <v>64</v>
      </c>
      <c r="L40" s="475" t="s">
        <v>46</v>
      </c>
      <c r="M40" s="478" t="s">
        <v>65</v>
      </c>
    </row>
    <row r="41" spans="1:13" ht="16.5" thickBot="1" x14ac:dyDescent="0.25">
      <c r="A41" s="479" t="s">
        <v>11</v>
      </c>
      <c r="B41" s="480">
        <v>97941.353000000003</v>
      </c>
      <c r="C41" s="481">
        <v>125015.861</v>
      </c>
      <c r="D41" s="482" t="s">
        <v>11</v>
      </c>
      <c r="E41" s="483">
        <v>126319.852</v>
      </c>
      <c r="F41" s="481">
        <v>146631.37899999999</v>
      </c>
      <c r="G41" s="464"/>
      <c r="H41" s="479" t="s">
        <v>11</v>
      </c>
      <c r="I41" s="480">
        <v>22026.731</v>
      </c>
      <c r="J41" s="481">
        <v>24674.314999999999</v>
      </c>
      <c r="K41" s="482" t="s">
        <v>11</v>
      </c>
      <c r="L41" s="483">
        <v>22418.976999999999</v>
      </c>
      <c r="M41" s="481">
        <v>20845.013999999999</v>
      </c>
    </row>
    <row r="42" spans="1:13" x14ac:dyDescent="0.2">
      <c r="A42" s="484" t="s">
        <v>72</v>
      </c>
      <c r="B42" s="485">
        <v>21896.319</v>
      </c>
      <c r="C42" s="486">
        <v>20235.708999999999</v>
      </c>
      <c r="D42" s="487" t="s">
        <v>72</v>
      </c>
      <c r="E42" s="488">
        <v>27584.248</v>
      </c>
      <c r="F42" s="489">
        <v>25657.702000000001</v>
      </c>
      <c r="G42" s="464"/>
      <c r="H42" s="484" t="s">
        <v>66</v>
      </c>
      <c r="I42" s="485">
        <v>5070.2700000000004</v>
      </c>
      <c r="J42" s="486">
        <v>4948.34</v>
      </c>
      <c r="K42" s="487" t="s">
        <v>66</v>
      </c>
      <c r="L42" s="488">
        <v>5078.1660000000002</v>
      </c>
      <c r="M42" s="489">
        <v>4083.0430000000001</v>
      </c>
    </row>
    <row r="43" spans="1:13" x14ac:dyDescent="0.2">
      <c r="A43" s="495" t="s">
        <v>67</v>
      </c>
      <c r="B43" s="496">
        <v>17598.897000000001</v>
      </c>
      <c r="C43" s="497">
        <v>16945.754000000001</v>
      </c>
      <c r="D43" s="498" t="s">
        <v>67</v>
      </c>
      <c r="E43" s="499">
        <v>22302.59</v>
      </c>
      <c r="F43" s="500">
        <v>21130.960999999999</v>
      </c>
      <c r="G43" s="464"/>
      <c r="H43" s="495" t="s">
        <v>67</v>
      </c>
      <c r="I43" s="496">
        <v>3765.5410000000002</v>
      </c>
      <c r="J43" s="497">
        <v>3342.192</v>
      </c>
      <c r="K43" s="498" t="s">
        <v>70</v>
      </c>
      <c r="L43" s="499">
        <v>2641.779</v>
      </c>
      <c r="M43" s="500">
        <v>1602.076</v>
      </c>
    </row>
    <row r="44" spans="1:13" x14ac:dyDescent="0.2">
      <c r="A44" s="495" t="s">
        <v>76</v>
      </c>
      <c r="B44" s="496">
        <v>11114.066000000001</v>
      </c>
      <c r="C44" s="497">
        <v>23420.781999999999</v>
      </c>
      <c r="D44" s="498" t="s">
        <v>76</v>
      </c>
      <c r="E44" s="499">
        <v>9982.0810000000001</v>
      </c>
      <c r="F44" s="500">
        <v>19810.788</v>
      </c>
      <c r="G44" s="464"/>
      <c r="H44" s="495" t="s">
        <v>79</v>
      </c>
      <c r="I44" s="496">
        <v>3603.9589999999998</v>
      </c>
      <c r="J44" s="497">
        <v>4063.393</v>
      </c>
      <c r="K44" s="498" t="s">
        <v>73</v>
      </c>
      <c r="L44" s="499">
        <v>2190.56</v>
      </c>
      <c r="M44" s="500">
        <v>2349.6210000000001</v>
      </c>
    </row>
    <row r="45" spans="1:13" x14ac:dyDescent="0.2">
      <c r="A45" s="495" t="s">
        <v>108</v>
      </c>
      <c r="B45" s="496">
        <v>9498.7019999999993</v>
      </c>
      <c r="C45" s="497">
        <v>19756.291000000001</v>
      </c>
      <c r="D45" s="498" t="s">
        <v>152</v>
      </c>
      <c r="E45" s="499">
        <v>8253.2530000000006</v>
      </c>
      <c r="F45" s="500">
        <v>9600.0589999999993</v>
      </c>
      <c r="G45" s="464"/>
      <c r="H45" s="495" t="s">
        <v>88</v>
      </c>
      <c r="I45" s="496">
        <v>1130.5219999999999</v>
      </c>
      <c r="J45" s="497">
        <v>1041.979</v>
      </c>
      <c r="K45" s="498" t="s">
        <v>79</v>
      </c>
      <c r="L45" s="499">
        <v>2061.8490000000002</v>
      </c>
      <c r="M45" s="500">
        <v>1803.646</v>
      </c>
    </row>
    <row r="46" spans="1:13" x14ac:dyDescent="0.2">
      <c r="A46" s="495" t="s">
        <v>124</v>
      </c>
      <c r="B46" s="496">
        <v>6363.9520000000002</v>
      </c>
      <c r="C46" s="497">
        <v>6875.5020000000004</v>
      </c>
      <c r="D46" s="498" t="s">
        <v>78</v>
      </c>
      <c r="E46" s="499">
        <v>8177.2039999999997</v>
      </c>
      <c r="F46" s="500">
        <v>7287.1909999999998</v>
      </c>
      <c r="G46" s="464"/>
      <c r="H46" s="495" t="s">
        <v>121</v>
      </c>
      <c r="I46" s="496">
        <v>1056.4939999999999</v>
      </c>
      <c r="J46" s="497">
        <v>1662.0619999999999</v>
      </c>
      <c r="K46" s="498" t="s">
        <v>67</v>
      </c>
      <c r="L46" s="499">
        <v>1845.4059999999999</v>
      </c>
      <c r="M46" s="500">
        <v>1108.1410000000001</v>
      </c>
    </row>
    <row r="47" spans="1:13" x14ac:dyDescent="0.2">
      <c r="A47" s="501" t="s">
        <v>103</v>
      </c>
      <c r="B47" s="502">
        <v>6027.1289999999999</v>
      </c>
      <c r="C47" s="503">
        <v>5537.0910000000003</v>
      </c>
      <c r="D47" s="504" t="s">
        <v>108</v>
      </c>
      <c r="E47" s="505">
        <v>7764.6840000000002</v>
      </c>
      <c r="F47" s="506">
        <v>16277.29</v>
      </c>
      <c r="G47" s="464"/>
      <c r="H47" s="501" t="s">
        <v>70</v>
      </c>
      <c r="I47" s="502">
        <v>1032.07</v>
      </c>
      <c r="J47" s="503">
        <v>745.82299999999998</v>
      </c>
      <c r="K47" s="504" t="s">
        <v>72</v>
      </c>
      <c r="L47" s="505">
        <v>1392.2829999999999</v>
      </c>
      <c r="M47" s="506">
        <v>1323.0730000000001</v>
      </c>
    </row>
    <row r="48" spans="1:13" x14ac:dyDescent="0.2">
      <c r="A48" s="501" t="s">
        <v>78</v>
      </c>
      <c r="B48" s="502">
        <v>5681.16</v>
      </c>
      <c r="C48" s="503">
        <v>6172.799</v>
      </c>
      <c r="D48" s="504" t="s">
        <v>124</v>
      </c>
      <c r="E48" s="505">
        <v>6579.384</v>
      </c>
      <c r="F48" s="506">
        <v>7385.4660000000003</v>
      </c>
      <c r="G48" s="464"/>
      <c r="H48" s="501" t="s">
        <v>103</v>
      </c>
      <c r="I48" s="502">
        <v>1021.172</v>
      </c>
      <c r="J48" s="503">
        <v>1982.049</v>
      </c>
      <c r="K48" s="504" t="s">
        <v>121</v>
      </c>
      <c r="L48" s="505">
        <v>1117.865</v>
      </c>
      <c r="M48" s="506">
        <v>1512.325</v>
      </c>
    </row>
    <row r="49" spans="1:13" ht="16.5" thickBot="1" x14ac:dyDescent="0.25">
      <c r="A49" s="507" t="s">
        <v>71</v>
      </c>
      <c r="B49" s="508">
        <v>4061.3330000000001</v>
      </c>
      <c r="C49" s="509">
        <v>4708.32</v>
      </c>
      <c r="D49" s="516" t="s">
        <v>103</v>
      </c>
      <c r="E49" s="510">
        <v>6124.375</v>
      </c>
      <c r="F49" s="511">
        <v>4765.3850000000002</v>
      </c>
      <c r="G49" s="464"/>
      <c r="H49" s="507" t="s">
        <v>159</v>
      </c>
      <c r="I49" s="508">
        <v>695.56399999999996</v>
      </c>
      <c r="J49" s="509">
        <v>627.52599999999995</v>
      </c>
      <c r="K49" s="516" t="s">
        <v>69</v>
      </c>
      <c r="L49" s="510">
        <v>950.36300000000006</v>
      </c>
      <c r="M49" s="517">
        <v>1357.597</v>
      </c>
    </row>
    <row r="50" spans="1:13" x14ac:dyDescent="0.2">
      <c r="A50" s="460" t="s">
        <v>105</v>
      </c>
      <c r="B50" s="464"/>
      <c r="C50" s="464"/>
      <c r="D50" s="464"/>
      <c r="E50" s="464"/>
      <c r="F50" s="464"/>
      <c r="G50" s="464"/>
      <c r="H50" s="460" t="s">
        <v>105</v>
      </c>
      <c r="I50" s="464"/>
      <c r="J50" s="464"/>
      <c r="K50" s="464"/>
      <c r="L50" s="464"/>
      <c r="M50" s="464"/>
    </row>
    <row r="51" spans="1:13" x14ac:dyDescent="0.2">
      <c r="A51" s="527"/>
      <c r="B51" s="520"/>
      <c r="C51" s="520"/>
      <c r="D51" s="519"/>
      <c r="E51" s="515"/>
      <c r="F51" s="515"/>
      <c r="G51" s="464"/>
      <c r="H51" s="528"/>
      <c r="I51" s="526"/>
      <c r="J51" s="526"/>
      <c r="K51" s="464"/>
      <c r="L51" s="464"/>
      <c r="M51" s="464"/>
    </row>
    <row r="52" spans="1:13" x14ac:dyDescent="0.2">
      <c r="A52" s="465" t="s">
        <v>98</v>
      </c>
      <c r="B52" s="465"/>
      <c r="C52" s="465"/>
      <c r="D52" s="465"/>
      <c r="E52" s="465"/>
      <c r="F52" s="464"/>
      <c r="G52" s="464"/>
      <c r="H52" s="465" t="s">
        <v>104</v>
      </c>
      <c r="I52" s="465"/>
      <c r="J52" s="465"/>
      <c r="K52" s="465"/>
      <c r="L52" s="465"/>
      <c r="M52" s="464"/>
    </row>
    <row r="53" spans="1:13" ht="16.5" thickBot="1" x14ac:dyDescent="0.25">
      <c r="A53" s="465" t="s">
        <v>170</v>
      </c>
      <c r="B53" s="465"/>
      <c r="C53" s="465"/>
      <c r="D53" s="465"/>
      <c r="E53" s="465"/>
      <c r="F53" s="464"/>
      <c r="G53" s="464"/>
      <c r="H53" s="465" t="s">
        <v>170</v>
      </c>
      <c r="I53" s="465"/>
      <c r="J53" s="465"/>
      <c r="K53" s="465"/>
      <c r="L53" s="465"/>
      <c r="M53" s="464"/>
    </row>
    <row r="54" spans="1:13" ht="21.75" thickBot="1" x14ac:dyDescent="0.4">
      <c r="A54" s="466" t="s">
        <v>62</v>
      </c>
      <c r="B54" s="467"/>
      <c r="C54" s="467"/>
      <c r="D54" s="467"/>
      <c r="E54" s="467"/>
      <c r="F54" s="468"/>
      <c r="G54" s="464"/>
      <c r="H54" s="466" t="s">
        <v>63</v>
      </c>
      <c r="I54" s="467"/>
      <c r="J54" s="467"/>
      <c r="K54" s="467"/>
      <c r="L54" s="467"/>
      <c r="M54" s="468"/>
    </row>
    <row r="55" spans="1:13" ht="16.5" thickBot="1" x14ac:dyDescent="0.3">
      <c r="A55" s="529" t="s">
        <v>168</v>
      </c>
      <c r="B55" s="530"/>
      <c r="C55" s="531"/>
      <c r="D55" s="532" t="s">
        <v>169</v>
      </c>
      <c r="E55" s="530"/>
      <c r="F55" s="533"/>
      <c r="G55" s="464"/>
      <c r="H55" s="469" t="s">
        <v>168</v>
      </c>
      <c r="I55" s="470"/>
      <c r="J55" s="471"/>
      <c r="K55" s="472" t="s">
        <v>169</v>
      </c>
      <c r="L55" s="470"/>
      <c r="M55" s="473"/>
    </row>
    <row r="56" spans="1:13" ht="30.75" thickBot="1" x14ac:dyDescent="0.25">
      <c r="A56" s="474" t="s">
        <v>64</v>
      </c>
      <c r="B56" s="475" t="s">
        <v>46</v>
      </c>
      <c r="C56" s="534" t="s">
        <v>65</v>
      </c>
      <c r="D56" s="474" t="s">
        <v>64</v>
      </c>
      <c r="E56" s="475" t="s">
        <v>46</v>
      </c>
      <c r="F56" s="478" t="s">
        <v>65</v>
      </c>
      <c r="G56" s="464"/>
      <c r="H56" s="474" t="s">
        <v>64</v>
      </c>
      <c r="I56" s="475" t="s">
        <v>46</v>
      </c>
      <c r="J56" s="478" t="s">
        <v>65</v>
      </c>
      <c r="K56" s="525" t="s">
        <v>64</v>
      </c>
      <c r="L56" s="475" t="s">
        <v>46</v>
      </c>
      <c r="M56" s="478" t="s">
        <v>65</v>
      </c>
    </row>
    <row r="57" spans="1:13" ht="16.5" thickBot="1" x14ac:dyDescent="0.25">
      <c r="A57" s="479" t="s">
        <v>11</v>
      </c>
      <c r="B57" s="480">
        <v>3310.4929999999999</v>
      </c>
      <c r="C57" s="481">
        <v>8743.6640000000007</v>
      </c>
      <c r="D57" s="482" t="s">
        <v>11</v>
      </c>
      <c r="E57" s="483">
        <v>24881.278999999999</v>
      </c>
      <c r="F57" s="481">
        <v>78471.754000000001</v>
      </c>
      <c r="G57" s="464"/>
      <c r="H57" s="479" t="s">
        <v>11</v>
      </c>
      <c r="I57" s="480">
        <v>60861.171999999999</v>
      </c>
      <c r="J57" s="481">
        <v>208106.986</v>
      </c>
      <c r="K57" s="482" t="s">
        <v>11</v>
      </c>
      <c r="L57" s="483">
        <v>94536.972999999998</v>
      </c>
      <c r="M57" s="481">
        <v>382878.18199999997</v>
      </c>
    </row>
    <row r="58" spans="1:13" x14ac:dyDescent="0.2">
      <c r="A58" s="490" t="s">
        <v>103</v>
      </c>
      <c r="B58" s="491">
        <v>1348.548</v>
      </c>
      <c r="C58" s="492">
        <v>2601.56</v>
      </c>
      <c r="D58" s="535" t="s">
        <v>67</v>
      </c>
      <c r="E58" s="493">
        <v>7898.973</v>
      </c>
      <c r="F58" s="494">
        <v>20681.59</v>
      </c>
      <c r="G58" s="464"/>
      <c r="H58" s="484" t="s">
        <v>69</v>
      </c>
      <c r="I58" s="485">
        <v>58804.425999999999</v>
      </c>
      <c r="J58" s="486">
        <v>199284.84599999999</v>
      </c>
      <c r="K58" s="487" t="s">
        <v>69</v>
      </c>
      <c r="L58" s="488">
        <v>91958.801000000007</v>
      </c>
      <c r="M58" s="489">
        <v>375824.37900000002</v>
      </c>
    </row>
    <row r="59" spans="1:13" x14ac:dyDescent="0.2">
      <c r="A59" s="495" t="s">
        <v>67</v>
      </c>
      <c r="B59" s="496">
        <v>1264.077</v>
      </c>
      <c r="C59" s="497">
        <v>3675.4560000000001</v>
      </c>
      <c r="D59" s="498" t="s">
        <v>70</v>
      </c>
      <c r="E59" s="499">
        <v>6769.152</v>
      </c>
      <c r="F59" s="500">
        <v>24326.791000000001</v>
      </c>
      <c r="G59" s="464"/>
      <c r="H59" s="495" t="s">
        <v>71</v>
      </c>
      <c r="I59" s="496">
        <v>908.16300000000001</v>
      </c>
      <c r="J59" s="497">
        <v>2139.7199999999998</v>
      </c>
      <c r="K59" s="498" t="s">
        <v>71</v>
      </c>
      <c r="L59" s="499">
        <v>1475.357</v>
      </c>
      <c r="M59" s="500">
        <v>3885.279</v>
      </c>
    </row>
    <row r="60" spans="1:13" x14ac:dyDescent="0.2">
      <c r="A60" s="495" t="s">
        <v>75</v>
      </c>
      <c r="B60" s="496">
        <v>280.33</v>
      </c>
      <c r="C60" s="497">
        <v>1353.5889999999999</v>
      </c>
      <c r="D60" s="498" t="s">
        <v>73</v>
      </c>
      <c r="E60" s="499">
        <v>5106.7910000000002</v>
      </c>
      <c r="F60" s="500">
        <v>16679.508999999998</v>
      </c>
      <c r="G60" s="464"/>
      <c r="H60" s="495" t="s">
        <v>77</v>
      </c>
      <c r="I60" s="496">
        <v>636.06299999999999</v>
      </c>
      <c r="J60" s="497">
        <v>5462.05</v>
      </c>
      <c r="K60" s="498" t="s">
        <v>75</v>
      </c>
      <c r="L60" s="499">
        <v>617.52200000000005</v>
      </c>
      <c r="M60" s="500">
        <v>1838.047</v>
      </c>
    </row>
    <row r="61" spans="1:13" x14ac:dyDescent="0.2">
      <c r="A61" s="495" t="s">
        <v>143</v>
      </c>
      <c r="B61" s="496">
        <v>183.99</v>
      </c>
      <c r="C61" s="497">
        <v>413.46</v>
      </c>
      <c r="D61" s="498" t="s">
        <v>75</v>
      </c>
      <c r="E61" s="499">
        <v>1469.422</v>
      </c>
      <c r="F61" s="500">
        <v>5070.9139999999998</v>
      </c>
      <c r="G61" s="464"/>
      <c r="H61" s="495" t="s">
        <v>125</v>
      </c>
      <c r="I61" s="496">
        <v>222.70599999999999</v>
      </c>
      <c r="J61" s="497">
        <v>380.4</v>
      </c>
      <c r="K61" s="498" t="s">
        <v>70</v>
      </c>
      <c r="L61" s="499">
        <v>144.12899999999999</v>
      </c>
      <c r="M61" s="500">
        <v>625.54999999999995</v>
      </c>
    </row>
    <row r="62" spans="1:13" x14ac:dyDescent="0.2">
      <c r="A62" s="495" t="s">
        <v>68</v>
      </c>
      <c r="B62" s="496">
        <v>181.24799999999999</v>
      </c>
      <c r="C62" s="497">
        <v>567.28</v>
      </c>
      <c r="D62" s="498" t="s">
        <v>78</v>
      </c>
      <c r="E62" s="499">
        <v>1158.1420000000001</v>
      </c>
      <c r="F62" s="500">
        <v>3932.81</v>
      </c>
      <c r="G62" s="464"/>
      <c r="H62" s="495" t="s">
        <v>75</v>
      </c>
      <c r="I62" s="496">
        <v>121.404</v>
      </c>
      <c r="J62" s="497">
        <v>381.06</v>
      </c>
      <c r="K62" s="498" t="s">
        <v>66</v>
      </c>
      <c r="L62" s="499">
        <v>127.726</v>
      </c>
      <c r="M62" s="500">
        <v>214.57</v>
      </c>
    </row>
    <row r="63" spans="1:13" ht="16.5" thickBot="1" x14ac:dyDescent="0.25">
      <c r="A63" s="507" t="s">
        <v>78</v>
      </c>
      <c r="B63" s="508">
        <v>51.856000000000002</v>
      </c>
      <c r="C63" s="509">
        <v>132.13</v>
      </c>
      <c r="D63" s="516" t="s">
        <v>79</v>
      </c>
      <c r="E63" s="510">
        <v>1137.75</v>
      </c>
      <c r="F63" s="517">
        <v>4014.86</v>
      </c>
      <c r="G63" s="464"/>
      <c r="H63" s="501" t="s">
        <v>121</v>
      </c>
      <c r="I63" s="502">
        <v>119.52</v>
      </c>
      <c r="J63" s="503">
        <v>384.58</v>
      </c>
      <c r="K63" s="504" t="s">
        <v>125</v>
      </c>
      <c r="L63" s="505">
        <v>89.658000000000001</v>
      </c>
      <c r="M63" s="506">
        <v>136.80000000000001</v>
      </c>
    </row>
    <row r="64" spans="1:13" x14ac:dyDescent="0.2">
      <c r="A64" s="460" t="s">
        <v>105</v>
      </c>
      <c r="B64" s="512"/>
      <c r="C64" s="512"/>
      <c r="D64" s="513"/>
      <c r="E64" s="514"/>
      <c r="F64" s="514"/>
      <c r="G64" s="464"/>
      <c r="H64" s="501" t="s">
        <v>67</v>
      </c>
      <c r="I64" s="502">
        <v>35.707000000000001</v>
      </c>
      <c r="J64" s="503">
        <v>50.24</v>
      </c>
      <c r="K64" s="504" t="s">
        <v>67</v>
      </c>
      <c r="L64" s="505">
        <v>68.885999999999996</v>
      </c>
      <c r="M64" s="506">
        <v>179.71</v>
      </c>
    </row>
    <row r="65" spans="1:13" ht="16.5" thickBot="1" x14ac:dyDescent="0.25">
      <c r="A65" s="513"/>
      <c r="B65" s="512"/>
      <c r="C65" s="512"/>
      <c r="D65" s="513"/>
      <c r="E65" s="514"/>
      <c r="F65" s="514"/>
      <c r="G65" s="464"/>
      <c r="H65" s="507" t="s">
        <v>66</v>
      </c>
      <c r="I65" s="508">
        <v>12.307</v>
      </c>
      <c r="J65" s="509">
        <v>23.94</v>
      </c>
      <c r="K65" s="516" t="s">
        <v>172</v>
      </c>
      <c r="L65" s="510">
        <v>36.96</v>
      </c>
      <c r="M65" s="511">
        <v>88</v>
      </c>
    </row>
    <row r="66" spans="1:13" x14ac:dyDescent="0.2">
      <c r="A66" s="460"/>
      <c r="B66" s="464"/>
      <c r="C66" s="464"/>
      <c r="D66" s="464"/>
      <c r="E66" s="464"/>
      <c r="F66" s="464"/>
      <c r="G66" s="464"/>
      <c r="H66" s="460" t="s">
        <v>105</v>
      </c>
      <c r="I66" s="464"/>
      <c r="J66" s="464"/>
      <c r="K66" s="464"/>
      <c r="L66" s="464"/>
      <c r="M66" s="464"/>
    </row>
    <row r="67" spans="1:13" x14ac:dyDescent="0.2">
      <c r="A67" s="460"/>
      <c r="B67" s="464"/>
      <c r="C67" s="464"/>
      <c r="D67" s="464"/>
      <c r="E67" s="464"/>
      <c r="F67" s="464"/>
      <c r="G67" s="464"/>
      <c r="H67" s="460"/>
      <c r="I67" s="464"/>
      <c r="J67" s="464"/>
      <c r="K67" s="464"/>
      <c r="L67" s="464"/>
      <c r="M67" s="464"/>
    </row>
    <row r="68" spans="1:13" x14ac:dyDescent="0.2">
      <c r="A68" s="465" t="s">
        <v>99</v>
      </c>
      <c r="B68" s="465"/>
      <c r="C68" s="465"/>
      <c r="D68" s="465"/>
      <c r="E68" s="465"/>
      <c r="F68" s="464"/>
      <c r="G68" s="464"/>
      <c r="H68" s="465" t="s">
        <v>100</v>
      </c>
      <c r="I68" s="465"/>
      <c r="J68" s="465"/>
      <c r="K68" s="465"/>
      <c r="L68" s="465"/>
      <c r="M68" s="464"/>
    </row>
    <row r="69" spans="1:13" ht="16.5" thickBot="1" x14ac:dyDescent="0.25">
      <c r="A69" s="465" t="s">
        <v>170</v>
      </c>
      <c r="B69" s="465"/>
      <c r="C69" s="465"/>
      <c r="D69" s="465"/>
      <c r="E69" s="465"/>
      <c r="F69" s="464"/>
      <c r="G69" s="464"/>
      <c r="H69" s="465" t="s">
        <v>170</v>
      </c>
      <c r="I69" s="465"/>
      <c r="J69" s="465"/>
      <c r="K69" s="465"/>
      <c r="L69" s="465"/>
      <c r="M69" s="464"/>
    </row>
    <row r="70" spans="1:13" ht="21.75" thickBot="1" x14ac:dyDescent="0.4">
      <c r="A70" s="466" t="s">
        <v>62</v>
      </c>
      <c r="B70" s="467"/>
      <c r="C70" s="467"/>
      <c r="D70" s="467"/>
      <c r="E70" s="467"/>
      <c r="F70" s="468"/>
      <c r="G70" s="464"/>
      <c r="H70" s="466" t="s">
        <v>63</v>
      </c>
      <c r="I70" s="467"/>
      <c r="J70" s="467"/>
      <c r="K70" s="467"/>
      <c r="L70" s="467"/>
      <c r="M70" s="468"/>
    </row>
    <row r="71" spans="1:13" ht="16.5" thickBot="1" x14ac:dyDescent="0.3">
      <c r="A71" s="529" t="s">
        <v>168</v>
      </c>
      <c r="B71" s="530"/>
      <c r="C71" s="533"/>
      <c r="D71" s="536" t="s">
        <v>169</v>
      </c>
      <c r="E71" s="470"/>
      <c r="F71" s="473"/>
      <c r="G71" s="464"/>
      <c r="H71" s="469" t="s">
        <v>168</v>
      </c>
      <c r="I71" s="470"/>
      <c r="J71" s="471"/>
      <c r="K71" s="472" t="s">
        <v>169</v>
      </c>
      <c r="L71" s="470"/>
      <c r="M71" s="473"/>
    </row>
    <row r="72" spans="1:13" ht="30.75" thickBot="1" x14ac:dyDescent="0.25">
      <c r="A72" s="474" t="s">
        <v>64</v>
      </c>
      <c r="B72" s="475" t="s">
        <v>46</v>
      </c>
      <c r="C72" s="478" t="s">
        <v>65</v>
      </c>
      <c r="D72" s="525" t="s">
        <v>64</v>
      </c>
      <c r="E72" s="475" t="s">
        <v>46</v>
      </c>
      <c r="F72" s="478" t="s">
        <v>65</v>
      </c>
      <c r="G72" s="464"/>
      <c r="H72" s="474" t="s">
        <v>64</v>
      </c>
      <c r="I72" s="475" t="s">
        <v>46</v>
      </c>
      <c r="J72" s="478" t="s">
        <v>65</v>
      </c>
      <c r="K72" s="525" t="s">
        <v>64</v>
      </c>
      <c r="L72" s="475" t="s">
        <v>46</v>
      </c>
      <c r="M72" s="478" t="s">
        <v>65</v>
      </c>
    </row>
    <row r="73" spans="1:13" ht="16.5" thickBot="1" x14ac:dyDescent="0.25">
      <c r="A73" s="479" t="s">
        <v>11</v>
      </c>
      <c r="B73" s="480">
        <v>140738.894</v>
      </c>
      <c r="C73" s="481">
        <v>123002.454</v>
      </c>
      <c r="D73" s="482" t="s">
        <v>11</v>
      </c>
      <c r="E73" s="483">
        <v>148370.16899999999</v>
      </c>
      <c r="F73" s="481">
        <v>128508.622</v>
      </c>
      <c r="G73" s="464"/>
      <c r="H73" s="479" t="s">
        <v>11</v>
      </c>
      <c r="I73" s="480">
        <v>170007.927</v>
      </c>
      <c r="J73" s="481">
        <v>146582.15</v>
      </c>
      <c r="K73" s="482" t="s">
        <v>11</v>
      </c>
      <c r="L73" s="483">
        <v>228585.65</v>
      </c>
      <c r="M73" s="481">
        <v>190812.79300000001</v>
      </c>
    </row>
    <row r="74" spans="1:13" x14ac:dyDescent="0.2">
      <c r="A74" s="484" t="s">
        <v>67</v>
      </c>
      <c r="B74" s="485">
        <v>38134.118000000002</v>
      </c>
      <c r="C74" s="486">
        <v>40075.601999999999</v>
      </c>
      <c r="D74" s="487" t="s">
        <v>67</v>
      </c>
      <c r="E74" s="488">
        <v>32720.248</v>
      </c>
      <c r="F74" s="489">
        <v>32886.728999999999</v>
      </c>
      <c r="G74" s="464"/>
      <c r="H74" s="484" t="s">
        <v>67</v>
      </c>
      <c r="I74" s="485">
        <v>70934.142000000007</v>
      </c>
      <c r="J74" s="486">
        <v>91145.7</v>
      </c>
      <c r="K74" s="487" t="s">
        <v>67</v>
      </c>
      <c r="L74" s="488">
        <v>97243.228000000003</v>
      </c>
      <c r="M74" s="489">
        <v>118363.423</v>
      </c>
    </row>
    <row r="75" spans="1:13" x14ac:dyDescent="0.2">
      <c r="A75" s="495" t="s">
        <v>70</v>
      </c>
      <c r="B75" s="496">
        <v>15563.099</v>
      </c>
      <c r="C75" s="497">
        <v>28004.809000000001</v>
      </c>
      <c r="D75" s="498" t="s">
        <v>70</v>
      </c>
      <c r="E75" s="499">
        <v>18842.897000000001</v>
      </c>
      <c r="F75" s="500">
        <v>36250.762999999999</v>
      </c>
      <c r="G75" s="464"/>
      <c r="H75" s="495" t="s">
        <v>103</v>
      </c>
      <c r="I75" s="496">
        <v>17653.074000000001</v>
      </c>
      <c r="J75" s="497">
        <v>10421.712</v>
      </c>
      <c r="K75" s="498" t="s">
        <v>103</v>
      </c>
      <c r="L75" s="499">
        <v>20712.327000000001</v>
      </c>
      <c r="M75" s="500">
        <v>12025.392</v>
      </c>
    </row>
    <row r="76" spans="1:13" x14ac:dyDescent="0.2">
      <c r="A76" s="495" t="s">
        <v>69</v>
      </c>
      <c r="B76" s="496">
        <v>9510.9750000000004</v>
      </c>
      <c r="C76" s="497">
        <v>5560.8680000000004</v>
      </c>
      <c r="D76" s="498" t="s">
        <v>69</v>
      </c>
      <c r="E76" s="499">
        <v>10646.278</v>
      </c>
      <c r="F76" s="500">
        <v>6269.0559999999996</v>
      </c>
      <c r="G76" s="464"/>
      <c r="H76" s="495" t="s">
        <v>80</v>
      </c>
      <c r="I76" s="496">
        <v>13895.715</v>
      </c>
      <c r="J76" s="497">
        <v>7803.1130000000003</v>
      </c>
      <c r="K76" s="498" t="s">
        <v>80</v>
      </c>
      <c r="L76" s="499">
        <v>18822.255000000001</v>
      </c>
      <c r="M76" s="500">
        <v>9516.59</v>
      </c>
    </row>
    <row r="77" spans="1:13" x14ac:dyDescent="0.2">
      <c r="A77" s="495" t="s">
        <v>72</v>
      </c>
      <c r="B77" s="496">
        <v>9202.0010000000002</v>
      </c>
      <c r="C77" s="497">
        <v>3501.54</v>
      </c>
      <c r="D77" s="498" t="s">
        <v>72</v>
      </c>
      <c r="E77" s="499">
        <v>9518.402</v>
      </c>
      <c r="F77" s="500">
        <v>3287.5859999999998</v>
      </c>
      <c r="G77" s="464"/>
      <c r="H77" s="495" t="s">
        <v>66</v>
      </c>
      <c r="I77" s="496">
        <v>12170.666999999999</v>
      </c>
      <c r="J77" s="497">
        <v>10066.013000000001</v>
      </c>
      <c r="K77" s="498" t="s">
        <v>66</v>
      </c>
      <c r="L77" s="499">
        <v>15881.878000000001</v>
      </c>
      <c r="M77" s="500">
        <v>11044.302</v>
      </c>
    </row>
    <row r="78" spans="1:13" x14ac:dyDescent="0.2">
      <c r="A78" s="495" t="s">
        <v>75</v>
      </c>
      <c r="B78" s="496">
        <v>5902.6469999999999</v>
      </c>
      <c r="C78" s="497">
        <v>3745.4560000000001</v>
      </c>
      <c r="D78" s="498" t="s">
        <v>73</v>
      </c>
      <c r="E78" s="499">
        <v>6921.7730000000001</v>
      </c>
      <c r="F78" s="500">
        <v>3098.15</v>
      </c>
      <c r="G78" s="464"/>
      <c r="H78" s="495" t="s">
        <v>72</v>
      </c>
      <c r="I78" s="496">
        <v>11711.02</v>
      </c>
      <c r="J78" s="497">
        <v>4926.3879999999999</v>
      </c>
      <c r="K78" s="498" t="s">
        <v>72</v>
      </c>
      <c r="L78" s="499">
        <v>12659.635</v>
      </c>
      <c r="M78" s="500">
        <v>5240.2650000000003</v>
      </c>
    </row>
    <row r="79" spans="1:13" x14ac:dyDescent="0.2">
      <c r="A79" s="501" t="s">
        <v>73</v>
      </c>
      <c r="B79" s="502">
        <v>5401.1440000000002</v>
      </c>
      <c r="C79" s="503">
        <v>2294.931</v>
      </c>
      <c r="D79" s="504" t="s">
        <v>75</v>
      </c>
      <c r="E79" s="505">
        <v>6560.5770000000002</v>
      </c>
      <c r="F79" s="506">
        <v>4679.826</v>
      </c>
      <c r="G79" s="464"/>
      <c r="H79" s="501" t="s">
        <v>78</v>
      </c>
      <c r="I79" s="502">
        <v>9312.6380000000008</v>
      </c>
      <c r="J79" s="503">
        <v>4283.7960000000003</v>
      </c>
      <c r="K79" s="504" t="s">
        <v>158</v>
      </c>
      <c r="L79" s="505">
        <v>12518.03</v>
      </c>
      <c r="M79" s="506">
        <v>1504.4090000000001</v>
      </c>
    </row>
    <row r="80" spans="1:13" x14ac:dyDescent="0.2">
      <c r="A80" s="501" t="s">
        <v>103</v>
      </c>
      <c r="B80" s="502">
        <v>5287.9409999999998</v>
      </c>
      <c r="C80" s="503">
        <v>4449.3509999999997</v>
      </c>
      <c r="D80" s="504" t="s">
        <v>103</v>
      </c>
      <c r="E80" s="505">
        <v>6225.8509999999997</v>
      </c>
      <c r="F80" s="506">
        <v>2794.4560000000001</v>
      </c>
      <c r="G80" s="464"/>
      <c r="H80" s="501" t="s">
        <v>158</v>
      </c>
      <c r="I80" s="502">
        <v>8107.2790000000005</v>
      </c>
      <c r="J80" s="503">
        <v>921.96299999999997</v>
      </c>
      <c r="K80" s="504" t="s">
        <v>78</v>
      </c>
      <c r="L80" s="505">
        <v>10606.462</v>
      </c>
      <c r="M80" s="506">
        <v>3011.0990000000002</v>
      </c>
    </row>
    <row r="81" spans="1:13" s="449" customFormat="1" ht="16.5" thickBot="1" x14ac:dyDescent="0.25">
      <c r="A81" s="507" t="s">
        <v>68</v>
      </c>
      <c r="B81" s="508">
        <v>4334.4790000000003</v>
      </c>
      <c r="C81" s="509">
        <v>6651.1570000000002</v>
      </c>
      <c r="D81" s="516" t="s">
        <v>68</v>
      </c>
      <c r="E81" s="510">
        <v>4685.1390000000001</v>
      </c>
      <c r="F81" s="517">
        <v>7517.2169999999996</v>
      </c>
      <c r="G81" s="464"/>
      <c r="H81" s="507" t="s">
        <v>91</v>
      </c>
      <c r="I81" s="508">
        <v>6074.0569999999998</v>
      </c>
      <c r="J81" s="509">
        <v>3133.393</v>
      </c>
      <c r="K81" s="516" t="s">
        <v>91</v>
      </c>
      <c r="L81" s="510">
        <v>8073.5550000000003</v>
      </c>
      <c r="M81" s="517">
        <v>5440.6180000000004</v>
      </c>
    </row>
    <row r="82" spans="1:13" x14ac:dyDescent="0.2">
      <c r="A82" s="460" t="s">
        <v>105</v>
      </c>
      <c r="H82" s="460" t="s">
        <v>105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5" sqref="S35"/>
    </sheetView>
  </sheetViews>
  <sheetFormatPr defaultColWidth="9.140625"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0" customFormat="1" ht="20.25" x14ac:dyDescent="0.3">
      <c r="A1" s="8" t="s">
        <v>126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.25" thickBot="1" x14ac:dyDescent="0.35">
      <c r="A3" s="11" t="s">
        <v>11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5" thickBot="1" x14ac:dyDescent="0.25">
      <c r="A4" s="12"/>
      <c r="B4" s="13"/>
      <c r="C4" s="316" t="s">
        <v>41</v>
      </c>
      <c r="D4" s="317"/>
      <c r="E4" s="317"/>
      <c r="F4" s="317"/>
      <c r="G4" s="317"/>
      <c r="H4" s="317"/>
      <c r="I4" s="324"/>
      <c r="J4" s="324"/>
      <c r="K4" s="324"/>
      <c r="L4" s="324"/>
      <c r="M4" s="324"/>
      <c r="N4" s="319"/>
    </row>
    <row r="5" spans="1:14" s="10" customFormat="1" ht="14.25" x14ac:dyDescent="0.2">
      <c r="A5" s="14" t="s">
        <v>44</v>
      </c>
      <c r="B5" s="15" t="s">
        <v>45</v>
      </c>
      <c r="C5" s="273" t="s">
        <v>46</v>
      </c>
      <c r="D5" s="274"/>
      <c r="E5" s="274"/>
      <c r="F5" s="274"/>
      <c r="G5" s="275"/>
      <c r="H5" s="276"/>
      <c r="I5" s="274" t="s">
        <v>47</v>
      </c>
      <c r="J5" s="277"/>
      <c r="K5" s="277"/>
      <c r="L5" s="277"/>
      <c r="M5" s="277"/>
      <c r="N5" s="278"/>
    </row>
    <row r="6" spans="1:14" s="10" customFormat="1" ht="15.75" thickBot="1" x14ac:dyDescent="0.3">
      <c r="A6" s="16"/>
      <c r="B6" s="17"/>
      <c r="C6" s="39">
        <v>2016</v>
      </c>
      <c r="D6" s="40">
        <v>2017</v>
      </c>
      <c r="E6" s="40">
        <v>2018</v>
      </c>
      <c r="F6" s="40">
        <v>2019</v>
      </c>
      <c r="G6" s="41">
        <v>2020</v>
      </c>
      <c r="H6" s="41">
        <v>2021</v>
      </c>
      <c r="I6" s="279">
        <v>2016</v>
      </c>
      <c r="J6" s="280">
        <v>2017</v>
      </c>
      <c r="K6" s="280">
        <v>2018</v>
      </c>
      <c r="L6" s="280">
        <v>2019</v>
      </c>
      <c r="M6" s="280">
        <v>2020</v>
      </c>
      <c r="N6" s="281">
        <v>2021</v>
      </c>
    </row>
    <row r="7" spans="1:14" s="20" customFormat="1" ht="20.100000000000001" customHeight="1" x14ac:dyDescent="0.2">
      <c r="A7" s="18" t="s">
        <v>127</v>
      </c>
      <c r="B7" s="19"/>
      <c r="C7" s="294">
        <v>360520.66</v>
      </c>
      <c r="D7" s="295">
        <v>384375.98800000001</v>
      </c>
      <c r="E7" s="295">
        <v>443082.19400000002</v>
      </c>
      <c r="F7" s="295">
        <v>465024.80200000003</v>
      </c>
      <c r="G7" s="296">
        <v>502933.93300000008</v>
      </c>
      <c r="H7" s="297">
        <v>613047.30599999998</v>
      </c>
      <c r="I7" s="298">
        <v>1120149.5819999999</v>
      </c>
      <c r="J7" s="299">
        <v>1053046.97</v>
      </c>
      <c r="K7" s="300">
        <v>1091022.821</v>
      </c>
      <c r="L7" s="300">
        <v>1165800.2009999999</v>
      </c>
      <c r="M7" s="300">
        <v>1285868.767</v>
      </c>
      <c r="N7" s="301">
        <v>1267906.939</v>
      </c>
    </row>
    <row r="8" spans="1:14" s="20" customFormat="1" ht="15" x14ac:dyDescent="0.2">
      <c r="A8" s="21" t="s">
        <v>49</v>
      </c>
      <c r="B8" s="22" t="s">
        <v>50</v>
      </c>
      <c r="C8" s="302">
        <v>57033.563999999998</v>
      </c>
      <c r="D8" s="303">
        <v>66752.929000000004</v>
      </c>
      <c r="E8" s="303">
        <v>83097.208999999988</v>
      </c>
      <c r="F8" s="303">
        <v>94025.074000000008</v>
      </c>
      <c r="G8" s="304">
        <v>102757.80900000001</v>
      </c>
      <c r="H8" s="305">
        <v>143649.76499999998</v>
      </c>
      <c r="I8" s="306">
        <v>211830.56299999999</v>
      </c>
      <c r="J8" s="304">
        <v>177583.41999999998</v>
      </c>
      <c r="K8" s="306">
        <v>220827.83</v>
      </c>
      <c r="L8" s="304">
        <v>222248.152</v>
      </c>
      <c r="M8" s="307">
        <v>231603.43</v>
      </c>
      <c r="N8" s="308">
        <v>256030.80600000001</v>
      </c>
    </row>
    <row r="9" spans="1:14" s="20" customFormat="1" ht="15" x14ac:dyDescent="0.2">
      <c r="A9" s="21" t="s">
        <v>51</v>
      </c>
      <c r="B9" s="22" t="s">
        <v>122</v>
      </c>
      <c r="C9" s="302">
        <v>55744.652999999998</v>
      </c>
      <c r="D9" s="303">
        <v>62894.906000000003</v>
      </c>
      <c r="E9" s="303">
        <v>74898.342999999993</v>
      </c>
      <c r="F9" s="303">
        <v>83277.570000000007</v>
      </c>
      <c r="G9" s="304">
        <v>92222.978000000003</v>
      </c>
      <c r="H9" s="305">
        <v>130132.541</v>
      </c>
      <c r="I9" s="306">
        <v>209957.72200000001</v>
      </c>
      <c r="J9" s="307">
        <v>174383.85699999999</v>
      </c>
      <c r="K9" s="307">
        <v>214558.538</v>
      </c>
      <c r="L9" s="307">
        <v>213890.15</v>
      </c>
      <c r="M9" s="307">
        <v>222955.24400000001</v>
      </c>
      <c r="N9" s="308">
        <v>245215.89</v>
      </c>
    </row>
    <row r="10" spans="1:14" s="20" customFormat="1" ht="15" x14ac:dyDescent="0.2">
      <c r="A10" s="21" t="s">
        <v>52</v>
      </c>
      <c r="B10" s="22" t="s">
        <v>123</v>
      </c>
      <c r="C10" s="302">
        <v>1288.9110000000001</v>
      </c>
      <c r="D10" s="303">
        <v>3858.0230000000001</v>
      </c>
      <c r="E10" s="303">
        <v>8198.866</v>
      </c>
      <c r="F10" s="303">
        <v>10747.504000000001</v>
      </c>
      <c r="G10" s="304">
        <v>10534.831</v>
      </c>
      <c r="H10" s="305">
        <v>13517.224</v>
      </c>
      <c r="I10" s="306">
        <v>1872.8409999999999</v>
      </c>
      <c r="J10" s="307">
        <v>3199.5630000000001</v>
      </c>
      <c r="K10" s="307">
        <v>6269.2920000000004</v>
      </c>
      <c r="L10" s="307">
        <v>8358.0020000000004</v>
      </c>
      <c r="M10" s="307">
        <v>8648.1859999999997</v>
      </c>
      <c r="N10" s="308">
        <v>10814.915999999999</v>
      </c>
    </row>
    <row r="11" spans="1:14" s="20" customFormat="1" ht="15" x14ac:dyDescent="0.2">
      <c r="A11" s="21" t="s">
        <v>53</v>
      </c>
      <c r="B11" s="22" t="s">
        <v>54</v>
      </c>
      <c r="C11" s="302">
        <v>9289.5400000000009</v>
      </c>
      <c r="D11" s="303">
        <v>13288.938</v>
      </c>
      <c r="E11" s="303">
        <v>7709.0609999999997</v>
      </c>
      <c r="F11" s="303">
        <v>36744.546000000002</v>
      </c>
      <c r="G11" s="304">
        <v>37267.063000000002</v>
      </c>
      <c r="H11" s="305">
        <v>54799.233999999997</v>
      </c>
      <c r="I11" s="306">
        <v>25233.475999999999</v>
      </c>
      <c r="J11" s="307">
        <v>35298.466999999997</v>
      </c>
      <c r="K11" s="307">
        <v>21005.915000000001</v>
      </c>
      <c r="L11" s="307">
        <v>95258.364000000001</v>
      </c>
      <c r="M11" s="307">
        <v>93319.282999999996</v>
      </c>
      <c r="N11" s="308">
        <v>97548.858999999997</v>
      </c>
    </row>
    <row r="12" spans="1:14" s="20" customFormat="1" ht="15" x14ac:dyDescent="0.2">
      <c r="A12" s="21" t="s">
        <v>55</v>
      </c>
      <c r="B12" s="22" t="s">
        <v>56</v>
      </c>
      <c r="C12" s="302">
        <v>3997.402</v>
      </c>
      <c r="D12" s="303">
        <v>6609.0609999999997</v>
      </c>
      <c r="E12" s="303">
        <v>5409.2929999999997</v>
      </c>
      <c r="F12" s="303">
        <v>3206.8090000000002</v>
      </c>
      <c r="G12" s="304">
        <v>2041.556</v>
      </c>
      <c r="H12" s="305">
        <v>3042.0349999999999</v>
      </c>
      <c r="I12" s="306">
        <v>16943.736000000001</v>
      </c>
      <c r="J12" s="307">
        <v>32711.5</v>
      </c>
      <c r="K12" s="307">
        <v>27600.370999999999</v>
      </c>
      <c r="L12" s="307">
        <v>14802.642</v>
      </c>
      <c r="M12" s="307">
        <v>8129.2730000000001</v>
      </c>
      <c r="N12" s="308">
        <v>7931.6289999999999</v>
      </c>
    </row>
    <row r="13" spans="1:14" s="20" customFormat="1" ht="30" x14ac:dyDescent="0.2">
      <c r="A13" s="23" t="s">
        <v>57</v>
      </c>
      <c r="B13" s="22" t="s">
        <v>58</v>
      </c>
      <c r="C13" s="302">
        <v>139054.68599999999</v>
      </c>
      <c r="D13" s="303">
        <v>122545.459</v>
      </c>
      <c r="E13" s="303">
        <v>128917.74600000001</v>
      </c>
      <c r="F13" s="303">
        <v>129429.07699999999</v>
      </c>
      <c r="G13" s="304">
        <v>156142.791</v>
      </c>
      <c r="H13" s="305">
        <v>164842.33900000001</v>
      </c>
      <c r="I13" s="306">
        <v>672712.63699999999</v>
      </c>
      <c r="J13" s="307">
        <v>605311.63699999999</v>
      </c>
      <c r="K13" s="307">
        <v>605993.46299999999</v>
      </c>
      <c r="L13" s="307">
        <v>613595.97399999993</v>
      </c>
      <c r="M13" s="307">
        <v>727628.41500000004</v>
      </c>
      <c r="N13" s="308">
        <v>662193.228</v>
      </c>
    </row>
    <row r="14" spans="1:14" s="26" customFormat="1" ht="15.75" thickBot="1" x14ac:dyDescent="0.25">
      <c r="A14" s="24" t="s">
        <v>60</v>
      </c>
      <c r="B14" s="25" t="s">
        <v>61</v>
      </c>
      <c r="C14" s="309">
        <v>151145.46799999999</v>
      </c>
      <c r="D14" s="310">
        <v>175179.601</v>
      </c>
      <c r="E14" s="310">
        <v>217948.88500000001</v>
      </c>
      <c r="F14" s="310">
        <v>201619.296</v>
      </c>
      <c r="G14" s="311">
        <v>204724.71400000001</v>
      </c>
      <c r="H14" s="312">
        <v>246713.93299999999</v>
      </c>
      <c r="I14" s="313">
        <v>193429.17</v>
      </c>
      <c r="J14" s="314">
        <v>202141.946</v>
      </c>
      <c r="K14" s="314">
        <v>215595.242</v>
      </c>
      <c r="L14" s="314">
        <v>219895.06899999999</v>
      </c>
      <c r="M14" s="314">
        <v>225188.36600000001</v>
      </c>
      <c r="N14" s="315">
        <v>244202.41699999999</v>
      </c>
    </row>
    <row r="15" spans="1:14" ht="15" x14ac:dyDescent="0.2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.75" thickBot="1" x14ac:dyDescent="0.3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5" thickBot="1" x14ac:dyDescent="0.25">
      <c r="A17" s="12"/>
      <c r="B17" s="13"/>
      <c r="C17" s="316" t="s">
        <v>42</v>
      </c>
      <c r="D17" s="317"/>
      <c r="E17" s="317"/>
      <c r="F17" s="317"/>
      <c r="G17" s="317"/>
      <c r="H17" s="317"/>
      <c r="I17" s="318"/>
      <c r="J17" s="318"/>
      <c r="K17" s="318"/>
      <c r="L17" s="318"/>
      <c r="M17" s="318"/>
      <c r="N17" s="319"/>
    </row>
    <row r="18" spans="1:19" s="10" customFormat="1" ht="14.25" x14ac:dyDescent="0.2">
      <c r="A18" s="14" t="s">
        <v>44</v>
      </c>
      <c r="B18" s="15" t="s">
        <v>45</v>
      </c>
      <c r="C18" s="273" t="s">
        <v>46</v>
      </c>
      <c r="D18" s="274"/>
      <c r="E18" s="274"/>
      <c r="F18" s="274"/>
      <c r="G18" s="275"/>
      <c r="H18" s="276"/>
      <c r="I18" s="274" t="s">
        <v>47</v>
      </c>
      <c r="J18" s="277"/>
      <c r="K18" s="277"/>
      <c r="L18" s="277"/>
      <c r="M18" s="277"/>
      <c r="N18" s="278"/>
    </row>
    <row r="19" spans="1:19" s="10" customFormat="1" ht="15.75" thickBot="1" x14ac:dyDescent="0.3">
      <c r="A19" s="16"/>
      <c r="B19" s="17"/>
      <c r="C19" s="39">
        <v>2016</v>
      </c>
      <c r="D19" s="40">
        <v>2017</v>
      </c>
      <c r="E19" s="40">
        <v>2018</v>
      </c>
      <c r="F19" s="40">
        <v>2019</v>
      </c>
      <c r="G19" s="41">
        <v>2020</v>
      </c>
      <c r="H19" s="41">
        <v>2021</v>
      </c>
      <c r="I19" s="279">
        <v>2016</v>
      </c>
      <c r="J19" s="280">
        <v>2017</v>
      </c>
      <c r="K19" s="280">
        <v>2018</v>
      </c>
      <c r="L19" s="280">
        <v>2019</v>
      </c>
      <c r="M19" s="280">
        <v>2020</v>
      </c>
      <c r="N19" s="281">
        <v>2021</v>
      </c>
    </row>
    <row r="20" spans="1:19" s="20" customFormat="1" ht="20.100000000000001" customHeight="1" x14ac:dyDescent="0.2">
      <c r="A20" s="18" t="s">
        <v>127</v>
      </c>
      <c r="B20" s="19"/>
      <c r="C20" s="43">
        <v>1153651.9720000001</v>
      </c>
      <c r="D20" s="44">
        <v>1197271.692</v>
      </c>
      <c r="E20" s="44">
        <v>1343946.4640000002</v>
      </c>
      <c r="F20" s="44">
        <v>1307020.4470000002</v>
      </c>
      <c r="G20" s="282">
        <v>1373824.2139999999</v>
      </c>
      <c r="H20" s="45">
        <v>1635870.2579999999</v>
      </c>
      <c r="I20" s="283">
        <v>3162626.4780000001</v>
      </c>
      <c r="J20" s="284">
        <v>3399658.8569999998</v>
      </c>
      <c r="K20" s="284">
        <v>3478845.1159999995</v>
      </c>
      <c r="L20" s="284">
        <v>3560261.7930000001</v>
      </c>
      <c r="M20" s="284">
        <v>3537513.327</v>
      </c>
      <c r="N20" s="285">
        <v>3482283.5559999999</v>
      </c>
    </row>
    <row r="21" spans="1:19" s="20" customFormat="1" ht="15" x14ac:dyDescent="0.2">
      <c r="A21" s="21" t="s">
        <v>49</v>
      </c>
      <c r="B21" s="22" t="s">
        <v>50</v>
      </c>
      <c r="C21" s="49">
        <v>29887.42</v>
      </c>
      <c r="D21" s="50">
        <v>32414.558000000001</v>
      </c>
      <c r="E21" s="50">
        <v>35036.777999999998</v>
      </c>
      <c r="F21" s="50">
        <v>37571.150999999998</v>
      </c>
      <c r="G21" s="286">
        <v>35405.910000000003</v>
      </c>
      <c r="H21" s="51">
        <v>40205.281000000003</v>
      </c>
      <c r="I21" s="287">
        <v>41989.653999999995</v>
      </c>
      <c r="J21" s="288">
        <v>44761.297999999995</v>
      </c>
      <c r="K21" s="288">
        <v>48989.133000000002</v>
      </c>
      <c r="L21" s="288">
        <v>50791.126000000004</v>
      </c>
      <c r="M21" s="288">
        <v>45086.519</v>
      </c>
      <c r="N21" s="289">
        <v>47082.168999999994</v>
      </c>
    </row>
    <row r="22" spans="1:19" s="20" customFormat="1" ht="15" x14ac:dyDescent="0.2">
      <c r="A22" s="21" t="s">
        <v>51</v>
      </c>
      <c r="B22" s="22" t="s">
        <v>122</v>
      </c>
      <c r="C22" s="49">
        <v>14231.9</v>
      </c>
      <c r="D22" s="50">
        <v>15540.339</v>
      </c>
      <c r="E22" s="50">
        <v>17307.444</v>
      </c>
      <c r="F22" s="50">
        <v>17768.607</v>
      </c>
      <c r="G22" s="286">
        <v>12710.709000000001</v>
      </c>
      <c r="H22" s="51">
        <v>17223.148000000001</v>
      </c>
      <c r="I22" s="287">
        <v>26843.050999999999</v>
      </c>
      <c r="J22" s="288">
        <v>26738.284</v>
      </c>
      <c r="K22" s="288">
        <v>30607.522000000001</v>
      </c>
      <c r="L22" s="288">
        <v>31688.535</v>
      </c>
      <c r="M22" s="288">
        <v>20542.501</v>
      </c>
      <c r="N22" s="289">
        <v>24554.567999999999</v>
      </c>
    </row>
    <row r="23" spans="1:19" s="20" customFormat="1" ht="15" x14ac:dyDescent="0.2">
      <c r="A23" s="21" t="s">
        <v>52</v>
      </c>
      <c r="B23" s="22" t="s">
        <v>123</v>
      </c>
      <c r="C23" s="49">
        <v>15655.52</v>
      </c>
      <c r="D23" s="50">
        <v>16874.219000000001</v>
      </c>
      <c r="E23" s="50">
        <v>17729.333999999999</v>
      </c>
      <c r="F23" s="50">
        <v>19802.544000000002</v>
      </c>
      <c r="G23" s="286">
        <v>22695.201000000001</v>
      </c>
      <c r="H23" s="51">
        <v>22982.133000000002</v>
      </c>
      <c r="I23" s="287">
        <v>15146.602999999999</v>
      </c>
      <c r="J23" s="288">
        <v>18023.013999999999</v>
      </c>
      <c r="K23" s="288">
        <v>18381.611000000001</v>
      </c>
      <c r="L23" s="288">
        <v>19102.591</v>
      </c>
      <c r="M23" s="288">
        <v>24544.018</v>
      </c>
      <c r="N23" s="289">
        <v>22527.600999999999</v>
      </c>
    </row>
    <row r="24" spans="1:19" s="20" customFormat="1" ht="15" x14ac:dyDescent="0.2">
      <c r="A24" s="21" t="s">
        <v>53</v>
      </c>
      <c r="B24" s="22" t="s">
        <v>54</v>
      </c>
      <c r="C24" s="49">
        <v>790771.353</v>
      </c>
      <c r="D24" s="50">
        <v>794304.446</v>
      </c>
      <c r="E24" s="50">
        <v>884332.66</v>
      </c>
      <c r="F24" s="50">
        <v>844617.03500000003</v>
      </c>
      <c r="G24" s="286">
        <v>900569.07299999997</v>
      </c>
      <c r="H24" s="51">
        <v>1125110.9210000001</v>
      </c>
      <c r="I24" s="287">
        <v>2283102.7310000001</v>
      </c>
      <c r="J24" s="288">
        <v>2408415.9789999998</v>
      </c>
      <c r="K24" s="288">
        <v>2510686.4049999998</v>
      </c>
      <c r="L24" s="288">
        <v>2619485.6869999999</v>
      </c>
      <c r="M24" s="288">
        <v>2675182.699</v>
      </c>
      <c r="N24" s="289">
        <v>2694850.122</v>
      </c>
    </row>
    <row r="25" spans="1:19" s="20" customFormat="1" ht="15" x14ac:dyDescent="0.2">
      <c r="A25" s="21" t="s">
        <v>55</v>
      </c>
      <c r="B25" s="22" t="s">
        <v>56</v>
      </c>
      <c r="C25" s="49">
        <v>58045.13</v>
      </c>
      <c r="D25" s="50">
        <v>70957.133000000002</v>
      </c>
      <c r="E25" s="50">
        <v>70777.850999999995</v>
      </c>
      <c r="F25" s="50">
        <v>81034.259999999995</v>
      </c>
      <c r="G25" s="286">
        <v>81246.612999999998</v>
      </c>
      <c r="H25" s="51">
        <v>83321.159</v>
      </c>
      <c r="I25" s="287">
        <v>356080.978</v>
      </c>
      <c r="J25" s="288">
        <v>461824.625</v>
      </c>
      <c r="K25" s="288">
        <v>410896.261</v>
      </c>
      <c r="L25" s="288">
        <v>430816.31300000002</v>
      </c>
      <c r="M25" s="288">
        <v>408909.804</v>
      </c>
      <c r="N25" s="289">
        <v>311389.44199999998</v>
      </c>
    </row>
    <row r="26" spans="1:19" s="20" customFormat="1" ht="30" x14ac:dyDescent="0.2">
      <c r="A26" s="31" t="s">
        <v>57</v>
      </c>
      <c r="B26" s="22" t="s">
        <v>58</v>
      </c>
      <c r="C26" s="49">
        <v>7527.0169999999998</v>
      </c>
      <c r="D26" s="50">
        <v>9959.6710000000003</v>
      </c>
      <c r="E26" s="50">
        <v>7444.4110000000001</v>
      </c>
      <c r="F26" s="50">
        <v>6244.3559999999998</v>
      </c>
      <c r="G26" s="286">
        <v>6305.8449999999993</v>
      </c>
      <c r="H26" s="51">
        <v>10641.41</v>
      </c>
      <c r="I26" s="287">
        <v>37786.404999999999</v>
      </c>
      <c r="J26" s="288">
        <v>35777.998</v>
      </c>
      <c r="K26" s="288">
        <v>32842.576999999997</v>
      </c>
      <c r="L26" s="288">
        <v>28974.036999999997</v>
      </c>
      <c r="M26" s="288">
        <v>30125.321000000004</v>
      </c>
      <c r="N26" s="289">
        <v>41370.279000000002</v>
      </c>
    </row>
    <row r="27" spans="1:19" s="26" customFormat="1" ht="15.75" thickBot="1" x14ac:dyDescent="0.25">
      <c r="A27" s="24" t="s">
        <v>60</v>
      </c>
      <c r="B27" s="25" t="s">
        <v>61</v>
      </c>
      <c r="C27" s="52">
        <v>267421.05200000003</v>
      </c>
      <c r="D27" s="53">
        <v>289635.88400000002</v>
      </c>
      <c r="E27" s="53">
        <v>346354.76400000002</v>
      </c>
      <c r="F27" s="53">
        <v>337553.64500000002</v>
      </c>
      <c r="G27" s="290">
        <v>350296.77299999999</v>
      </c>
      <c r="H27" s="54">
        <v>376591.48700000002</v>
      </c>
      <c r="I27" s="291">
        <v>443666.71</v>
      </c>
      <c r="J27" s="292">
        <v>448878.95699999999</v>
      </c>
      <c r="K27" s="292">
        <v>475430.74</v>
      </c>
      <c r="L27" s="292">
        <v>430194.63</v>
      </c>
      <c r="M27" s="292">
        <v>378208.984</v>
      </c>
      <c r="N27" s="293">
        <v>387591.54399999999</v>
      </c>
    </row>
    <row r="28" spans="1:19" ht="14.25" x14ac:dyDescent="0.2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5.75" thickBot="1" x14ac:dyDescent="0.3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5" x14ac:dyDescent="0.25">
      <c r="A30" s="12"/>
      <c r="B30" s="13"/>
      <c r="C30" s="320" t="s">
        <v>43</v>
      </c>
      <c r="D30" s="321"/>
      <c r="E30" s="321"/>
      <c r="F30" s="321"/>
      <c r="G30" s="322"/>
      <c r="H30" s="323"/>
      <c r="I30" s="30"/>
      <c r="J30" s="34"/>
      <c r="K30" s="30"/>
      <c r="L30" s="30"/>
      <c r="M30" s="30"/>
      <c r="N30" s="30"/>
    </row>
    <row r="31" spans="1:19" ht="15" x14ac:dyDescent="0.25">
      <c r="A31" s="14" t="s">
        <v>44</v>
      </c>
      <c r="B31" s="15" t="s">
        <v>45</v>
      </c>
      <c r="C31" s="35" t="s">
        <v>46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5.75" thickBot="1" x14ac:dyDescent="0.3">
      <c r="A32" s="16"/>
      <c r="B32" s="17"/>
      <c r="C32" s="39">
        <v>2016</v>
      </c>
      <c r="D32" s="40">
        <v>2017</v>
      </c>
      <c r="E32" s="40">
        <v>2018</v>
      </c>
      <c r="F32" s="40">
        <v>2019</v>
      </c>
      <c r="G32" s="41">
        <v>2020</v>
      </c>
      <c r="H32" s="41">
        <v>2021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00000000000001" customHeight="1" x14ac:dyDescent="0.2">
      <c r="A33" s="18" t="s">
        <v>127</v>
      </c>
      <c r="B33" s="19"/>
      <c r="C33" s="43">
        <f t="shared" ref="C33:H40" si="0">C7-C20</f>
        <v>-793131.31200000015</v>
      </c>
      <c r="D33" s="44">
        <f t="shared" si="0"/>
        <v>-812895.70400000003</v>
      </c>
      <c r="E33" s="44">
        <f t="shared" si="0"/>
        <v>-900864.27000000014</v>
      </c>
      <c r="F33" s="44">
        <f t="shared" si="0"/>
        <v>-841995.64500000014</v>
      </c>
      <c r="G33" s="45">
        <f t="shared" si="0"/>
        <v>-870890.28099999984</v>
      </c>
      <c r="H33" s="45">
        <f t="shared" si="0"/>
        <v>-1022822.9519999999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5" x14ac:dyDescent="0.2">
      <c r="A34" s="21" t="s">
        <v>49</v>
      </c>
      <c r="B34" s="22" t="s">
        <v>50</v>
      </c>
      <c r="C34" s="49">
        <f t="shared" si="0"/>
        <v>27146.144</v>
      </c>
      <c r="D34" s="50">
        <f t="shared" si="0"/>
        <v>34338.370999999999</v>
      </c>
      <c r="E34" s="50">
        <f t="shared" si="0"/>
        <v>48060.43099999999</v>
      </c>
      <c r="F34" s="50">
        <f t="shared" si="0"/>
        <v>56453.92300000001</v>
      </c>
      <c r="G34" s="51">
        <f t="shared" si="0"/>
        <v>67351.899000000005</v>
      </c>
      <c r="H34" s="51">
        <f t="shared" si="0"/>
        <v>103444.48399999998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5" x14ac:dyDescent="0.2">
      <c r="A35" s="21" t="s">
        <v>51</v>
      </c>
      <c r="B35" s="22" t="s">
        <v>122</v>
      </c>
      <c r="C35" s="49">
        <f t="shared" si="0"/>
        <v>41512.752999999997</v>
      </c>
      <c r="D35" s="50">
        <f t="shared" si="0"/>
        <v>47354.567000000003</v>
      </c>
      <c r="E35" s="50">
        <f t="shared" si="0"/>
        <v>57590.89899999999</v>
      </c>
      <c r="F35" s="50">
        <f t="shared" si="0"/>
        <v>65508.963000000003</v>
      </c>
      <c r="G35" s="51">
        <f t="shared" si="0"/>
        <v>79512.269</v>
      </c>
      <c r="H35" s="51">
        <f t="shared" si="0"/>
        <v>112909.393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5" x14ac:dyDescent="0.2">
      <c r="A36" s="21" t="s">
        <v>52</v>
      </c>
      <c r="B36" s="22" t="s">
        <v>123</v>
      </c>
      <c r="C36" s="49">
        <f t="shared" si="0"/>
        <v>-14366.609</v>
      </c>
      <c r="D36" s="50">
        <f t="shared" si="0"/>
        <v>-13016.196</v>
      </c>
      <c r="E36" s="50">
        <f t="shared" si="0"/>
        <v>-9530.4679999999989</v>
      </c>
      <c r="F36" s="50">
        <f t="shared" si="0"/>
        <v>-9055.0400000000009</v>
      </c>
      <c r="G36" s="51">
        <f t="shared" si="0"/>
        <v>-12160.37</v>
      </c>
      <c r="H36" s="51">
        <f t="shared" si="0"/>
        <v>-9464.9090000000015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5" x14ac:dyDescent="0.2">
      <c r="A37" s="21" t="s">
        <v>53</v>
      </c>
      <c r="B37" s="22" t="s">
        <v>54</v>
      </c>
      <c r="C37" s="49">
        <f t="shared" si="0"/>
        <v>-781481.81299999997</v>
      </c>
      <c r="D37" s="50">
        <f t="shared" si="0"/>
        <v>-781015.50800000003</v>
      </c>
      <c r="E37" s="50">
        <f t="shared" si="0"/>
        <v>-876623.59900000005</v>
      </c>
      <c r="F37" s="50">
        <f t="shared" si="0"/>
        <v>-807872.48900000006</v>
      </c>
      <c r="G37" s="51">
        <f t="shared" si="0"/>
        <v>-863302.01</v>
      </c>
      <c r="H37" s="51">
        <f t="shared" si="0"/>
        <v>-1070311.6870000002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5" x14ac:dyDescent="0.2">
      <c r="A38" s="21" t="s">
        <v>55</v>
      </c>
      <c r="B38" s="22" t="s">
        <v>56</v>
      </c>
      <c r="C38" s="49">
        <f t="shared" si="0"/>
        <v>-54047.727999999996</v>
      </c>
      <c r="D38" s="50">
        <f t="shared" si="0"/>
        <v>-64348.072</v>
      </c>
      <c r="E38" s="50">
        <f t="shared" si="0"/>
        <v>-65368.557999999997</v>
      </c>
      <c r="F38" s="50">
        <f t="shared" si="0"/>
        <v>-77827.451000000001</v>
      </c>
      <c r="G38" s="51">
        <f t="shared" si="0"/>
        <v>-79205.057000000001</v>
      </c>
      <c r="H38" s="51">
        <f t="shared" si="0"/>
        <v>-80279.123999999996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30" x14ac:dyDescent="0.2">
      <c r="A39" s="31" t="s">
        <v>57</v>
      </c>
      <c r="B39" s="22" t="s">
        <v>58</v>
      </c>
      <c r="C39" s="49">
        <f t="shared" si="0"/>
        <v>131527.66899999999</v>
      </c>
      <c r="D39" s="50">
        <f t="shared" si="0"/>
        <v>112585.788</v>
      </c>
      <c r="E39" s="50">
        <f t="shared" si="0"/>
        <v>121473.33500000002</v>
      </c>
      <c r="F39" s="50">
        <f t="shared" si="0"/>
        <v>123184.72099999999</v>
      </c>
      <c r="G39" s="51">
        <f t="shared" si="0"/>
        <v>149836.946</v>
      </c>
      <c r="H39" s="51">
        <f t="shared" si="0"/>
        <v>154200.929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5.75" thickBot="1" x14ac:dyDescent="0.25">
      <c r="A40" s="24" t="s">
        <v>60</v>
      </c>
      <c r="B40" s="25" t="s">
        <v>61</v>
      </c>
      <c r="C40" s="52">
        <f t="shared" si="0"/>
        <v>-116275.58400000003</v>
      </c>
      <c r="D40" s="53">
        <f t="shared" si="0"/>
        <v>-114456.28300000002</v>
      </c>
      <c r="E40" s="53">
        <f t="shared" si="0"/>
        <v>-128405.87900000002</v>
      </c>
      <c r="F40" s="53">
        <f t="shared" si="0"/>
        <v>-135934.34900000002</v>
      </c>
      <c r="G40" s="54">
        <f t="shared" si="0"/>
        <v>-145572.05899999998</v>
      </c>
      <c r="H40" s="54">
        <f t="shared" si="0"/>
        <v>-129877.55400000003</v>
      </c>
      <c r="I40" s="46"/>
      <c r="J40" s="55"/>
      <c r="K40" s="55"/>
      <c r="L40" s="55"/>
      <c r="M40" s="46"/>
      <c r="N40" s="46"/>
    </row>
    <row r="41" spans="1:20" ht="15" x14ac:dyDescent="0.25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G33:G40">
    <cfRule type="cellIs" dxfId="9" priority="1" operator="lessThan">
      <formula>0</formula>
    </cfRule>
    <cfRule type="cellIs" dxfId="8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10" customWidth="1"/>
    <col min="2" max="14" width="9.140625" style="10"/>
    <col min="15" max="15" width="19.5703125" style="10" customWidth="1"/>
    <col min="16" max="16" width="71.7109375" style="10" customWidth="1"/>
    <col min="17" max="16384" width="9.140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A24" sqref="A24"/>
    </sheetView>
  </sheetViews>
  <sheetFormatPr defaultColWidth="9.140625" defaultRowHeight="15.75" x14ac:dyDescent="0.25"/>
  <cols>
    <col min="1" max="1" width="37.7109375" style="107" customWidth="1"/>
    <col min="2" max="4" width="12.7109375" style="107" customWidth="1"/>
    <col min="5" max="5" width="11.7109375" style="107" bestFit="1" customWidth="1"/>
    <col min="6" max="7" width="11.7109375" style="107" customWidth="1"/>
    <col min="8" max="16384" width="9.140625" style="107"/>
  </cols>
  <sheetData>
    <row r="1" spans="1:6" s="104" customFormat="1" ht="21" x14ac:dyDescent="0.35">
      <c r="A1" s="103" t="s">
        <v>153</v>
      </c>
      <c r="C1" s="105"/>
    </row>
    <row r="2" spans="1:6" s="104" customFormat="1" ht="21" x14ac:dyDescent="0.35">
      <c r="A2" s="103"/>
      <c r="C2" s="105"/>
    </row>
    <row r="3" spans="1:6" ht="16.5" thickBot="1" x14ac:dyDescent="0.3">
      <c r="A3" s="93"/>
      <c r="B3" s="108" t="s">
        <v>111</v>
      </c>
      <c r="C3" s="93" t="s">
        <v>82</v>
      </c>
      <c r="D3" s="93"/>
      <c r="E3" s="93"/>
      <c r="F3" s="93"/>
    </row>
    <row r="4" spans="1:6" ht="16.5" thickBot="1" x14ac:dyDescent="0.3">
      <c r="A4" s="93"/>
      <c r="B4" s="109" t="s">
        <v>5</v>
      </c>
      <c r="C4" s="94"/>
      <c r="D4" s="94"/>
      <c r="E4" s="94"/>
      <c r="F4" s="95"/>
    </row>
    <row r="5" spans="1:6" ht="32.25" thickBot="1" x14ac:dyDescent="0.3">
      <c r="A5" s="539" t="s">
        <v>112</v>
      </c>
      <c r="B5" s="110" t="s">
        <v>154</v>
      </c>
      <c r="C5" s="111" t="s">
        <v>113</v>
      </c>
      <c r="D5" s="112" t="s">
        <v>114</v>
      </c>
      <c r="E5" s="96" t="s">
        <v>155</v>
      </c>
      <c r="F5" s="97"/>
    </row>
    <row r="6" spans="1:6" ht="31.5" customHeight="1" thickBot="1" x14ac:dyDescent="0.3">
      <c r="A6" s="540"/>
      <c r="B6" s="98"/>
      <c r="C6" s="99" t="s">
        <v>167</v>
      </c>
      <c r="D6" s="100"/>
      <c r="E6" s="123" t="s">
        <v>156</v>
      </c>
      <c r="F6" s="124" t="s">
        <v>157</v>
      </c>
    </row>
    <row r="7" spans="1:6" ht="20.100000000000001" customHeight="1" x14ac:dyDescent="0.25">
      <c r="A7" s="101" t="s">
        <v>115</v>
      </c>
      <c r="B7" s="113">
        <v>1978.8140000000001</v>
      </c>
      <c r="C7" s="114">
        <v>2260.3159999999998</v>
      </c>
      <c r="D7" s="115">
        <v>1840.8050000000001</v>
      </c>
      <c r="E7" s="116">
        <v>-12.454099338322596</v>
      </c>
      <c r="F7" s="117">
        <v>7.4972091014528983</v>
      </c>
    </row>
    <row r="8" spans="1:6" ht="20.100000000000001" customHeight="1" thickBot="1" x14ac:dyDescent="0.3">
      <c r="A8" s="102" t="s">
        <v>116</v>
      </c>
      <c r="B8" s="118">
        <v>1639.009</v>
      </c>
      <c r="C8" s="119">
        <v>1878.4480000000001</v>
      </c>
      <c r="D8" s="120">
        <v>1511.076</v>
      </c>
      <c r="E8" s="121">
        <v>-12.746639779221999</v>
      </c>
      <c r="F8" s="122">
        <v>8.4663511299233125</v>
      </c>
    </row>
    <row r="9" spans="1:6" ht="20.100000000000001" customHeight="1" x14ac:dyDescent="0.25">
      <c r="A9" s="101" t="s">
        <v>117</v>
      </c>
      <c r="B9" s="113">
        <v>1865.6669999999999</v>
      </c>
      <c r="C9" s="114">
        <v>2313.6819999999998</v>
      </c>
      <c r="D9" s="115">
        <v>1703.16</v>
      </c>
      <c r="E9" s="116">
        <v>-19.363724141865646</v>
      </c>
      <c r="F9" s="117">
        <v>9.541499330655947</v>
      </c>
    </row>
    <row r="10" spans="1:6" ht="20.100000000000001" customHeight="1" thickBot="1" x14ac:dyDescent="0.3">
      <c r="A10" s="102" t="s">
        <v>118</v>
      </c>
      <c r="B10" s="118">
        <v>1892.9570000000001</v>
      </c>
      <c r="C10" s="119">
        <v>2366.9650000000001</v>
      </c>
      <c r="D10" s="120">
        <v>1712.972</v>
      </c>
      <c r="E10" s="121">
        <v>-20.02598264021648</v>
      </c>
      <c r="F10" s="122">
        <v>10.507176999974321</v>
      </c>
    </row>
    <row r="11" spans="1:6" ht="20.100000000000001" customHeight="1" x14ac:dyDescent="0.25">
      <c r="A11" s="101" t="s">
        <v>119</v>
      </c>
      <c r="B11" s="113">
        <v>1965.268</v>
      </c>
      <c r="C11" s="114">
        <v>2107.6460000000002</v>
      </c>
      <c r="D11" s="115">
        <v>1677.2860000000001</v>
      </c>
      <c r="E11" s="116">
        <v>-6.755309003504391</v>
      </c>
      <c r="F11" s="117">
        <v>17.169522669359903</v>
      </c>
    </row>
    <row r="12" spans="1:6" ht="20.100000000000001" customHeight="1" thickBot="1" x14ac:dyDescent="0.3">
      <c r="A12" s="102" t="s">
        <v>120</v>
      </c>
      <c r="B12" s="118">
        <v>1366.5029999999999</v>
      </c>
      <c r="C12" s="119">
        <v>1761.2909999999999</v>
      </c>
      <c r="D12" s="120">
        <v>1195.1780000000001</v>
      </c>
      <c r="E12" s="121">
        <v>-22.414694675666887</v>
      </c>
      <c r="F12" s="122">
        <v>14.334684875390929</v>
      </c>
    </row>
    <row r="17" spans="1:5" s="92" customFormat="1" ht="26.25" customHeight="1" x14ac:dyDescent="0.35">
      <c r="A17" s="103"/>
      <c r="B17" s="90"/>
      <c r="C17" s="91"/>
      <c r="D17" s="90"/>
      <c r="E17" s="90"/>
    </row>
  </sheetData>
  <mergeCells count="1">
    <mergeCell ref="A5:A6"/>
  </mergeCells>
  <conditionalFormatting sqref="E9:F10">
    <cfRule type="cellIs" dxfId="53" priority="11" stopIfTrue="1" operator="greaterThan">
      <formula>0</formula>
    </cfRule>
    <cfRule type="cellIs" dxfId="52" priority="12" stopIfTrue="1" operator="lessThan">
      <formula>0</formula>
    </cfRule>
  </conditionalFormatting>
  <conditionalFormatting sqref="E11:F12">
    <cfRule type="cellIs" dxfId="51" priority="9" stopIfTrue="1" operator="greaterThan">
      <formula>0</formula>
    </cfRule>
    <cfRule type="cellIs" dxfId="50" priority="10" stopIfTrue="1" operator="lessThan">
      <formula>0</formula>
    </cfRule>
  </conditionalFormatting>
  <conditionalFormatting sqref="E7:F8">
    <cfRule type="cellIs" dxfId="49" priority="7" stopIfTrue="1" operator="greaterThan">
      <formula>0</formula>
    </cfRule>
    <cfRule type="cellIs" dxfId="48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A3" sqref="A3:F30"/>
    </sheetView>
  </sheetViews>
  <sheetFormatPr defaultColWidth="9.140625" defaultRowHeight="15.75" x14ac:dyDescent="0.25"/>
  <cols>
    <col min="1" max="1" width="29.85546875" style="93" customWidth="1"/>
    <col min="2" max="3" width="13.7109375" style="93" customWidth="1"/>
    <col min="4" max="4" width="11.7109375" style="93" customWidth="1"/>
    <col min="5" max="6" width="12.42578125" style="93" bestFit="1" customWidth="1"/>
    <col min="7" max="16384" width="9.140625" style="93"/>
  </cols>
  <sheetData>
    <row r="1" spans="1:9" s="106" customFormat="1" ht="21" customHeight="1" x14ac:dyDescent="0.35">
      <c r="A1" s="125" t="s">
        <v>140</v>
      </c>
      <c r="B1" s="153"/>
      <c r="D1" s="154" t="str">
        <f>INFO!D15</f>
        <v>czerwiec - lipiec 2023r.</v>
      </c>
    </row>
    <row r="2" spans="1:9" ht="20.25" customHeight="1" thickBot="1" x14ac:dyDescent="0.3"/>
    <row r="3" spans="1:9" ht="21" customHeight="1" thickBot="1" x14ac:dyDescent="0.3">
      <c r="A3" s="541" t="s">
        <v>5</v>
      </c>
      <c r="B3" s="542"/>
      <c r="C3" s="542"/>
      <c r="D3" s="542"/>
      <c r="E3" s="542"/>
      <c r="F3" s="543"/>
    </row>
    <row r="4" spans="1:9" ht="16.5" thickBot="1" x14ac:dyDescent="0.3">
      <c r="A4" s="544" t="s">
        <v>6</v>
      </c>
      <c r="B4" s="126">
        <v>2023</v>
      </c>
      <c r="C4" s="146"/>
      <c r="D4" s="147"/>
      <c r="E4" s="126"/>
      <c r="F4" s="333"/>
    </row>
    <row r="5" spans="1:9" ht="21.95" customHeight="1" x14ac:dyDescent="0.25">
      <c r="A5" s="545"/>
      <c r="B5" s="127" t="s">
        <v>135</v>
      </c>
      <c r="C5" s="148"/>
      <c r="D5" s="149"/>
      <c r="E5" s="128" t="s">
        <v>137</v>
      </c>
      <c r="F5" s="149"/>
    </row>
    <row r="6" spans="1:9" ht="21.95" customHeight="1" thickBot="1" x14ac:dyDescent="0.3">
      <c r="A6" s="546"/>
      <c r="B6" s="156" t="s">
        <v>167</v>
      </c>
      <c r="C6" s="157" t="s">
        <v>163</v>
      </c>
      <c r="D6" s="158" t="s">
        <v>8</v>
      </c>
      <c r="E6" s="156" t="s">
        <v>167</v>
      </c>
      <c r="F6" s="334" t="s">
        <v>163</v>
      </c>
    </row>
    <row r="7" spans="1:9" ht="16.5" thickBot="1" x14ac:dyDescent="0.3">
      <c r="A7" s="129" t="s">
        <v>37</v>
      </c>
      <c r="B7" s="159">
        <v>1978.8140000000001</v>
      </c>
      <c r="C7" s="160">
        <v>2140.5140000000001</v>
      </c>
      <c r="D7" s="199">
        <v>-7.5542603318642172</v>
      </c>
      <c r="E7" s="200">
        <v>100</v>
      </c>
      <c r="F7" s="335">
        <v>100</v>
      </c>
    </row>
    <row r="8" spans="1:9" ht="16.5" customHeight="1" x14ac:dyDescent="0.25">
      <c r="A8" s="130" t="s">
        <v>11</v>
      </c>
      <c r="B8" s="161"/>
      <c r="C8" s="162"/>
      <c r="D8" s="163"/>
      <c r="E8" s="163"/>
      <c r="F8" s="164"/>
      <c r="I8" s="150"/>
    </row>
    <row r="9" spans="1:9" ht="16.5" customHeight="1" x14ac:dyDescent="0.25">
      <c r="A9" s="131" t="s">
        <v>9</v>
      </c>
      <c r="B9" s="165">
        <v>2179.17</v>
      </c>
      <c r="C9" s="166">
        <v>2252.2269999999999</v>
      </c>
      <c r="D9" s="167">
        <v>-3.2437671691174912</v>
      </c>
      <c r="E9" s="132">
        <v>1.9686680269237786</v>
      </c>
      <c r="F9" s="336">
        <v>1.9987179917258786</v>
      </c>
    </row>
    <row r="10" spans="1:9" x14ac:dyDescent="0.25">
      <c r="A10" s="131" t="s">
        <v>10</v>
      </c>
      <c r="B10" s="168">
        <v>1683.451</v>
      </c>
      <c r="C10" s="169">
        <v>1814.6030000000001</v>
      </c>
      <c r="D10" s="170">
        <v>-7.2275864197292758</v>
      </c>
      <c r="E10" s="133">
        <v>89.790742191225519</v>
      </c>
      <c r="F10" s="155">
        <v>86.618033764386709</v>
      </c>
    </row>
    <row r="11" spans="1:9" x14ac:dyDescent="0.25">
      <c r="A11" s="131" t="s">
        <v>33</v>
      </c>
      <c r="B11" s="168">
        <v>4225.3779999999997</v>
      </c>
      <c r="C11" s="169">
        <v>3362.634</v>
      </c>
      <c r="D11" s="170">
        <v>25.656791669863555</v>
      </c>
      <c r="E11" s="133">
        <v>3.8211609847019887</v>
      </c>
      <c r="F11" s="155">
        <v>6.857973610938596</v>
      </c>
    </row>
    <row r="12" spans="1:9" x14ac:dyDescent="0.25">
      <c r="A12" s="131" t="s">
        <v>40</v>
      </c>
      <c r="B12" s="168">
        <v>2600.2779999999998</v>
      </c>
      <c r="C12" s="169">
        <v>3710.0859999999998</v>
      </c>
      <c r="D12" s="155">
        <v>-29.913268856840521</v>
      </c>
      <c r="E12" s="134">
        <v>0.96347957474067125</v>
      </c>
      <c r="F12" s="155">
        <v>0.556549348705344</v>
      </c>
    </row>
    <row r="13" spans="1:9" ht="16.5" thickBot="1" x14ac:dyDescent="0.3">
      <c r="A13" s="135" t="s">
        <v>83</v>
      </c>
      <c r="B13" s="171">
        <v>6881.4080000000004</v>
      </c>
      <c r="C13" s="172">
        <v>6865.3819999999996</v>
      </c>
      <c r="D13" s="173">
        <v>0.23343202169960461</v>
      </c>
      <c r="E13" s="136">
        <v>3.4559492224080453</v>
      </c>
      <c r="F13" s="173">
        <v>3.9687252842434781</v>
      </c>
    </row>
    <row r="14" spans="1:9" x14ac:dyDescent="0.25">
      <c r="A14" s="130" t="s">
        <v>12</v>
      </c>
      <c r="B14" s="161"/>
      <c r="C14" s="174"/>
      <c r="D14" s="163"/>
      <c r="E14" s="163"/>
      <c r="F14" s="164"/>
    </row>
    <row r="15" spans="1:9" ht="16.5" thickBot="1" x14ac:dyDescent="0.3">
      <c r="A15" s="137" t="s">
        <v>19</v>
      </c>
      <c r="B15" s="175">
        <v>2179.17</v>
      </c>
      <c r="C15" s="166">
        <v>2252.2269999999999</v>
      </c>
      <c r="D15" s="167">
        <v>-3.2437671691174912</v>
      </c>
      <c r="E15" s="132">
        <v>1.9686680269237786</v>
      </c>
      <c r="F15" s="336">
        <v>1.9987179917258786</v>
      </c>
      <c r="G15" s="151"/>
    </row>
    <row r="16" spans="1:9" x14ac:dyDescent="0.25">
      <c r="A16" s="130" t="s">
        <v>10</v>
      </c>
      <c r="B16" s="161"/>
      <c r="C16" s="174"/>
      <c r="D16" s="163"/>
      <c r="E16" s="163"/>
      <c r="F16" s="164"/>
      <c r="I16" s="150"/>
    </row>
    <row r="17" spans="1:6" x14ac:dyDescent="0.25">
      <c r="A17" s="138" t="s">
        <v>19</v>
      </c>
      <c r="B17" s="165">
        <v>2280.9250000000002</v>
      </c>
      <c r="C17" s="176">
        <v>2367.6039999999998</v>
      </c>
      <c r="D17" s="167">
        <v>-3.6610429784710465</v>
      </c>
      <c r="E17" s="132">
        <v>2.3913590380373848</v>
      </c>
      <c r="F17" s="336">
        <v>3.0514637772218989</v>
      </c>
    </row>
    <row r="18" spans="1:6" x14ac:dyDescent="0.25">
      <c r="A18" s="139" t="s">
        <v>20</v>
      </c>
      <c r="B18" s="168">
        <v>1639.009</v>
      </c>
      <c r="C18" s="177">
        <v>1771.3440000000001</v>
      </c>
      <c r="D18" s="155">
        <v>-7.4708808678607896</v>
      </c>
      <c r="E18" s="133">
        <v>83.400062030127415</v>
      </c>
      <c r="F18" s="155">
        <v>79.625240754323755</v>
      </c>
    </row>
    <row r="19" spans="1:6" x14ac:dyDescent="0.25">
      <c r="A19" s="139" t="s">
        <v>21</v>
      </c>
      <c r="B19" s="168">
        <v>2109.7249999999999</v>
      </c>
      <c r="C19" s="177">
        <v>2152.37</v>
      </c>
      <c r="D19" s="170">
        <v>-1.9813043296459245</v>
      </c>
      <c r="E19" s="133">
        <v>3.6376989976802534</v>
      </c>
      <c r="F19" s="155">
        <v>3.7251527786970238</v>
      </c>
    </row>
    <row r="20" spans="1:6" ht="16.5" thickBot="1" x14ac:dyDescent="0.3">
      <c r="A20" s="140" t="s">
        <v>22</v>
      </c>
      <c r="B20" s="168">
        <v>3694.0569999999998</v>
      </c>
      <c r="C20" s="177">
        <v>4121.9309999999996</v>
      </c>
      <c r="D20" s="170">
        <v>-10.380426067297096</v>
      </c>
      <c r="E20" s="133">
        <v>0.36162212538046024</v>
      </c>
      <c r="F20" s="155">
        <v>0.21617645414402675</v>
      </c>
    </row>
    <row r="21" spans="1:6" x14ac:dyDescent="0.25">
      <c r="A21" s="130" t="s">
        <v>33</v>
      </c>
      <c r="B21" s="161"/>
      <c r="C21" s="174"/>
      <c r="D21" s="163"/>
      <c r="E21" s="163"/>
      <c r="F21" s="164"/>
    </row>
    <row r="22" spans="1:6" x14ac:dyDescent="0.25">
      <c r="A22" s="138" t="s">
        <v>19</v>
      </c>
      <c r="B22" s="165">
        <v>3887.6390000000001</v>
      </c>
      <c r="C22" s="166">
        <v>4057.7449999999999</v>
      </c>
      <c r="D22" s="167">
        <v>-4.1921313438868086</v>
      </c>
      <c r="E22" s="132">
        <v>0.11399725595538036</v>
      </c>
      <c r="F22" s="336">
        <v>0.10314696462932524</v>
      </c>
    </row>
    <row r="23" spans="1:6" x14ac:dyDescent="0.25">
      <c r="A23" s="139" t="s">
        <v>20</v>
      </c>
      <c r="B23" s="168" t="s">
        <v>39</v>
      </c>
      <c r="C23" s="177">
        <v>3189.1509999999998</v>
      </c>
      <c r="D23" s="170" t="s">
        <v>136</v>
      </c>
      <c r="E23" s="133">
        <v>3.1503044057160832</v>
      </c>
      <c r="F23" s="155">
        <v>6.2708398121292737</v>
      </c>
    </row>
    <row r="24" spans="1:6" x14ac:dyDescent="0.25">
      <c r="A24" s="139" t="s">
        <v>21</v>
      </c>
      <c r="B24" s="168">
        <v>3015.5360000000001</v>
      </c>
      <c r="C24" s="177">
        <v>3251.8380000000002</v>
      </c>
      <c r="D24" s="170">
        <v>-7.2667211589261242</v>
      </c>
      <c r="E24" s="133">
        <v>0.36455090863623085</v>
      </c>
      <c r="F24" s="155">
        <v>0.3135359462487356</v>
      </c>
    </row>
    <row r="25" spans="1:6" ht="16.5" thickBot="1" x14ac:dyDescent="0.3">
      <c r="A25" s="140" t="s">
        <v>22</v>
      </c>
      <c r="B25" s="168" t="s">
        <v>39</v>
      </c>
      <c r="C25" s="177">
        <v>9528.2039999999997</v>
      </c>
      <c r="D25" s="178">
        <v>5.8618812107717373</v>
      </c>
      <c r="E25" s="133">
        <v>0.1923084143942938</v>
      </c>
      <c r="F25" s="155">
        <v>0.17045088793126115</v>
      </c>
    </row>
    <row r="26" spans="1:6" x14ac:dyDescent="0.25">
      <c r="A26" s="130" t="s">
        <v>40</v>
      </c>
      <c r="B26" s="161"/>
      <c r="C26" s="174"/>
      <c r="D26" s="163"/>
      <c r="E26" s="163"/>
      <c r="F26" s="164"/>
    </row>
    <row r="27" spans="1:6" x14ac:dyDescent="0.25">
      <c r="A27" s="138" t="s">
        <v>19</v>
      </c>
      <c r="B27" s="165">
        <v>5006.8440000000001</v>
      </c>
      <c r="C27" s="176" t="s">
        <v>39</v>
      </c>
      <c r="D27" s="167" t="s">
        <v>136</v>
      </c>
      <c r="E27" s="132">
        <v>3.0894908498052358E-2</v>
      </c>
      <c r="F27" s="336">
        <v>3.6190591896752701E-2</v>
      </c>
    </row>
    <row r="28" spans="1:6" x14ac:dyDescent="0.25">
      <c r="A28" s="139" t="s">
        <v>20</v>
      </c>
      <c r="B28" s="168" t="s">
        <v>39</v>
      </c>
      <c r="C28" s="177">
        <v>3910.915</v>
      </c>
      <c r="D28" s="170" t="s">
        <v>136</v>
      </c>
      <c r="E28" s="133">
        <v>0.60890154857537226</v>
      </c>
      <c r="F28" s="155">
        <v>0.40531951834931007</v>
      </c>
    </row>
    <row r="29" spans="1:6" x14ac:dyDescent="0.25">
      <c r="A29" s="139" t="s">
        <v>21</v>
      </c>
      <c r="B29" s="179">
        <v>2836.5909999999999</v>
      </c>
      <c r="C29" s="180">
        <v>3124.6779999999999</v>
      </c>
      <c r="D29" s="170">
        <v>-9.2197340013915046</v>
      </c>
      <c r="E29" s="133">
        <v>8.0744301451399839E-2</v>
      </c>
      <c r="F29" s="155">
        <v>3.6387033522914614E-2</v>
      </c>
    </row>
    <row r="30" spans="1:6" ht="16.5" thickBot="1" x14ac:dyDescent="0.3">
      <c r="A30" s="141" t="s">
        <v>22</v>
      </c>
      <c r="B30" s="171">
        <v>1214.481</v>
      </c>
      <c r="C30" s="181" t="s">
        <v>39</v>
      </c>
      <c r="D30" s="182" t="s">
        <v>136</v>
      </c>
      <c r="E30" s="142">
        <v>0.24293881621584684</v>
      </c>
      <c r="F30" s="337">
        <v>7.8652204936366502E-2</v>
      </c>
    </row>
    <row r="31" spans="1:6" x14ac:dyDescent="0.25">
      <c r="A31" s="332"/>
    </row>
    <row r="32" spans="1:6" x14ac:dyDescent="0.25">
      <c r="A32" s="143"/>
    </row>
    <row r="33" spans="1:5" x14ac:dyDescent="0.25">
      <c r="A33" s="143"/>
    </row>
    <row r="39" spans="1:5" ht="12.75" customHeight="1" x14ac:dyDescent="0.25">
      <c r="A39" s="152"/>
      <c r="B39" s="152"/>
      <c r="C39" s="152"/>
      <c r="D39" s="152"/>
      <c r="E39" s="152"/>
    </row>
    <row r="40" spans="1:5" ht="12.75" customHeight="1" x14ac:dyDescent="0.25">
      <c r="A40" s="152"/>
      <c r="B40" s="152"/>
      <c r="C40" s="152"/>
      <c r="D40" s="152"/>
      <c r="E40" s="152"/>
    </row>
    <row r="41" spans="1:5" ht="12.75" customHeight="1" x14ac:dyDescent="0.25">
      <c r="A41" s="152"/>
      <c r="B41" s="152"/>
      <c r="C41" s="152"/>
      <c r="D41" s="152"/>
      <c r="E41" s="152"/>
    </row>
    <row r="42" spans="1:5" ht="12.75" customHeight="1" x14ac:dyDescent="0.25">
      <c r="A42" s="152"/>
      <c r="B42" s="152"/>
      <c r="C42" s="152"/>
      <c r="D42" s="152"/>
      <c r="E42" s="152"/>
    </row>
    <row r="43" spans="1:5" ht="12.75" customHeight="1" x14ac:dyDescent="0.25">
      <c r="A43" s="152"/>
      <c r="B43" s="152"/>
      <c r="C43" s="152"/>
      <c r="D43" s="152"/>
      <c r="E43" s="152"/>
    </row>
    <row r="44" spans="1:5" ht="12.75" customHeight="1" x14ac:dyDescent="0.25">
      <c r="A44" s="152"/>
      <c r="B44" s="152"/>
      <c r="C44" s="152"/>
      <c r="D44" s="152"/>
      <c r="E44" s="152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3" type="noConversion"/>
  <conditionalFormatting sqref="D7:D30">
    <cfRule type="beginsWith" dxfId="47" priority="1" operator="beginsWith" text="*">
      <formula>LEFT(D7,LEN("*"))="*"</formula>
    </cfRule>
    <cfRule type="cellIs" dxfId="46" priority="3" operator="lessThan">
      <formula>0</formula>
    </cfRule>
    <cfRule type="cellIs" dxfId="45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C34" sqref="C34"/>
    </sheetView>
  </sheetViews>
  <sheetFormatPr defaultColWidth="9.140625" defaultRowHeight="15.75" x14ac:dyDescent="0.25"/>
  <cols>
    <col min="1" max="1" width="29.85546875" style="93" customWidth="1"/>
    <col min="2" max="3" width="13.7109375" style="93" customWidth="1"/>
    <col min="4" max="4" width="11.7109375" style="93" customWidth="1"/>
    <col min="5" max="6" width="12.42578125" style="93" bestFit="1" customWidth="1"/>
    <col min="7" max="7" width="9.140625" style="93"/>
    <col min="8" max="8" width="29.855468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1" customHeight="1" x14ac:dyDescent="0.35">
      <c r="A1" s="125" t="s">
        <v>140</v>
      </c>
      <c r="B1" s="153"/>
      <c r="D1" s="154" t="str">
        <f>Bydło_PL!D1</f>
        <v>czerwiec - lipiec 2023r.</v>
      </c>
    </row>
    <row r="2" spans="1:13" ht="20.25" customHeight="1" thickBot="1" x14ac:dyDescent="0.3"/>
    <row r="3" spans="1:13" ht="21" customHeight="1" thickBot="1" x14ac:dyDescent="0.3">
      <c r="A3" s="541" t="s">
        <v>138</v>
      </c>
      <c r="B3" s="542"/>
      <c r="C3" s="542"/>
      <c r="D3" s="542"/>
      <c r="E3" s="542"/>
      <c r="F3" s="543"/>
      <c r="H3" s="541" t="s">
        <v>139</v>
      </c>
      <c r="I3" s="542"/>
      <c r="J3" s="542"/>
      <c r="K3" s="542"/>
      <c r="L3" s="542"/>
      <c r="M3" s="543"/>
    </row>
    <row r="4" spans="1:13" ht="16.5" thickBot="1" x14ac:dyDescent="0.3">
      <c r="A4" s="544" t="s">
        <v>6</v>
      </c>
      <c r="B4" s="126">
        <v>2023</v>
      </c>
      <c r="C4" s="146"/>
      <c r="D4" s="147"/>
      <c r="E4" s="126"/>
      <c r="F4" s="333"/>
      <c r="H4" s="544" t="s">
        <v>6</v>
      </c>
      <c r="I4" s="126">
        <v>2023</v>
      </c>
      <c r="J4" s="146"/>
      <c r="K4" s="147"/>
      <c r="L4" s="126"/>
      <c r="M4" s="333"/>
    </row>
    <row r="5" spans="1:13" ht="21.95" customHeight="1" x14ac:dyDescent="0.25">
      <c r="A5" s="545"/>
      <c r="B5" s="127" t="s">
        <v>135</v>
      </c>
      <c r="C5" s="148"/>
      <c r="D5" s="149"/>
      <c r="E5" s="128" t="s">
        <v>137</v>
      </c>
      <c r="F5" s="149"/>
      <c r="H5" s="545"/>
      <c r="I5" s="127" t="s">
        <v>135</v>
      </c>
      <c r="J5" s="148"/>
      <c r="K5" s="149"/>
      <c r="L5" s="128" t="s">
        <v>137</v>
      </c>
      <c r="M5" s="149"/>
    </row>
    <row r="6" spans="1:13" ht="21.95" customHeight="1" thickBot="1" x14ac:dyDescent="0.3">
      <c r="A6" s="546"/>
      <c r="B6" s="156" t="s">
        <v>167</v>
      </c>
      <c r="C6" s="157" t="s">
        <v>163</v>
      </c>
      <c r="D6" s="158" t="s">
        <v>8</v>
      </c>
      <c r="E6" s="156" t="s">
        <v>167</v>
      </c>
      <c r="F6" s="334" t="s">
        <v>163</v>
      </c>
      <c r="H6" s="546"/>
      <c r="I6" s="156" t="s">
        <v>167</v>
      </c>
      <c r="J6" s="157" t="s">
        <v>163</v>
      </c>
      <c r="K6" s="158" t="s">
        <v>8</v>
      </c>
      <c r="L6" s="156" t="s">
        <v>167</v>
      </c>
      <c r="M6" s="334" t="s">
        <v>163</v>
      </c>
    </row>
    <row r="7" spans="1:13" ht="16.5" thickBot="1" x14ac:dyDescent="0.3">
      <c r="A7" s="129" t="s">
        <v>37</v>
      </c>
      <c r="B7" s="159">
        <v>1835.8520000000001</v>
      </c>
      <c r="C7" s="160">
        <v>2037.7619999999999</v>
      </c>
      <c r="D7" s="199">
        <v>-9.9084191382506823</v>
      </c>
      <c r="E7" s="200">
        <v>100</v>
      </c>
      <c r="F7" s="335">
        <v>100</v>
      </c>
      <c r="H7" s="129" t="s">
        <v>37</v>
      </c>
      <c r="I7" s="159">
        <v>2496.3389999999999</v>
      </c>
      <c r="J7" s="160">
        <v>2492.1579999999999</v>
      </c>
      <c r="K7" s="199">
        <v>0.16776624917039931</v>
      </c>
      <c r="L7" s="200">
        <v>100</v>
      </c>
      <c r="M7" s="335">
        <v>100</v>
      </c>
    </row>
    <row r="8" spans="1:13" ht="16.5" customHeight="1" x14ac:dyDescent="0.25">
      <c r="A8" s="130" t="s">
        <v>11</v>
      </c>
      <c r="B8" s="161"/>
      <c r="C8" s="162"/>
      <c r="D8" s="163"/>
      <c r="E8" s="163"/>
      <c r="F8" s="164"/>
      <c r="H8" s="130" t="s">
        <v>11</v>
      </c>
      <c r="I8" s="161"/>
      <c r="J8" s="162"/>
      <c r="K8" s="163"/>
      <c r="L8" s="163"/>
      <c r="M8" s="164"/>
    </row>
    <row r="9" spans="1:13" ht="16.5" customHeight="1" x14ac:dyDescent="0.25">
      <c r="A9" s="131" t="s">
        <v>9</v>
      </c>
      <c r="B9" s="165">
        <v>2232.62</v>
      </c>
      <c r="C9" s="166">
        <v>2304.982</v>
      </c>
      <c r="D9" s="167">
        <v>-3.1393737564978852</v>
      </c>
      <c r="E9" s="132">
        <v>2.0635691628719712</v>
      </c>
      <c r="F9" s="336">
        <v>2.1598086574722326</v>
      </c>
      <c r="H9" s="131" t="s">
        <v>9</v>
      </c>
      <c r="I9" s="165">
        <v>1933.473</v>
      </c>
      <c r="J9" s="166">
        <v>1982.8240000000001</v>
      </c>
      <c r="K9" s="167">
        <v>-2.4889248869289515</v>
      </c>
      <c r="L9" s="132">
        <v>1.6251215198147557</v>
      </c>
      <c r="M9" s="336">
        <v>1.4474207376767092</v>
      </c>
    </row>
    <row r="10" spans="1:13" x14ac:dyDescent="0.25">
      <c r="A10" s="131" t="s">
        <v>10</v>
      </c>
      <c r="B10" s="168">
        <v>1584.403</v>
      </c>
      <c r="C10" s="169">
        <v>1767.9179999999999</v>
      </c>
      <c r="D10" s="170">
        <v>-10.380289131056978</v>
      </c>
      <c r="E10" s="133">
        <v>90.926027021245432</v>
      </c>
      <c r="F10" s="155">
        <v>90.738890439063454</v>
      </c>
      <c r="H10" s="131" t="s">
        <v>10</v>
      </c>
      <c r="I10" s="168">
        <v>2063.9589999999998</v>
      </c>
      <c r="J10" s="169">
        <v>2014.52</v>
      </c>
      <c r="K10" s="170">
        <v>2.4541329944602115</v>
      </c>
      <c r="L10" s="133">
        <v>85.680958530257314</v>
      </c>
      <c r="M10" s="155">
        <v>72.515311185434911</v>
      </c>
    </row>
    <row r="11" spans="1:13" x14ac:dyDescent="0.25">
      <c r="A11" s="131" t="s">
        <v>33</v>
      </c>
      <c r="B11" s="168">
        <v>4317.0479999999998</v>
      </c>
      <c r="C11" s="169">
        <v>4311.2079999999996</v>
      </c>
      <c r="D11" s="170">
        <v>0.13546087314739039</v>
      </c>
      <c r="E11" s="133">
        <v>3.500256472578136</v>
      </c>
      <c r="F11" s="155">
        <v>3.5498693980634162</v>
      </c>
      <c r="H11" s="131" t="s">
        <v>33</v>
      </c>
      <c r="I11" s="168" t="s">
        <v>39</v>
      </c>
      <c r="J11" s="169">
        <v>2728.73</v>
      </c>
      <c r="K11" s="170" t="s">
        <v>136</v>
      </c>
      <c r="L11" s="133">
        <v>4.9828501800332106</v>
      </c>
      <c r="M11" s="155">
        <v>18.179230247484888</v>
      </c>
    </row>
    <row r="12" spans="1:13" x14ac:dyDescent="0.25">
      <c r="A12" s="131" t="s">
        <v>40</v>
      </c>
      <c r="B12" s="168">
        <v>2276.607</v>
      </c>
      <c r="C12" s="169">
        <v>3042.904</v>
      </c>
      <c r="D12" s="155">
        <v>-25.183081687756172</v>
      </c>
      <c r="E12" s="134">
        <v>1.1778186873051057</v>
      </c>
      <c r="F12" s="155">
        <v>0.66434472428512603</v>
      </c>
      <c r="H12" s="131" t="s">
        <v>40</v>
      </c>
      <c r="I12" s="168" t="s">
        <v>39</v>
      </c>
      <c r="J12" s="169" t="s">
        <v>39</v>
      </c>
      <c r="K12" s="155" t="s">
        <v>136</v>
      </c>
      <c r="L12" s="134">
        <v>0.18756206097605826</v>
      </c>
      <c r="M12" s="155">
        <v>0.18764346405337948</v>
      </c>
    </row>
    <row r="13" spans="1:13" ht="16.5" thickBot="1" x14ac:dyDescent="0.3">
      <c r="A13" s="135" t="s">
        <v>83</v>
      </c>
      <c r="B13" s="171">
        <v>7341.326</v>
      </c>
      <c r="C13" s="172">
        <v>7292.201</v>
      </c>
      <c r="D13" s="173">
        <v>0.67366491954898122</v>
      </c>
      <c r="E13" s="136">
        <v>2.3323286559993499</v>
      </c>
      <c r="F13" s="173">
        <v>2.8870867811157623</v>
      </c>
      <c r="H13" s="135" t="s">
        <v>83</v>
      </c>
      <c r="I13" s="171">
        <v>6365.2730000000001</v>
      </c>
      <c r="J13" s="172">
        <v>6315.585</v>
      </c>
      <c r="K13" s="173">
        <v>0.78675213776712849</v>
      </c>
      <c r="L13" s="136">
        <v>7.5235077089186699</v>
      </c>
      <c r="M13" s="173">
        <v>7.670394365350111</v>
      </c>
    </row>
    <row r="14" spans="1:13" x14ac:dyDescent="0.25">
      <c r="A14" s="130" t="s">
        <v>12</v>
      </c>
      <c r="B14" s="161"/>
      <c r="C14" s="174"/>
      <c r="D14" s="163"/>
      <c r="E14" s="163"/>
      <c r="F14" s="164"/>
      <c r="H14" s="130" t="s">
        <v>12</v>
      </c>
      <c r="I14" s="161"/>
      <c r="J14" s="174"/>
      <c r="K14" s="163"/>
      <c r="L14" s="163"/>
      <c r="M14" s="164"/>
    </row>
    <row r="15" spans="1:13" ht="16.5" thickBot="1" x14ac:dyDescent="0.3">
      <c r="A15" s="137" t="s">
        <v>19</v>
      </c>
      <c r="B15" s="175">
        <v>2232.62</v>
      </c>
      <c r="C15" s="166">
        <v>2304.982</v>
      </c>
      <c r="D15" s="167">
        <v>-3.1393737564978852</v>
      </c>
      <c r="E15" s="132">
        <v>2.0635691628719712</v>
      </c>
      <c r="F15" s="336">
        <v>2.1598086574722326</v>
      </c>
      <c r="G15" s="151"/>
      <c r="H15" s="137" t="s">
        <v>19</v>
      </c>
      <c r="I15" s="175">
        <v>1933.473</v>
      </c>
      <c r="J15" s="166">
        <v>1982.8240000000001</v>
      </c>
      <c r="K15" s="167">
        <v>-2.4889248869289515</v>
      </c>
      <c r="L15" s="132">
        <v>1.6251215198147557</v>
      </c>
      <c r="M15" s="336">
        <v>1.4474207376767092</v>
      </c>
    </row>
    <row r="16" spans="1:13" x14ac:dyDescent="0.25">
      <c r="A16" s="130" t="s">
        <v>10</v>
      </c>
      <c r="B16" s="161"/>
      <c r="C16" s="174"/>
      <c r="D16" s="163"/>
      <c r="E16" s="163"/>
      <c r="F16" s="164"/>
      <c r="H16" s="130" t="s">
        <v>10</v>
      </c>
      <c r="I16" s="161"/>
      <c r="J16" s="174"/>
      <c r="K16" s="163"/>
      <c r="L16" s="163"/>
      <c r="M16" s="164"/>
    </row>
    <row r="17" spans="1:13" x14ac:dyDescent="0.25">
      <c r="A17" s="138" t="s">
        <v>19</v>
      </c>
      <c r="B17" s="165">
        <v>2129.9630000000002</v>
      </c>
      <c r="C17" s="176">
        <v>2163.8420000000001</v>
      </c>
      <c r="D17" s="167">
        <v>-1.5656873283723998</v>
      </c>
      <c r="E17" s="132">
        <v>2.1787709711378263</v>
      </c>
      <c r="F17" s="336">
        <v>2.5902863869960808</v>
      </c>
      <c r="H17" s="138" t="s">
        <v>19</v>
      </c>
      <c r="I17" s="165">
        <v>2657.61</v>
      </c>
      <c r="J17" s="176">
        <v>2757.752</v>
      </c>
      <c r="K17" s="167">
        <v>-3.6312909935338573</v>
      </c>
      <c r="L17" s="132">
        <v>3.1609376854022866</v>
      </c>
      <c r="M17" s="336">
        <v>4.6297416227016521</v>
      </c>
    </row>
    <row r="18" spans="1:13" x14ac:dyDescent="0.25">
      <c r="A18" s="139" t="s">
        <v>20</v>
      </c>
      <c r="B18" s="168">
        <v>1551.164</v>
      </c>
      <c r="C18" s="177">
        <v>1737.539</v>
      </c>
      <c r="D18" s="155">
        <v>-10.726377940293714</v>
      </c>
      <c r="E18" s="133">
        <v>86.934543137614213</v>
      </c>
      <c r="F18" s="155">
        <v>86.370593954215025</v>
      </c>
      <c r="H18" s="139" t="s">
        <v>20</v>
      </c>
      <c r="I18" s="168">
        <v>2030.558</v>
      </c>
      <c r="J18" s="177">
        <v>1948.0709999999999</v>
      </c>
      <c r="K18" s="155">
        <v>4.2342912552981939</v>
      </c>
      <c r="L18" s="133">
        <v>70.605076735296009</v>
      </c>
      <c r="M18" s="155">
        <v>56.540757991386315</v>
      </c>
    </row>
    <row r="19" spans="1:13" x14ac:dyDescent="0.25">
      <c r="A19" s="139" t="s">
        <v>21</v>
      </c>
      <c r="B19" s="168">
        <v>2238.6170000000002</v>
      </c>
      <c r="C19" s="177">
        <v>2418.527</v>
      </c>
      <c r="D19" s="170">
        <v>-7.438825367672135</v>
      </c>
      <c r="E19" s="133">
        <v>1.6111576689134532</v>
      </c>
      <c r="F19" s="155">
        <v>1.6014529160345827</v>
      </c>
      <c r="H19" s="139" t="s">
        <v>21</v>
      </c>
      <c r="I19" s="168">
        <v>2041.221</v>
      </c>
      <c r="J19" s="177">
        <v>2019.6759999999999</v>
      </c>
      <c r="K19" s="170">
        <v>1.0667552617350542</v>
      </c>
      <c r="L19" s="133">
        <v>10.973872459186342</v>
      </c>
      <c r="M19" s="155">
        <v>10.993046900842323</v>
      </c>
    </row>
    <row r="20" spans="1:13" ht="16.5" thickBot="1" x14ac:dyDescent="0.3">
      <c r="A20" s="140" t="s">
        <v>22</v>
      </c>
      <c r="B20" s="168">
        <v>4794.2479999999996</v>
      </c>
      <c r="C20" s="177">
        <v>4919.5010000000002</v>
      </c>
      <c r="D20" s="170">
        <v>-2.5460509104480433</v>
      </c>
      <c r="E20" s="133">
        <v>0.20155524357994314</v>
      </c>
      <c r="F20" s="155">
        <v>0.17655718181777352</v>
      </c>
      <c r="H20" s="140" t="s">
        <v>22</v>
      </c>
      <c r="I20" s="168" t="s">
        <v>39</v>
      </c>
      <c r="J20" s="177" t="s">
        <v>39</v>
      </c>
      <c r="K20" s="170" t="s">
        <v>136</v>
      </c>
      <c r="L20" s="133">
        <v>0.94107165037266083</v>
      </c>
      <c r="M20" s="155">
        <v>0.35176467050462595</v>
      </c>
    </row>
    <row r="21" spans="1:13" x14ac:dyDescent="0.25">
      <c r="A21" s="130" t="s">
        <v>33</v>
      </c>
      <c r="B21" s="161"/>
      <c r="C21" s="174"/>
      <c r="D21" s="163"/>
      <c r="E21" s="163"/>
      <c r="F21" s="164"/>
      <c r="H21" s="130" t="s">
        <v>33</v>
      </c>
      <c r="I21" s="161"/>
      <c r="J21" s="174"/>
      <c r="K21" s="163"/>
      <c r="L21" s="163"/>
      <c r="M21" s="164"/>
    </row>
    <row r="22" spans="1:13" x14ac:dyDescent="0.25">
      <c r="A22" s="138" t="s">
        <v>19</v>
      </c>
      <c r="B22" s="165">
        <v>4090.79</v>
      </c>
      <c r="C22" s="166">
        <v>4067.7840000000001</v>
      </c>
      <c r="D22" s="167">
        <v>0.56556591992101501</v>
      </c>
      <c r="E22" s="132">
        <v>6.7472606505126015E-2</v>
      </c>
      <c r="F22" s="336">
        <v>8.8024748466547564E-2</v>
      </c>
      <c r="H22" s="138" t="s">
        <v>19</v>
      </c>
      <c r="I22" s="165" t="s">
        <v>39</v>
      </c>
      <c r="J22" s="166" t="s">
        <v>39</v>
      </c>
      <c r="K22" s="167" t="s">
        <v>136</v>
      </c>
      <c r="L22" s="132">
        <v>0.28241864157327312</v>
      </c>
      <c r="M22" s="336">
        <v>0.15489941227768292</v>
      </c>
    </row>
    <row r="23" spans="1:13" x14ac:dyDescent="0.25">
      <c r="A23" s="139" t="s">
        <v>20</v>
      </c>
      <c r="B23" s="168" t="s">
        <v>39</v>
      </c>
      <c r="C23" s="177">
        <v>4058.8029999999999</v>
      </c>
      <c r="D23" s="170" t="s">
        <v>136</v>
      </c>
      <c r="E23" s="133">
        <v>2.8420535287789837</v>
      </c>
      <c r="F23" s="155">
        <v>2.8738479214306873</v>
      </c>
      <c r="H23" s="139" t="s">
        <v>20</v>
      </c>
      <c r="I23" s="168" t="s">
        <v>39</v>
      </c>
      <c r="J23" s="177">
        <v>2711.2240000000002</v>
      </c>
      <c r="K23" s="170" t="s">
        <v>136</v>
      </c>
      <c r="L23" s="133">
        <v>4.2661868556674207</v>
      </c>
      <c r="M23" s="155">
        <v>17.896294910304686</v>
      </c>
    </row>
    <row r="24" spans="1:13" x14ac:dyDescent="0.25">
      <c r="A24" s="139" t="s">
        <v>21</v>
      </c>
      <c r="B24" s="168">
        <v>3152.607</v>
      </c>
      <c r="C24" s="177">
        <v>3217.288</v>
      </c>
      <c r="D24" s="170">
        <v>-2.0104199561867024</v>
      </c>
      <c r="E24" s="133">
        <v>0.34529873113163057</v>
      </c>
      <c r="F24" s="155">
        <v>0.36773959358262875</v>
      </c>
      <c r="H24" s="139" t="s">
        <v>21</v>
      </c>
      <c r="I24" s="168" t="s">
        <v>39</v>
      </c>
      <c r="J24" s="177" t="s">
        <v>39</v>
      </c>
      <c r="K24" s="170" t="s">
        <v>136</v>
      </c>
      <c r="L24" s="133">
        <v>0.43424468279251666</v>
      </c>
      <c r="M24" s="155">
        <v>0.12803592490251964</v>
      </c>
    </row>
    <row r="25" spans="1:13" ht="16.5" thickBot="1" x14ac:dyDescent="0.3">
      <c r="A25" s="140" t="s">
        <v>22</v>
      </c>
      <c r="B25" s="168" t="s">
        <v>39</v>
      </c>
      <c r="C25" s="177" t="s">
        <v>39</v>
      </c>
      <c r="D25" s="178" t="s">
        <v>136</v>
      </c>
      <c r="E25" s="133">
        <v>0.24543160616239584</v>
      </c>
      <c r="F25" s="155">
        <v>0.22025713458355289</v>
      </c>
      <c r="H25" s="140" t="s">
        <v>22</v>
      </c>
      <c r="I25" s="168" t="s">
        <v>31</v>
      </c>
      <c r="J25" s="177" t="s">
        <v>31</v>
      </c>
      <c r="K25" s="178" t="s">
        <v>31</v>
      </c>
      <c r="L25" s="133">
        <v>0</v>
      </c>
      <c r="M25" s="155">
        <v>0</v>
      </c>
    </row>
    <row r="26" spans="1:13" x14ac:dyDescent="0.25">
      <c r="A26" s="130" t="s">
        <v>40</v>
      </c>
      <c r="B26" s="161"/>
      <c r="C26" s="174"/>
      <c r="D26" s="163"/>
      <c r="E26" s="163"/>
      <c r="F26" s="164"/>
      <c r="H26" s="130" t="s">
        <v>40</v>
      </c>
      <c r="I26" s="161"/>
      <c r="J26" s="174"/>
      <c r="K26" s="163"/>
      <c r="L26" s="163"/>
      <c r="M26" s="164"/>
    </row>
    <row r="27" spans="1:13" x14ac:dyDescent="0.25">
      <c r="A27" s="138" t="s">
        <v>19</v>
      </c>
      <c r="B27" s="165">
        <v>4983.8760000000002</v>
      </c>
      <c r="C27" s="176" t="s">
        <v>39</v>
      </c>
      <c r="D27" s="167" t="s">
        <v>136</v>
      </c>
      <c r="E27" s="132">
        <v>3.8662570261602039E-2</v>
      </c>
      <c r="F27" s="336">
        <v>4.6765588415568195E-2</v>
      </c>
      <c r="H27" s="138" t="s">
        <v>19</v>
      </c>
      <c r="I27" s="165" t="s">
        <v>39</v>
      </c>
      <c r="J27" s="176" t="s">
        <v>31</v>
      </c>
      <c r="K27" s="167" t="s">
        <v>31</v>
      </c>
      <c r="L27" s="132">
        <v>2.775613184995313E-3</v>
      </c>
      <c r="M27" s="336">
        <v>0</v>
      </c>
    </row>
    <row r="28" spans="1:13" x14ac:dyDescent="0.25">
      <c r="A28" s="139" t="s">
        <v>20</v>
      </c>
      <c r="B28" s="168">
        <v>2606.5039999999999</v>
      </c>
      <c r="C28" s="177">
        <v>3104.4740000000002</v>
      </c>
      <c r="D28" s="170">
        <v>-16.040398470078994</v>
      </c>
      <c r="E28" s="133">
        <v>0.74196865130693679</v>
      </c>
      <c r="F28" s="155">
        <v>0.47042862467969471</v>
      </c>
      <c r="H28" s="139" t="s">
        <v>20</v>
      </c>
      <c r="I28" s="168" t="s">
        <v>39</v>
      </c>
      <c r="J28" s="177" t="s">
        <v>39</v>
      </c>
      <c r="K28" s="170" t="s">
        <v>136</v>
      </c>
      <c r="L28" s="133">
        <v>0.1271924742024102</v>
      </c>
      <c r="M28" s="155">
        <v>0.18249797020291289</v>
      </c>
    </row>
    <row r="29" spans="1:13" x14ac:dyDescent="0.25">
      <c r="A29" s="139" t="s">
        <v>21</v>
      </c>
      <c r="B29" s="179" t="s">
        <v>39</v>
      </c>
      <c r="C29" s="180" t="s">
        <v>39</v>
      </c>
      <c r="D29" s="170" t="s">
        <v>136</v>
      </c>
      <c r="E29" s="133">
        <v>8.7139337833040564E-2</v>
      </c>
      <c r="F29" s="155">
        <v>4.5515902545590584E-2</v>
      </c>
      <c r="H29" s="139" t="s">
        <v>21</v>
      </c>
      <c r="I29" s="179" t="s">
        <v>39</v>
      </c>
      <c r="J29" s="180" t="s">
        <v>39</v>
      </c>
      <c r="K29" s="170" t="s">
        <v>136</v>
      </c>
      <c r="L29" s="133">
        <v>5.7593973588652744E-2</v>
      </c>
      <c r="M29" s="155">
        <v>5.1454938504666026E-3</v>
      </c>
    </row>
    <row r="30" spans="1:13" ht="16.5" thickBot="1" x14ac:dyDescent="0.3">
      <c r="A30" s="141" t="s">
        <v>22</v>
      </c>
      <c r="B30" s="171">
        <v>1214.481</v>
      </c>
      <c r="C30" s="181" t="s">
        <v>39</v>
      </c>
      <c r="D30" s="182" t="s">
        <v>136</v>
      </c>
      <c r="E30" s="142">
        <v>0.31004812790352643</v>
      </c>
      <c r="F30" s="337">
        <v>0.1016346086442724</v>
      </c>
      <c r="H30" s="141" t="s">
        <v>22</v>
      </c>
      <c r="I30" s="171" t="s">
        <v>31</v>
      </c>
      <c r="J30" s="181" t="s">
        <v>31</v>
      </c>
      <c r="K30" s="182"/>
      <c r="L30" s="142"/>
      <c r="M30" s="337"/>
    </row>
    <row r="31" spans="1:13" x14ac:dyDescent="0.25">
      <c r="A31" s="325"/>
      <c r="H31" s="332"/>
    </row>
    <row r="32" spans="1:13" x14ac:dyDescent="0.25">
      <c r="A32" s="143"/>
    </row>
    <row r="33" spans="1:5" x14ac:dyDescent="0.25">
      <c r="A33" s="143"/>
    </row>
    <row r="39" spans="1:5" ht="12.75" customHeight="1" x14ac:dyDescent="0.25">
      <c r="A39" s="152"/>
      <c r="B39" s="152"/>
      <c r="C39" s="152"/>
      <c r="D39" s="152"/>
      <c r="E39" s="152"/>
    </row>
    <row r="40" spans="1:5" ht="12.75" customHeight="1" x14ac:dyDescent="0.25">
      <c r="A40" s="152"/>
      <c r="B40" s="152"/>
      <c r="C40" s="152"/>
      <c r="D40" s="152"/>
      <c r="E40" s="152"/>
    </row>
    <row r="41" spans="1:5" ht="12.75" customHeight="1" x14ac:dyDescent="0.25">
      <c r="A41" s="152"/>
      <c r="B41" s="152"/>
      <c r="C41" s="152"/>
      <c r="D41" s="152"/>
      <c r="E41" s="152"/>
    </row>
    <row r="42" spans="1:5" ht="12.75" customHeight="1" x14ac:dyDescent="0.25">
      <c r="A42" s="152"/>
      <c r="B42" s="152"/>
      <c r="C42" s="152"/>
      <c r="D42" s="152"/>
      <c r="E42" s="152"/>
    </row>
    <row r="43" spans="1:5" ht="12.75" customHeight="1" x14ac:dyDescent="0.25">
      <c r="A43" s="152"/>
      <c r="B43" s="152"/>
      <c r="C43" s="152"/>
      <c r="D43" s="152"/>
      <c r="E43" s="152"/>
    </row>
    <row r="44" spans="1:5" ht="12.75" customHeight="1" x14ac:dyDescent="0.25">
      <c r="A44" s="152"/>
      <c r="B44" s="152"/>
      <c r="C44" s="152"/>
      <c r="D44" s="152"/>
      <c r="E44" s="152"/>
    </row>
    <row r="80" ht="28.5" customHeight="1" x14ac:dyDescent="0.25"/>
    <row r="140" ht="27.75" customHeight="1" x14ac:dyDescent="0.25"/>
  </sheetData>
  <mergeCells count="4">
    <mergeCell ref="A4:A6"/>
    <mergeCell ref="H4:H6"/>
    <mergeCell ref="A3:F3"/>
    <mergeCell ref="H3:M3"/>
  </mergeCells>
  <conditionalFormatting sqref="D7:D30">
    <cfRule type="beginsWith" dxfId="43" priority="9" operator="beginsWith" text="*">
      <formula>LEFT(D7,LEN("*"))="*"</formula>
    </cfRule>
    <cfRule type="cellIs" dxfId="42" priority="11" operator="lessThan">
      <formula>0</formula>
    </cfRule>
    <cfRule type="cellIs" dxfId="41" priority="12" operator="greaterThan">
      <formula>0</formula>
    </cfRule>
  </conditionalFormatting>
  <conditionalFormatting sqref="K7:K30">
    <cfRule type="beginsWith" dxfId="3" priority="1" operator="beginsWith" text="*">
      <formula>LEFT(K7,LEN("*"))="*"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M38" sqref="M38"/>
    </sheetView>
  </sheetViews>
  <sheetFormatPr defaultColWidth="9.140625" defaultRowHeight="12.75" x14ac:dyDescent="0.2"/>
  <cols>
    <col min="1" max="1" width="2.42578125" style="6" customWidth="1"/>
    <col min="2" max="11" width="9.140625" style="6"/>
    <col min="12" max="12" width="3.42578125" style="6" customWidth="1"/>
    <col min="13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H29" sqref="H29"/>
    </sheetView>
  </sheetViews>
  <sheetFormatPr defaultColWidth="9.140625" defaultRowHeight="15.75" x14ac:dyDescent="0.25"/>
  <cols>
    <col min="1" max="1" width="45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16384" width="9.140625" style="93"/>
  </cols>
  <sheetData>
    <row r="1" spans="1:9" s="106" customFormat="1" ht="20.25" customHeight="1" x14ac:dyDescent="0.35">
      <c r="A1" s="125" t="s">
        <v>141</v>
      </c>
      <c r="C1" s="154" t="str">
        <f>Bydło_PL!D1</f>
        <v>czerwiec - lipiec 2023r.</v>
      </c>
    </row>
    <row r="2" spans="1:9" ht="20.25" customHeight="1" thickBot="1" x14ac:dyDescent="0.3">
      <c r="A2" s="144"/>
      <c r="F2" s="145"/>
    </row>
    <row r="3" spans="1:9" s="183" customFormat="1" ht="21" customHeight="1" thickBot="1" x14ac:dyDescent="0.3">
      <c r="A3" s="541" t="s">
        <v>5</v>
      </c>
      <c r="B3" s="542"/>
      <c r="C3" s="542"/>
      <c r="D3" s="542"/>
      <c r="E3" s="542"/>
      <c r="F3" s="543"/>
      <c r="I3" s="152"/>
    </row>
    <row r="4" spans="1:9" s="183" customFormat="1" ht="16.5" thickBot="1" x14ac:dyDescent="0.3">
      <c r="A4" s="547" t="s">
        <v>6</v>
      </c>
      <c r="B4" s="126">
        <v>2023</v>
      </c>
      <c r="C4" s="189"/>
      <c r="D4" s="147"/>
      <c r="E4" s="188"/>
      <c r="F4" s="338"/>
      <c r="I4" s="152"/>
    </row>
    <row r="5" spans="1:9" s="183" customFormat="1" ht="21.95" customHeight="1" x14ac:dyDescent="0.25">
      <c r="A5" s="548"/>
      <c r="B5" s="190" t="s">
        <v>7</v>
      </c>
      <c r="C5" s="191"/>
      <c r="D5" s="149"/>
      <c r="E5" s="128" t="s">
        <v>137</v>
      </c>
      <c r="F5" s="149"/>
      <c r="I5" s="152"/>
    </row>
    <row r="6" spans="1:9" s="183" customFormat="1" ht="21.95" customHeight="1" thickBot="1" x14ac:dyDescent="0.3">
      <c r="A6" s="549"/>
      <c r="B6" s="156" t="s">
        <v>167</v>
      </c>
      <c r="C6" s="157" t="s">
        <v>163</v>
      </c>
      <c r="D6" s="158" t="s">
        <v>8</v>
      </c>
      <c r="E6" s="156" t="s">
        <v>167</v>
      </c>
      <c r="F6" s="334" t="s">
        <v>163</v>
      </c>
      <c r="I6" s="152"/>
    </row>
    <row r="7" spans="1:9" s="183" customFormat="1" ht="16.5" thickBot="1" x14ac:dyDescent="0.3">
      <c r="A7" s="358" t="s">
        <v>32</v>
      </c>
      <c r="B7" s="359">
        <v>1865.6669999999999</v>
      </c>
      <c r="C7" s="360">
        <v>2003.8910000000001</v>
      </c>
      <c r="D7" s="361">
        <v>-6.8977803682934917</v>
      </c>
      <c r="E7" s="362">
        <v>100</v>
      </c>
      <c r="F7" s="363">
        <v>100</v>
      </c>
      <c r="I7" s="152"/>
    </row>
    <row r="8" spans="1:9" s="183" customFormat="1" x14ac:dyDescent="0.25">
      <c r="A8" s="364" t="s">
        <v>9</v>
      </c>
      <c r="B8" s="365">
        <v>1816.7139999999999</v>
      </c>
      <c r="C8" s="366">
        <v>1964.81</v>
      </c>
      <c r="D8" s="367">
        <v>-7.5374209211068761</v>
      </c>
      <c r="E8" s="368">
        <v>97.944869455397196</v>
      </c>
      <c r="F8" s="353">
        <v>98.271783481713896</v>
      </c>
      <c r="I8" s="152"/>
    </row>
    <row r="9" spans="1:9" s="183" customFormat="1" x14ac:dyDescent="0.25">
      <c r="A9" s="369" t="s">
        <v>10</v>
      </c>
      <c r="B9" s="370">
        <v>3007.165</v>
      </c>
      <c r="C9" s="371">
        <v>2825.95</v>
      </c>
      <c r="D9" s="372">
        <v>6.4125338381783177</v>
      </c>
      <c r="E9" s="373">
        <v>0.40484866708155814</v>
      </c>
      <c r="F9" s="374">
        <v>0.41308162044681845</v>
      </c>
      <c r="I9" s="152"/>
    </row>
    <row r="10" spans="1:9" s="183" customFormat="1" x14ac:dyDescent="0.25">
      <c r="A10" s="369" t="s">
        <v>33</v>
      </c>
      <c r="B10" s="370">
        <v>5657.8019999999997</v>
      </c>
      <c r="C10" s="371">
        <v>5520.5309999999999</v>
      </c>
      <c r="D10" s="375">
        <v>2.4865542825499887</v>
      </c>
      <c r="E10" s="373">
        <v>0.40536787573340011</v>
      </c>
      <c r="F10" s="374">
        <v>0.4598447822340026</v>
      </c>
      <c r="I10" s="152"/>
    </row>
    <row r="11" spans="1:9" s="183" customFormat="1" ht="16.5" thickBot="1" x14ac:dyDescent="0.3">
      <c r="A11" s="376" t="s">
        <v>40</v>
      </c>
      <c r="B11" s="377">
        <v>4111.0929999999998</v>
      </c>
      <c r="C11" s="378">
        <v>4206.4920000000002</v>
      </c>
      <c r="D11" s="379">
        <v>-2.267899237654567</v>
      </c>
      <c r="E11" s="380">
        <v>1.2449140017878466</v>
      </c>
      <c r="F11" s="381">
        <v>0.85529011560526913</v>
      </c>
      <c r="I11" s="152"/>
    </row>
    <row r="12" spans="1:9" s="183" customFormat="1" x14ac:dyDescent="0.25">
      <c r="A12" s="382" t="s">
        <v>13</v>
      </c>
      <c r="B12" s="370">
        <v>1924.4490000000001</v>
      </c>
      <c r="C12" s="383">
        <v>2053.63</v>
      </c>
      <c r="D12" s="384">
        <v>-6.2903736310825238</v>
      </c>
      <c r="E12" s="385">
        <v>66.051736289361259</v>
      </c>
      <c r="F12" s="386">
        <v>66.465244199354061</v>
      </c>
    </row>
    <row r="13" spans="1:9" s="183" customFormat="1" x14ac:dyDescent="0.25">
      <c r="A13" s="369" t="s">
        <v>14</v>
      </c>
      <c r="B13" s="370">
        <v>2006.126</v>
      </c>
      <c r="C13" s="371">
        <v>2143.6999999999998</v>
      </c>
      <c r="D13" s="375">
        <v>-6.4175957456733617</v>
      </c>
      <c r="E13" s="373">
        <v>11.340110337544104</v>
      </c>
      <c r="F13" s="374">
        <v>11.375945184470428</v>
      </c>
    </row>
    <row r="14" spans="1:9" s="183" customFormat="1" ht="16.5" thickBot="1" x14ac:dyDescent="0.3">
      <c r="A14" s="376" t="s">
        <v>26</v>
      </c>
      <c r="B14" s="377">
        <v>1616.7270000000001</v>
      </c>
      <c r="C14" s="378">
        <v>1782.155</v>
      </c>
      <c r="D14" s="379">
        <v>-9.2824698188429124</v>
      </c>
      <c r="E14" s="380">
        <v>22.171513160869527</v>
      </c>
      <c r="F14" s="381">
        <v>21.70088093188086</v>
      </c>
    </row>
    <row r="15" spans="1:9" s="183" customFormat="1" ht="16.5" thickBot="1" x14ac:dyDescent="0.3">
      <c r="A15" s="387" t="s">
        <v>27</v>
      </c>
      <c r="B15" s="377">
        <v>1966.1859999999999</v>
      </c>
      <c r="C15" s="378">
        <v>1819.374</v>
      </c>
      <c r="D15" s="388">
        <v>8.069368914802558</v>
      </c>
      <c r="E15" s="389">
        <v>0.43664021222511001</v>
      </c>
      <c r="F15" s="390">
        <v>0.4579296842946558</v>
      </c>
    </row>
    <row r="16" spans="1:9" s="183" customFormat="1" ht="16.5" thickBot="1" x14ac:dyDescent="0.3">
      <c r="A16" s="344"/>
      <c r="B16" s="391"/>
      <c r="C16" s="392"/>
      <c r="D16" s="393"/>
      <c r="E16" s="393"/>
      <c r="F16" s="393"/>
    </row>
    <row r="17" spans="1:6" s="183" customFormat="1" ht="16.5" thickBot="1" x14ac:dyDescent="0.3">
      <c r="A17" s="541" t="s">
        <v>5</v>
      </c>
      <c r="B17" s="542"/>
      <c r="C17" s="542"/>
      <c r="D17" s="542"/>
      <c r="E17" s="542"/>
      <c r="F17" s="543"/>
    </row>
    <row r="18" spans="1:6" s="183" customFormat="1" ht="16.5" thickBot="1" x14ac:dyDescent="0.3">
      <c r="A18" s="342"/>
      <c r="B18" s="126">
        <v>2023</v>
      </c>
      <c r="C18" s="189"/>
      <c r="D18" s="147"/>
      <c r="E18" s="188"/>
      <c r="F18" s="338"/>
    </row>
    <row r="19" spans="1:6" s="183" customFormat="1" ht="21.95" customHeight="1" x14ac:dyDescent="0.25">
      <c r="A19" s="192" t="s">
        <v>6</v>
      </c>
      <c r="B19" s="193" t="s">
        <v>7</v>
      </c>
      <c r="C19" s="191"/>
      <c r="D19" s="149"/>
      <c r="E19" s="187" t="s">
        <v>137</v>
      </c>
      <c r="F19" s="149"/>
    </row>
    <row r="20" spans="1:6" s="183" customFormat="1" ht="21.95" customHeight="1" thickBot="1" x14ac:dyDescent="0.3">
      <c r="A20" s="194"/>
      <c r="B20" s="195" t="s">
        <v>167</v>
      </c>
      <c r="C20" s="196" t="s">
        <v>163</v>
      </c>
      <c r="D20" s="197" t="s">
        <v>8</v>
      </c>
      <c r="E20" s="198" t="s">
        <v>167</v>
      </c>
      <c r="F20" s="339" t="s">
        <v>163</v>
      </c>
    </row>
    <row r="21" spans="1:6" s="344" customFormat="1" x14ac:dyDescent="0.2">
      <c r="A21" s="350" t="s">
        <v>15</v>
      </c>
      <c r="B21" s="351">
        <v>1892.9570000000001</v>
      </c>
      <c r="C21" s="357">
        <v>2026.6210000000001</v>
      </c>
      <c r="D21" s="353">
        <v>-6.5954117716139322</v>
      </c>
      <c r="E21" s="354">
        <v>65.098885712618852</v>
      </c>
      <c r="F21" s="353">
        <v>65.599664712977003</v>
      </c>
    </row>
    <row r="22" spans="1:6" s="183" customFormat="1" x14ac:dyDescent="0.25">
      <c r="A22" s="394" t="s">
        <v>34</v>
      </c>
      <c r="B22" s="395">
        <v>1987.8520000000001</v>
      </c>
      <c r="C22" s="396">
        <v>2137.8760000000002</v>
      </c>
      <c r="D22" s="384">
        <v>-7.0174322551916068</v>
      </c>
      <c r="E22" s="397">
        <v>8.5252463067362054</v>
      </c>
      <c r="F22" s="386">
        <v>7.9120519589515759</v>
      </c>
    </row>
    <row r="23" spans="1:6" s="183" customFormat="1" ht="16.5" thickBot="1" x14ac:dyDescent="0.3">
      <c r="A23" s="394" t="s">
        <v>23</v>
      </c>
      <c r="B23" s="398">
        <v>1878.6569999999999</v>
      </c>
      <c r="C23" s="383">
        <v>2011.3620000000001</v>
      </c>
      <c r="D23" s="375">
        <v>-6.5977680795401392</v>
      </c>
      <c r="E23" s="399">
        <v>56.573639405882659</v>
      </c>
      <c r="F23" s="374">
        <v>57.687612754025416</v>
      </c>
    </row>
    <row r="24" spans="1:6" s="344" customFormat="1" x14ac:dyDescent="0.2">
      <c r="A24" s="350" t="s">
        <v>16</v>
      </c>
      <c r="B24" s="351">
        <v>3125.6010000000001</v>
      </c>
      <c r="C24" s="356">
        <v>2696.819</v>
      </c>
      <c r="D24" s="353">
        <v>15.899546836476611</v>
      </c>
      <c r="E24" s="354">
        <v>0.10668311397956456</v>
      </c>
      <c r="F24" s="353">
        <v>0.22719067644973509</v>
      </c>
    </row>
    <row r="25" spans="1:6" s="183" customFormat="1" x14ac:dyDescent="0.25">
      <c r="A25" s="394" t="s">
        <v>34</v>
      </c>
      <c r="B25" s="395" t="s">
        <v>39</v>
      </c>
      <c r="C25" s="396" t="s">
        <v>39</v>
      </c>
      <c r="D25" s="384" t="s">
        <v>136</v>
      </c>
      <c r="E25" s="397">
        <v>1.7430576168979024E-3</v>
      </c>
      <c r="F25" s="386">
        <v>1.2907812796147046E-3</v>
      </c>
    </row>
    <row r="26" spans="1:6" s="183" customFormat="1" ht="16.5" thickBot="1" x14ac:dyDescent="0.3">
      <c r="A26" s="394" t="s">
        <v>23</v>
      </c>
      <c r="B26" s="398" t="s">
        <v>39</v>
      </c>
      <c r="C26" s="371">
        <v>2672.0639999999999</v>
      </c>
      <c r="D26" s="375" t="s">
        <v>136</v>
      </c>
      <c r="E26" s="399">
        <v>6.008556387414668E-2</v>
      </c>
      <c r="F26" s="374">
        <v>0.15557338941119433</v>
      </c>
    </row>
    <row r="27" spans="1:6" s="344" customFormat="1" x14ac:dyDescent="0.2">
      <c r="A27" s="350" t="s">
        <v>35</v>
      </c>
      <c r="B27" s="351">
        <v>5697.4989999999998</v>
      </c>
      <c r="C27" s="356">
        <v>6095.1719999999996</v>
      </c>
      <c r="D27" s="353">
        <v>-6.5243934051409838</v>
      </c>
      <c r="E27" s="354">
        <v>0.11548969149734498</v>
      </c>
      <c r="F27" s="353">
        <v>0.12373323976486178</v>
      </c>
    </row>
    <row r="28" spans="1:6" s="183" customFormat="1" x14ac:dyDescent="0.25">
      <c r="A28" s="394" t="s">
        <v>34</v>
      </c>
      <c r="B28" s="395" t="s">
        <v>39</v>
      </c>
      <c r="C28" s="396" t="s">
        <v>39</v>
      </c>
      <c r="D28" s="400" t="s">
        <v>136</v>
      </c>
      <c r="E28" s="397">
        <v>2.5675153113062388E-3</v>
      </c>
      <c r="F28" s="386">
        <v>3.9513712641266463E-3</v>
      </c>
    </row>
    <row r="29" spans="1:6" s="183" customFormat="1" ht="16.5" thickBot="1" x14ac:dyDescent="0.3">
      <c r="A29" s="394" t="s">
        <v>23</v>
      </c>
      <c r="B29" s="398">
        <v>5702.6350000000002</v>
      </c>
      <c r="C29" s="371">
        <v>6118.2259999999997</v>
      </c>
      <c r="D29" s="375">
        <v>-6.7926716012124997</v>
      </c>
      <c r="E29" s="399">
        <v>0.11235161722797067</v>
      </c>
      <c r="F29" s="374">
        <v>0.11791418701655797</v>
      </c>
    </row>
    <row r="30" spans="1:6" s="344" customFormat="1" x14ac:dyDescent="0.2">
      <c r="A30" s="350" t="s">
        <v>84</v>
      </c>
      <c r="B30" s="351">
        <v>3958.453</v>
      </c>
      <c r="C30" s="356">
        <v>4240.683</v>
      </c>
      <c r="D30" s="353">
        <v>-6.6552958568230638</v>
      </c>
      <c r="E30" s="354">
        <v>0.73067777126548128</v>
      </c>
      <c r="F30" s="353">
        <v>0.514655570162458</v>
      </c>
    </row>
    <row r="31" spans="1:6" s="183" customFormat="1" x14ac:dyDescent="0.25">
      <c r="A31" s="394" t="s">
        <v>34</v>
      </c>
      <c r="B31" s="395">
        <v>3861.5830000000001</v>
      </c>
      <c r="C31" s="396">
        <v>3426.7759999999998</v>
      </c>
      <c r="D31" s="400">
        <v>12.688515385890419</v>
      </c>
      <c r="E31" s="397">
        <v>9.1594682333454899E-2</v>
      </c>
      <c r="F31" s="386">
        <v>6.2552841358634231E-2</v>
      </c>
    </row>
    <row r="32" spans="1:6" s="183" customFormat="1" ht="16.5" thickBot="1" x14ac:dyDescent="0.3">
      <c r="A32" s="394" t="s">
        <v>23</v>
      </c>
      <c r="B32" s="398">
        <v>4084.8789999999999</v>
      </c>
      <c r="C32" s="371">
        <v>4363.7179999999998</v>
      </c>
      <c r="D32" s="375">
        <v>-6.3899408715228603</v>
      </c>
      <c r="E32" s="399">
        <v>0.61816354473446111</v>
      </c>
      <c r="F32" s="374">
        <v>0.45051427755564488</v>
      </c>
    </row>
    <row r="33" spans="1:6" s="344" customFormat="1" x14ac:dyDescent="0.2">
      <c r="A33" s="350" t="s">
        <v>17</v>
      </c>
      <c r="B33" s="351">
        <v>1937.825</v>
      </c>
      <c r="C33" s="352">
        <v>2094.6419999999998</v>
      </c>
      <c r="D33" s="353">
        <v>-7.4865776586165946</v>
      </c>
      <c r="E33" s="354">
        <v>11.102837689241927</v>
      </c>
      <c r="F33" s="353">
        <v>11.16428339708871</v>
      </c>
    </row>
    <row r="34" spans="1:6" s="183" customFormat="1" x14ac:dyDescent="0.25">
      <c r="A34" s="394" t="s">
        <v>34</v>
      </c>
      <c r="B34" s="395">
        <v>2254.9670000000001</v>
      </c>
      <c r="C34" s="371">
        <v>2457.6190000000001</v>
      </c>
      <c r="D34" s="384">
        <v>-8.245867239795917</v>
      </c>
      <c r="E34" s="397">
        <v>0.88461457815224198</v>
      </c>
      <c r="F34" s="386">
        <v>0.69475116963882233</v>
      </c>
    </row>
    <row r="35" spans="1:6" s="183" customFormat="1" ht="16.5" thickBot="1" x14ac:dyDescent="0.3">
      <c r="A35" s="394" t="s">
        <v>23</v>
      </c>
      <c r="B35" s="398">
        <v>1871.2249999999999</v>
      </c>
      <c r="C35" s="371">
        <v>2087.7950000000001</v>
      </c>
      <c r="D35" s="375">
        <v>-10.37314487294012</v>
      </c>
      <c r="E35" s="399">
        <v>8.033136352607718</v>
      </c>
      <c r="F35" s="374">
        <v>8.1729004158291421</v>
      </c>
    </row>
    <row r="36" spans="1:6" s="344" customFormat="1" x14ac:dyDescent="0.2">
      <c r="A36" s="350" t="s">
        <v>18</v>
      </c>
      <c r="B36" s="351">
        <v>2595.84</v>
      </c>
      <c r="C36" s="352">
        <v>2257.1680000000001</v>
      </c>
      <c r="D36" s="353">
        <v>15.004288559823637</v>
      </c>
      <c r="E36" s="354">
        <v>3.7867998046976686E-2</v>
      </c>
      <c r="F36" s="353">
        <v>4.0377745824355486E-2</v>
      </c>
    </row>
    <row r="37" spans="1:6" s="183" customFormat="1" x14ac:dyDescent="0.25">
      <c r="A37" s="394" t="s">
        <v>34</v>
      </c>
      <c r="B37" s="395" t="s">
        <v>31</v>
      </c>
      <c r="C37" s="371" t="s">
        <v>31</v>
      </c>
      <c r="D37" s="400" t="s">
        <v>31</v>
      </c>
      <c r="E37" s="397" t="s">
        <v>31</v>
      </c>
      <c r="F37" s="386" t="s">
        <v>31</v>
      </c>
    </row>
    <row r="38" spans="1:6" s="183" customFormat="1" ht="16.5" thickBot="1" x14ac:dyDescent="0.3">
      <c r="A38" s="394" t="s">
        <v>23</v>
      </c>
      <c r="B38" s="398">
        <v>2595.84</v>
      </c>
      <c r="C38" s="371">
        <v>2257.1680000000001</v>
      </c>
      <c r="D38" s="375">
        <v>15.004288559823637</v>
      </c>
      <c r="E38" s="399">
        <v>3.7867998046976686E-2</v>
      </c>
      <c r="F38" s="374">
        <v>4.0377745824355486E-2</v>
      </c>
    </row>
    <row r="39" spans="1:6" s="344" customFormat="1" x14ac:dyDescent="0.2">
      <c r="A39" s="350" t="s">
        <v>36</v>
      </c>
      <c r="B39" s="351">
        <v>5882.2269999999999</v>
      </c>
      <c r="C39" s="352">
        <v>5858.0479999999998</v>
      </c>
      <c r="D39" s="355">
        <v>0.41274841039199556</v>
      </c>
      <c r="E39" s="354">
        <v>8.5301417025964277E-2</v>
      </c>
      <c r="F39" s="353">
        <v>9.7251149552685032E-2</v>
      </c>
    </row>
    <row r="40" spans="1:6" s="183" customFormat="1" x14ac:dyDescent="0.25">
      <c r="A40" s="394" t="s">
        <v>34</v>
      </c>
      <c r="B40" s="395" t="s">
        <v>31</v>
      </c>
      <c r="C40" s="371" t="s">
        <v>39</v>
      </c>
      <c r="D40" s="384" t="s">
        <v>31</v>
      </c>
      <c r="E40" s="397" t="s">
        <v>31</v>
      </c>
      <c r="F40" s="386">
        <v>4.6152016364999224E-3</v>
      </c>
    </row>
    <row r="41" spans="1:6" s="183" customFormat="1" ht="16.5" thickBot="1" x14ac:dyDescent="0.3">
      <c r="A41" s="394" t="s">
        <v>23</v>
      </c>
      <c r="B41" s="398">
        <v>5882.2269999999999</v>
      </c>
      <c r="C41" s="371">
        <v>5841.3360000000002</v>
      </c>
      <c r="D41" s="401">
        <v>0.70002821272393201</v>
      </c>
      <c r="E41" s="399">
        <v>8.5301417025964277E-2</v>
      </c>
      <c r="F41" s="374">
        <v>9.2635947916185096E-2</v>
      </c>
    </row>
    <row r="42" spans="1:6" s="344" customFormat="1" x14ac:dyDescent="0.2">
      <c r="A42" s="350" t="s">
        <v>85</v>
      </c>
      <c r="B42" s="351">
        <v>5558.69</v>
      </c>
      <c r="C42" s="352" t="s">
        <v>39</v>
      </c>
      <c r="D42" s="353" t="s">
        <v>136</v>
      </c>
      <c r="E42" s="354">
        <v>0.1141032332292396</v>
      </c>
      <c r="F42" s="353">
        <v>7.4032892004676859E-2</v>
      </c>
    </row>
    <row r="43" spans="1:6" s="183" customFormat="1" x14ac:dyDescent="0.25">
      <c r="A43" s="394" t="s">
        <v>34</v>
      </c>
      <c r="B43" s="395" t="s">
        <v>39</v>
      </c>
      <c r="C43" s="371" t="s">
        <v>39</v>
      </c>
      <c r="D43" s="400" t="s">
        <v>136</v>
      </c>
      <c r="E43" s="397">
        <v>1.0558193519049321E-2</v>
      </c>
      <c r="F43" s="386">
        <v>8.8510716316436873E-3</v>
      </c>
    </row>
    <row r="44" spans="1:6" s="183" customFormat="1" ht="16.5" thickBot="1" x14ac:dyDescent="0.3">
      <c r="A44" s="394" t="s">
        <v>23</v>
      </c>
      <c r="B44" s="402">
        <v>5542.1890000000003</v>
      </c>
      <c r="C44" s="378" t="s">
        <v>39</v>
      </c>
      <c r="D44" s="379" t="s">
        <v>136</v>
      </c>
      <c r="E44" s="399">
        <v>0.10354503971019029</v>
      </c>
      <c r="F44" s="374">
        <v>6.5181820373033161E-2</v>
      </c>
    </row>
    <row r="45" spans="1:6" s="344" customFormat="1" ht="16.5" customHeight="1" thickBot="1" x14ac:dyDescent="0.25">
      <c r="A45" s="345" t="s">
        <v>28</v>
      </c>
      <c r="B45" s="346"/>
      <c r="C45" s="347"/>
      <c r="D45" s="348"/>
      <c r="E45" s="348"/>
      <c r="F45" s="349"/>
    </row>
    <row r="46" spans="1:6" s="183" customFormat="1" x14ac:dyDescent="0.25">
      <c r="A46" s="364" t="s">
        <v>9</v>
      </c>
      <c r="B46" s="365">
        <v>1489.72</v>
      </c>
      <c r="C46" s="352">
        <v>1696.3420000000001</v>
      </c>
      <c r="D46" s="367">
        <v>-12.180444745222371</v>
      </c>
      <c r="E46" s="368">
        <v>14.469272475993375</v>
      </c>
      <c r="F46" s="353">
        <v>14.015511239609705</v>
      </c>
    </row>
    <row r="47" spans="1:6" s="183" customFormat="1" x14ac:dyDescent="0.25">
      <c r="A47" s="369" t="s">
        <v>10</v>
      </c>
      <c r="B47" s="370">
        <v>2700.7089999999998</v>
      </c>
      <c r="C47" s="371">
        <v>2737.8629999999998</v>
      </c>
      <c r="D47" s="372">
        <v>-1.3570437965668845</v>
      </c>
      <c r="E47" s="373">
        <v>0.1947374779782072</v>
      </c>
      <c r="F47" s="374">
        <v>0.10813586026159921</v>
      </c>
    </row>
    <row r="48" spans="1:6" s="183" customFormat="1" x14ac:dyDescent="0.25">
      <c r="A48" s="403" t="s">
        <v>33</v>
      </c>
      <c r="B48" s="370">
        <v>5695.0950000000003</v>
      </c>
      <c r="C48" s="371">
        <v>5029.9070000000002</v>
      </c>
      <c r="D48" s="375">
        <v>13.224658030456629</v>
      </c>
      <c r="E48" s="373">
        <v>0.16372759860720851</v>
      </c>
      <c r="F48" s="374">
        <v>0.20078761366284081</v>
      </c>
    </row>
    <row r="49" spans="1:6" s="183" customFormat="1" ht="16.5" thickBot="1" x14ac:dyDescent="0.3">
      <c r="A49" s="376" t="s">
        <v>40</v>
      </c>
      <c r="B49" s="377">
        <v>4070.1460000000002</v>
      </c>
      <c r="C49" s="378">
        <v>4395.4870000000001</v>
      </c>
      <c r="D49" s="379">
        <v>-7.4017054310477972</v>
      </c>
      <c r="E49" s="380">
        <v>0.28908796007913079</v>
      </c>
      <c r="F49" s="381">
        <v>0.19153350216225623</v>
      </c>
    </row>
    <row r="50" spans="1:6" s="344" customFormat="1" ht="16.5" thickBot="1" x14ac:dyDescent="0.25">
      <c r="A50" s="345" t="s">
        <v>29</v>
      </c>
      <c r="B50" s="346"/>
      <c r="C50" s="347"/>
      <c r="D50" s="348"/>
      <c r="E50" s="348"/>
      <c r="F50" s="349"/>
    </row>
    <row r="51" spans="1:6" s="183" customFormat="1" x14ac:dyDescent="0.25">
      <c r="A51" s="364" t="s">
        <v>9</v>
      </c>
      <c r="B51" s="365">
        <v>1531.481</v>
      </c>
      <c r="C51" s="352">
        <v>1723.5329999999999</v>
      </c>
      <c r="D51" s="367">
        <v>-11.142925606878425</v>
      </c>
      <c r="E51" s="368">
        <v>4.3928532355471352</v>
      </c>
      <c r="F51" s="353">
        <v>4.66778911953043</v>
      </c>
    </row>
    <row r="52" spans="1:6" s="183" customFormat="1" x14ac:dyDescent="0.25">
      <c r="A52" s="369" t="s">
        <v>10</v>
      </c>
      <c r="B52" s="370" t="s">
        <v>39</v>
      </c>
      <c r="C52" s="371" t="s">
        <v>39</v>
      </c>
      <c r="D52" s="404" t="s">
        <v>136</v>
      </c>
      <c r="E52" s="373">
        <v>2.0711290177870328E-3</v>
      </c>
      <c r="F52" s="374">
        <v>1.6095252282542541E-3</v>
      </c>
    </row>
    <row r="53" spans="1:6" s="183" customFormat="1" x14ac:dyDescent="0.25">
      <c r="A53" s="403" t="s">
        <v>33</v>
      </c>
      <c r="B53" s="370" t="s">
        <v>39</v>
      </c>
      <c r="C53" s="371" t="s">
        <v>39</v>
      </c>
      <c r="D53" s="401" t="s">
        <v>136</v>
      </c>
      <c r="E53" s="373">
        <v>1.5236776975207356E-2</v>
      </c>
      <c r="F53" s="374">
        <v>2.4935786924148554E-2</v>
      </c>
    </row>
    <row r="54" spans="1:6" s="183" customFormat="1" ht="16.5" thickBot="1" x14ac:dyDescent="0.3">
      <c r="A54" s="376" t="s">
        <v>40</v>
      </c>
      <c r="B54" s="377">
        <v>4170.3280000000004</v>
      </c>
      <c r="C54" s="378">
        <v>3577.13</v>
      </c>
      <c r="D54" s="379">
        <v>16.58307078579756</v>
      </c>
      <c r="E54" s="380">
        <v>6.2484764292822834E-2</v>
      </c>
      <c r="F54" s="381">
        <v>4.2993553601207331E-2</v>
      </c>
    </row>
    <row r="55" spans="1:6" s="183" customFormat="1" ht="16.5" thickBot="1" x14ac:dyDescent="0.3">
      <c r="A55" s="345" t="s">
        <v>30</v>
      </c>
      <c r="B55" s="346"/>
      <c r="C55" s="347"/>
      <c r="D55" s="348"/>
      <c r="E55" s="348"/>
      <c r="F55" s="349"/>
    </row>
    <row r="56" spans="1:6" s="183" customFormat="1" x14ac:dyDescent="0.25">
      <c r="A56" s="364" t="s">
        <v>9</v>
      </c>
      <c r="B56" s="365">
        <v>1715.2860000000001</v>
      </c>
      <c r="C56" s="352">
        <v>1763.5309999999999</v>
      </c>
      <c r="D56" s="367">
        <v>-2.7357046743153304</v>
      </c>
      <c r="E56" s="368">
        <v>2.5072699909238332</v>
      </c>
      <c r="F56" s="353">
        <v>2.4072280590561412</v>
      </c>
    </row>
    <row r="57" spans="1:6" s="183" customFormat="1" x14ac:dyDescent="0.25">
      <c r="A57" s="369" t="s">
        <v>10</v>
      </c>
      <c r="B57" s="370">
        <v>4024.6640000000002</v>
      </c>
      <c r="C57" s="371">
        <v>4445.43</v>
      </c>
      <c r="D57" s="375">
        <v>-9.4651361060684813</v>
      </c>
      <c r="E57" s="373">
        <v>3.8301622855108408E-2</v>
      </c>
      <c r="F57" s="374">
        <v>2.4880467726450785E-2</v>
      </c>
    </row>
    <row r="58" spans="1:6" s="183" customFormat="1" ht="16.5" customHeight="1" x14ac:dyDescent="0.25">
      <c r="A58" s="403" t="s">
        <v>33</v>
      </c>
      <c r="B58" s="370" t="s">
        <v>39</v>
      </c>
      <c r="C58" s="371" t="s">
        <v>39</v>
      </c>
      <c r="D58" s="401" t="s">
        <v>136</v>
      </c>
      <c r="E58" s="373">
        <v>1.386743547584403E-2</v>
      </c>
      <c r="F58" s="374">
        <v>4.7916962196309131E-3</v>
      </c>
    </row>
    <row r="59" spans="1:6" s="183" customFormat="1" ht="16.5" thickBot="1" x14ac:dyDescent="0.3">
      <c r="A59" s="376" t="s">
        <v>40</v>
      </c>
      <c r="B59" s="377" t="s">
        <v>39</v>
      </c>
      <c r="C59" s="378" t="s">
        <v>39</v>
      </c>
      <c r="D59" s="405" t="s">
        <v>136</v>
      </c>
      <c r="E59" s="380">
        <v>2.2602693123865925E-2</v>
      </c>
      <c r="F59" s="381">
        <v>1.0684507898198452E-2</v>
      </c>
    </row>
    <row r="60" spans="1:6" s="183" customFormat="1" x14ac:dyDescent="0.25">
      <c r="B60" s="184"/>
      <c r="C60" s="185"/>
      <c r="D60" s="186"/>
      <c r="E60" s="186"/>
      <c r="F60" s="186"/>
    </row>
  </sheetData>
  <mergeCells count="3">
    <mergeCell ref="A4:A6"/>
    <mergeCell ref="A3:F3"/>
    <mergeCell ref="A17:F17"/>
  </mergeCells>
  <phoneticPr fontId="3" type="noConversion"/>
  <conditionalFormatting sqref="D7:D15 D21:D59">
    <cfRule type="beginsWith" dxfId="35" priority="1" operator="beginsWith" text="*">
      <formula>LEFT(D7,LEN("*"))="*"</formula>
    </cfRule>
    <cfRule type="cellIs" dxfId="34" priority="3" operator="lessThan">
      <formula>0</formula>
    </cfRule>
    <cfRule type="cellIs" dxfId="33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H3" sqref="H3"/>
    </sheetView>
  </sheetViews>
  <sheetFormatPr defaultColWidth="9.140625" defaultRowHeight="15.75" x14ac:dyDescent="0.25"/>
  <cols>
    <col min="1" max="1" width="45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7" width="9.140625" style="93"/>
    <col min="8" max="8" width="45.71093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0.25" customHeight="1" x14ac:dyDescent="0.35">
      <c r="A1" s="125" t="s">
        <v>141</v>
      </c>
      <c r="C1" s="154" t="str">
        <f>Bydło_PL!D1</f>
        <v>czerwiec - lipiec 2023r.</v>
      </c>
    </row>
    <row r="2" spans="1:13" ht="20.25" customHeight="1" thickBot="1" x14ac:dyDescent="0.3">
      <c r="A2" s="144"/>
      <c r="F2" s="145"/>
    </row>
    <row r="3" spans="1:13" s="183" customFormat="1" ht="21" customHeight="1" thickBot="1" x14ac:dyDescent="0.3">
      <c r="A3" s="406" t="s">
        <v>138</v>
      </c>
      <c r="B3" s="407"/>
      <c r="C3" s="407"/>
      <c r="D3" s="407"/>
      <c r="E3" s="407"/>
      <c r="F3" s="408"/>
      <c r="G3" s="344"/>
      <c r="H3" s="406" t="s">
        <v>139</v>
      </c>
      <c r="I3" s="407"/>
      <c r="J3" s="407"/>
      <c r="K3" s="407"/>
      <c r="L3" s="407"/>
      <c r="M3" s="408"/>
    </row>
    <row r="4" spans="1:13" s="183" customFormat="1" ht="21.95" customHeight="1" thickBot="1" x14ac:dyDescent="0.3">
      <c r="A4" s="547" t="s">
        <v>6</v>
      </c>
      <c r="B4" s="126">
        <v>2023</v>
      </c>
      <c r="C4" s="189"/>
      <c r="D4" s="147"/>
      <c r="E4" s="188"/>
      <c r="F4" s="338"/>
      <c r="G4" s="344"/>
      <c r="H4" s="547" t="s">
        <v>6</v>
      </c>
      <c r="I4" s="126">
        <v>2023</v>
      </c>
      <c r="J4" s="189"/>
      <c r="K4" s="147"/>
      <c r="L4" s="188"/>
      <c r="M4" s="338"/>
    </row>
    <row r="5" spans="1:13" s="183" customFormat="1" ht="21.95" customHeight="1" x14ac:dyDescent="0.25">
      <c r="A5" s="548"/>
      <c r="B5" s="190" t="s">
        <v>7</v>
      </c>
      <c r="C5" s="191"/>
      <c r="D5" s="149"/>
      <c r="E5" s="128" t="s">
        <v>137</v>
      </c>
      <c r="F5" s="149"/>
      <c r="G5" s="344"/>
      <c r="H5" s="548"/>
      <c r="I5" s="190" t="s">
        <v>7</v>
      </c>
      <c r="J5" s="191"/>
      <c r="K5" s="149"/>
      <c r="L5" s="128" t="s">
        <v>137</v>
      </c>
      <c r="M5" s="149"/>
    </row>
    <row r="6" spans="1:13" s="183" customFormat="1" ht="21.95" customHeight="1" thickBot="1" x14ac:dyDescent="0.3">
      <c r="A6" s="549"/>
      <c r="B6" s="156" t="s">
        <v>167</v>
      </c>
      <c r="C6" s="157" t="s">
        <v>163</v>
      </c>
      <c r="D6" s="158" t="s">
        <v>8</v>
      </c>
      <c r="E6" s="156" t="s">
        <v>167</v>
      </c>
      <c r="F6" s="334" t="s">
        <v>163</v>
      </c>
      <c r="G6" s="344"/>
      <c r="H6" s="549"/>
      <c r="I6" s="156" t="s">
        <v>167</v>
      </c>
      <c r="J6" s="157" t="s">
        <v>163</v>
      </c>
      <c r="K6" s="158" t="s">
        <v>8</v>
      </c>
      <c r="L6" s="156" t="s">
        <v>167</v>
      </c>
      <c r="M6" s="334" t="s">
        <v>163</v>
      </c>
    </row>
    <row r="7" spans="1:13" s="183" customFormat="1" ht="16.5" thickBot="1" x14ac:dyDescent="0.3">
      <c r="A7" s="358" t="s">
        <v>32</v>
      </c>
      <c r="B7" s="359">
        <v>1879.288</v>
      </c>
      <c r="C7" s="360">
        <v>2036.2270000000001</v>
      </c>
      <c r="D7" s="361">
        <v>-7.7073430418121394</v>
      </c>
      <c r="E7" s="362">
        <v>100</v>
      </c>
      <c r="F7" s="363">
        <v>100</v>
      </c>
      <c r="G7" s="344"/>
      <c r="H7" s="358" t="s">
        <v>32</v>
      </c>
      <c r="I7" s="359">
        <v>1817.788</v>
      </c>
      <c r="J7" s="360">
        <v>1888.7239999999999</v>
      </c>
      <c r="K7" s="361">
        <v>-3.7557631501479269</v>
      </c>
      <c r="L7" s="362">
        <v>100</v>
      </c>
      <c r="M7" s="363">
        <v>100</v>
      </c>
    </row>
    <row r="8" spans="1:13" s="183" customFormat="1" x14ac:dyDescent="0.25">
      <c r="A8" s="364" t="s">
        <v>9</v>
      </c>
      <c r="B8" s="365">
        <v>1818.9839999999999</v>
      </c>
      <c r="C8" s="366">
        <v>1988.0540000000001</v>
      </c>
      <c r="D8" s="367">
        <v>-8.5042961609694778</v>
      </c>
      <c r="E8" s="368">
        <v>97.672564177599142</v>
      </c>
      <c r="F8" s="353">
        <v>98.11092520601899</v>
      </c>
      <c r="G8" s="344"/>
      <c r="H8" s="364" t="s">
        <v>9</v>
      </c>
      <c r="I8" s="365">
        <v>1808.8340000000001</v>
      </c>
      <c r="J8" s="366">
        <v>1882.6389999999999</v>
      </c>
      <c r="K8" s="367">
        <v>-3.9202948626900769</v>
      </c>
      <c r="L8" s="368">
        <v>98.902058304170254</v>
      </c>
      <c r="M8" s="353">
        <v>98.844682513895492</v>
      </c>
    </row>
    <row r="9" spans="1:13" s="183" customFormat="1" x14ac:dyDescent="0.25">
      <c r="A9" s="369" t="s">
        <v>10</v>
      </c>
      <c r="B9" s="370">
        <v>3683.2570000000001</v>
      </c>
      <c r="C9" s="371">
        <v>3267.8</v>
      </c>
      <c r="D9" s="372">
        <v>12.713660566742146</v>
      </c>
      <c r="E9" s="373">
        <v>0.21273502080519555</v>
      </c>
      <c r="F9" s="374">
        <v>0.25709379788920661</v>
      </c>
      <c r="G9" s="344"/>
      <c r="H9" s="369" t="s">
        <v>10</v>
      </c>
      <c r="I9" s="370">
        <v>2539.105</v>
      </c>
      <c r="J9" s="371">
        <v>2408.2719999999999</v>
      </c>
      <c r="K9" s="372">
        <v>5.4326504647315623</v>
      </c>
      <c r="L9" s="373">
        <v>1.0801533890459838</v>
      </c>
      <c r="M9" s="374">
        <v>0.96863446464654246</v>
      </c>
    </row>
    <row r="10" spans="1:13" s="183" customFormat="1" x14ac:dyDescent="0.25">
      <c r="A10" s="369" t="s">
        <v>33</v>
      </c>
      <c r="B10" s="370">
        <v>5652.0959999999995</v>
      </c>
      <c r="C10" s="371">
        <v>5829.8950000000004</v>
      </c>
      <c r="D10" s="375">
        <v>-3.0497804848972558</v>
      </c>
      <c r="E10" s="373">
        <v>0.51775720893411603</v>
      </c>
      <c r="F10" s="374">
        <v>0.5376766185065226</v>
      </c>
      <c r="G10" s="344"/>
      <c r="H10" s="369" t="s">
        <v>33</v>
      </c>
      <c r="I10" s="370" t="s">
        <v>39</v>
      </c>
      <c r="J10" s="371" t="s">
        <v>39</v>
      </c>
      <c r="K10" s="375" t="s">
        <v>136</v>
      </c>
      <c r="L10" s="373">
        <v>1.0304594805943226E-2</v>
      </c>
      <c r="M10" s="374">
        <v>0.18264559256959279</v>
      </c>
    </row>
    <row r="11" spans="1:13" s="183" customFormat="1" ht="16.5" thickBot="1" x14ac:dyDescent="0.3">
      <c r="A11" s="376" t="s">
        <v>40</v>
      </c>
      <c r="B11" s="377">
        <v>4104.0929999999998</v>
      </c>
      <c r="C11" s="378">
        <v>4201.8850000000002</v>
      </c>
      <c r="D11" s="379">
        <v>-2.3273364216298247</v>
      </c>
      <c r="E11" s="380">
        <v>1.5969435926615558</v>
      </c>
      <c r="F11" s="381">
        <v>1.0943043775852641</v>
      </c>
      <c r="G11" s="344"/>
      <c r="H11" s="376" t="s">
        <v>40</v>
      </c>
      <c r="I11" s="377" t="s">
        <v>39</v>
      </c>
      <c r="J11" s="378" t="s">
        <v>39</v>
      </c>
      <c r="K11" s="379" t="s">
        <v>136</v>
      </c>
      <c r="L11" s="380">
        <v>7.4837119778162677E-3</v>
      </c>
      <c r="M11" s="381">
        <v>4.0374288883804716E-3</v>
      </c>
    </row>
    <row r="12" spans="1:13" s="183" customFormat="1" x14ac:dyDescent="0.25">
      <c r="A12" s="382" t="s">
        <v>13</v>
      </c>
      <c r="B12" s="370">
        <v>1926.617</v>
      </c>
      <c r="C12" s="383">
        <v>2058.7919999999999</v>
      </c>
      <c r="D12" s="384">
        <v>-6.4200268895546486</v>
      </c>
      <c r="E12" s="385">
        <v>69.546407381683522</v>
      </c>
      <c r="F12" s="386">
        <v>70.510294464016567</v>
      </c>
      <c r="G12" s="344"/>
      <c r="H12" s="382" t="s">
        <v>13</v>
      </c>
      <c r="I12" s="370">
        <v>1914.5909999999999</v>
      </c>
      <c r="J12" s="383">
        <v>2028.7280000000001</v>
      </c>
      <c r="K12" s="384">
        <v>-5.6260375959714741</v>
      </c>
      <c r="L12" s="385">
        <v>53.767507989603182</v>
      </c>
      <c r="M12" s="386">
        <v>52.058740264509261</v>
      </c>
    </row>
    <row r="13" spans="1:13" s="183" customFormat="1" x14ac:dyDescent="0.25">
      <c r="A13" s="369" t="s">
        <v>14</v>
      </c>
      <c r="B13" s="370">
        <v>1986.5350000000001</v>
      </c>
      <c r="C13" s="371">
        <v>2184.462</v>
      </c>
      <c r="D13" s="375">
        <v>-9.0606748938640216</v>
      </c>
      <c r="E13" s="373">
        <v>10.903363298355453</v>
      </c>
      <c r="F13" s="374">
        <v>10.65194116596985</v>
      </c>
      <c r="G13" s="344"/>
      <c r="H13" s="369" t="s">
        <v>14</v>
      </c>
      <c r="I13" s="370">
        <v>2064.4409999999998</v>
      </c>
      <c r="J13" s="371">
        <v>2032.885</v>
      </c>
      <c r="K13" s="375">
        <v>1.5522766905161784</v>
      </c>
      <c r="L13" s="373">
        <v>12.87533359515591</v>
      </c>
      <c r="M13" s="374">
        <v>13.95449577319647</v>
      </c>
    </row>
    <row r="14" spans="1:13" s="183" customFormat="1" ht="16.5" thickBot="1" x14ac:dyDescent="0.3">
      <c r="A14" s="376" t="s">
        <v>26</v>
      </c>
      <c r="B14" s="377">
        <v>1641.095</v>
      </c>
      <c r="C14" s="378">
        <v>1862.2080000000001</v>
      </c>
      <c r="D14" s="379">
        <v>-11.87370046740214</v>
      </c>
      <c r="E14" s="380">
        <v>19.389264523493708</v>
      </c>
      <c r="F14" s="381">
        <v>18.681914265606864</v>
      </c>
      <c r="G14" s="344"/>
      <c r="H14" s="376" t="s">
        <v>26</v>
      </c>
      <c r="I14" s="377">
        <v>1564.749</v>
      </c>
      <c r="J14" s="378">
        <v>1618.027</v>
      </c>
      <c r="K14" s="379">
        <v>-3.2927757076983277</v>
      </c>
      <c r="L14" s="380">
        <v>31.951482876275172</v>
      </c>
      <c r="M14" s="381">
        <v>32.452973566376293</v>
      </c>
    </row>
    <row r="15" spans="1:13" s="183" customFormat="1" ht="16.5" thickBot="1" x14ac:dyDescent="0.3">
      <c r="A15" s="387" t="s">
        <v>27</v>
      </c>
      <c r="B15" s="377">
        <v>2857.33</v>
      </c>
      <c r="C15" s="378">
        <v>2555.951</v>
      </c>
      <c r="D15" s="388">
        <v>11.79126673398668</v>
      </c>
      <c r="E15" s="389">
        <v>0.16096479646731246</v>
      </c>
      <c r="F15" s="390">
        <v>0.15585010440671543</v>
      </c>
      <c r="G15" s="344"/>
      <c r="H15" s="387" t="s">
        <v>27</v>
      </c>
      <c r="I15" s="377">
        <v>1607.482</v>
      </c>
      <c r="J15" s="378">
        <v>1552.8150000000001</v>
      </c>
      <c r="K15" s="388">
        <v>3.5205095262474866</v>
      </c>
      <c r="L15" s="389">
        <v>1.4056755389657303</v>
      </c>
      <c r="M15" s="390">
        <v>1.5337903959179671</v>
      </c>
    </row>
    <row r="16" spans="1:13" s="183" customFormat="1" ht="16.5" thickBot="1" x14ac:dyDescent="0.3">
      <c r="A16" s="344"/>
      <c r="B16" s="391"/>
      <c r="C16" s="392"/>
      <c r="D16" s="393"/>
      <c r="E16" s="393"/>
      <c r="F16" s="393"/>
      <c r="G16" s="344"/>
      <c r="H16" s="344"/>
      <c r="I16" s="391"/>
      <c r="J16" s="392"/>
      <c r="K16" s="393"/>
      <c r="L16" s="393"/>
      <c r="M16" s="393"/>
    </row>
    <row r="17" spans="1:13" s="183" customFormat="1" ht="16.5" thickBot="1" x14ac:dyDescent="0.3">
      <c r="A17" s="406" t="s">
        <v>138</v>
      </c>
      <c r="B17" s="407"/>
      <c r="C17" s="407"/>
      <c r="D17" s="407"/>
      <c r="E17" s="407"/>
      <c r="F17" s="408"/>
      <c r="G17" s="344"/>
      <c r="H17" s="406" t="s">
        <v>139</v>
      </c>
      <c r="I17" s="407"/>
      <c r="J17" s="407"/>
      <c r="K17" s="407"/>
      <c r="L17" s="407"/>
      <c r="M17" s="408"/>
    </row>
    <row r="18" spans="1:13" s="183" customFormat="1" ht="16.5" thickBot="1" x14ac:dyDescent="0.3">
      <c r="A18" s="342"/>
      <c r="B18" s="126">
        <v>2023</v>
      </c>
      <c r="C18" s="189"/>
      <c r="D18" s="147"/>
      <c r="E18" s="188"/>
      <c r="F18" s="338"/>
      <c r="G18" s="344"/>
      <c r="H18" s="342"/>
      <c r="I18" s="126">
        <v>2023</v>
      </c>
      <c r="J18" s="189"/>
      <c r="K18" s="147"/>
      <c r="L18" s="188"/>
      <c r="M18" s="338"/>
    </row>
    <row r="19" spans="1:13" s="183" customFormat="1" ht="15.75" customHeight="1" x14ac:dyDescent="0.25">
      <c r="A19" s="192" t="s">
        <v>6</v>
      </c>
      <c r="B19" s="193" t="s">
        <v>7</v>
      </c>
      <c r="C19" s="191"/>
      <c r="D19" s="149"/>
      <c r="E19" s="187" t="s">
        <v>137</v>
      </c>
      <c r="F19" s="149"/>
      <c r="G19" s="344"/>
      <c r="H19" s="192" t="s">
        <v>6</v>
      </c>
      <c r="I19" s="193" t="s">
        <v>7</v>
      </c>
      <c r="J19" s="191"/>
      <c r="K19" s="149"/>
      <c r="L19" s="187" t="s">
        <v>137</v>
      </c>
      <c r="M19" s="149"/>
    </row>
    <row r="20" spans="1:13" s="183" customFormat="1" ht="21.95" customHeight="1" thickBot="1" x14ac:dyDescent="0.3">
      <c r="A20" s="194"/>
      <c r="B20" s="195" t="s">
        <v>167</v>
      </c>
      <c r="C20" s="196" t="s">
        <v>163</v>
      </c>
      <c r="D20" s="197" t="s">
        <v>8</v>
      </c>
      <c r="E20" s="198" t="s">
        <v>167</v>
      </c>
      <c r="F20" s="339" t="s">
        <v>163</v>
      </c>
      <c r="G20" s="344"/>
      <c r="H20" s="194"/>
      <c r="I20" s="195" t="s">
        <v>167</v>
      </c>
      <c r="J20" s="196" t="s">
        <v>163</v>
      </c>
      <c r="K20" s="197" t="s">
        <v>8</v>
      </c>
      <c r="L20" s="198" t="s">
        <v>167</v>
      </c>
      <c r="M20" s="339" t="s">
        <v>163</v>
      </c>
    </row>
    <row r="21" spans="1:13" s="183" customFormat="1" x14ac:dyDescent="0.25">
      <c r="A21" s="350" t="s">
        <v>15</v>
      </c>
      <c r="B21" s="351">
        <v>1889.2370000000001</v>
      </c>
      <c r="C21" s="357">
        <v>2027.357</v>
      </c>
      <c r="D21" s="353">
        <v>-6.8128109652123374</v>
      </c>
      <c r="E21" s="354">
        <v>68.412380031262956</v>
      </c>
      <c r="F21" s="353">
        <v>69.59070698415826</v>
      </c>
      <c r="G21" s="344"/>
      <c r="H21" s="350" t="s">
        <v>15</v>
      </c>
      <c r="I21" s="351">
        <v>1909.694</v>
      </c>
      <c r="J21" s="357">
        <v>2023.07</v>
      </c>
      <c r="K21" s="353">
        <v>-5.6041560598496334</v>
      </c>
      <c r="L21" s="354">
        <v>53.451517589878925</v>
      </c>
      <c r="M21" s="353">
        <v>51.385511013529225</v>
      </c>
    </row>
    <row r="22" spans="1:13" s="183" customFormat="1" x14ac:dyDescent="0.25">
      <c r="A22" s="394" t="s">
        <v>34</v>
      </c>
      <c r="B22" s="395">
        <v>1982.88</v>
      </c>
      <c r="C22" s="396">
        <v>2139.9140000000002</v>
      </c>
      <c r="D22" s="384">
        <v>-7.3383322881199948</v>
      </c>
      <c r="E22" s="397">
        <v>9.25536403357472</v>
      </c>
      <c r="F22" s="386">
        <v>8.5936590367604548</v>
      </c>
      <c r="G22" s="344"/>
      <c r="H22" s="394" t="s">
        <v>34</v>
      </c>
      <c r="I22" s="395">
        <v>2014.9949999999999</v>
      </c>
      <c r="J22" s="396">
        <v>2126.5</v>
      </c>
      <c r="K22" s="384">
        <v>-5.2435927580531443</v>
      </c>
      <c r="L22" s="397">
        <v>5.95878651545876</v>
      </c>
      <c r="M22" s="386">
        <v>5.4844986763001007</v>
      </c>
    </row>
    <row r="23" spans="1:13" s="183" customFormat="1" ht="16.5" thickBot="1" x14ac:dyDescent="0.3">
      <c r="A23" s="394" t="s">
        <v>23</v>
      </c>
      <c r="B23" s="398">
        <v>1874.586</v>
      </c>
      <c r="C23" s="383">
        <v>2011.499</v>
      </c>
      <c r="D23" s="375">
        <v>-6.8065159366223895</v>
      </c>
      <c r="E23" s="399">
        <v>59.157015997688234</v>
      </c>
      <c r="F23" s="374">
        <v>60.997047947397817</v>
      </c>
      <c r="G23" s="344"/>
      <c r="H23" s="394" t="s">
        <v>23</v>
      </c>
      <c r="I23" s="398">
        <v>1896.482</v>
      </c>
      <c r="J23" s="383">
        <v>2010.712</v>
      </c>
      <c r="K23" s="375">
        <v>-5.6810721774177519</v>
      </c>
      <c r="L23" s="399">
        <v>47.492731074420171</v>
      </c>
      <c r="M23" s="374">
        <v>45.901012337229133</v>
      </c>
    </row>
    <row r="24" spans="1:13" s="183" customFormat="1" x14ac:dyDescent="0.25">
      <c r="A24" s="350" t="s">
        <v>17</v>
      </c>
      <c r="B24" s="351">
        <v>1894.52</v>
      </c>
      <c r="C24" s="352">
        <v>2118.2249999999999</v>
      </c>
      <c r="D24" s="353">
        <v>-10.560964958868862</v>
      </c>
      <c r="E24" s="354">
        <v>10.639741166467289</v>
      </c>
      <c r="F24" s="353">
        <v>10.431524927126503</v>
      </c>
      <c r="G24" s="344"/>
      <c r="H24" s="350" t="s">
        <v>17</v>
      </c>
      <c r="I24" s="351">
        <v>2065.0459999999998</v>
      </c>
      <c r="J24" s="352">
        <v>2031.0340000000001</v>
      </c>
      <c r="K24" s="353">
        <v>1.674614999059578</v>
      </c>
      <c r="L24" s="354">
        <v>12.730682845567484</v>
      </c>
      <c r="M24" s="353">
        <v>13.774013088959938</v>
      </c>
    </row>
    <row r="25" spans="1:13" s="183" customFormat="1" x14ac:dyDescent="0.25">
      <c r="A25" s="394" t="s">
        <v>34</v>
      </c>
      <c r="B25" s="395">
        <v>2236.7530000000002</v>
      </c>
      <c r="C25" s="371">
        <v>2462.3040000000001</v>
      </c>
      <c r="D25" s="384">
        <v>-9.1601605650642632</v>
      </c>
      <c r="E25" s="397">
        <v>0.94496416209151701</v>
      </c>
      <c r="F25" s="386">
        <v>0.72547746195879892</v>
      </c>
      <c r="G25" s="344"/>
      <c r="H25" s="394" t="s">
        <v>34</v>
      </c>
      <c r="I25" s="395">
        <v>2344.9349999999999</v>
      </c>
      <c r="J25" s="371">
        <v>2436.9389999999999</v>
      </c>
      <c r="K25" s="384">
        <v>-3.7753919979121306</v>
      </c>
      <c r="L25" s="397">
        <v>0.67247785703585505</v>
      </c>
      <c r="M25" s="386">
        <v>0.58531904339851537</v>
      </c>
    </row>
    <row r="26" spans="1:13" s="183" customFormat="1" ht="16.5" thickBot="1" x14ac:dyDescent="0.3">
      <c r="A26" s="394" t="s">
        <v>23</v>
      </c>
      <c r="B26" s="398">
        <v>1860.884</v>
      </c>
      <c r="C26" s="371">
        <v>2092.375</v>
      </c>
      <c r="D26" s="375">
        <v>-11.063552183523507</v>
      </c>
      <c r="E26" s="399">
        <v>9.6881811377415552</v>
      </c>
      <c r="F26" s="374">
        <v>9.6989622960023745</v>
      </c>
      <c r="G26" s="344"/>
      <c r="H26" s="394" t="s">
        <v>23</v>
      </c>
      <c r="I26" s="398">
        <v>2030.1849999999999</v>
      </c>
      <c r="J26" s="371">
        <v>2030.008</v>
      </c>
      <c r="K26" s="375">
        <v>8.7191774613650398E-3</v>
      </c>
      <c r="L26" s="399">
        <v>2.2154363603037641</v>
      </c>
      <c r="M26" s="374">
        <v>2.7378093679885724</v>
      </c>
    </row>
    <row r="27" spans="1:13" s="183" customFormat="1" ht="16.5" customHeight="1" thickBot="1" x14ac:dyDescent="0.3">
      <c r="A27" s="345" t="s">
        <v>28</v>
      </c>
      <c r="B27" s="346"/>
      <c r="C27" s="347"/>
      <c r="D27" s="348"/>
      <c r="E27" s="348"/>
      <c r="F27" s="349"/>
      <c r="G27" s="344"/>
      <c r="H27" s="345" t="s">
        <v>28</v>
      </c>
      <c r="I27" s="346"/>
      <c r="J27" s="347"/>
      <c r="K27" s="348"/>
      <c r="L27" s="348"/>
      <c r="M27" s="349"/>
    </row>
    <row r="28" spans="1:13" s="183" customFormat="1" x14ac:dyDescent="0.25">
      <c r="A28" s="364" t="s">
        <v>9</v>
      </c>
      <c r="B28" s="365">
        <v>1508.0840000000001</v>
      </c>
      <c r="C28" s="352">
        <v>1761.818</v>
      </c>
      <c r="D28" s="367">
        <v>-14.401828111643763</v>
      </c>
      <c r="E28" s="368">
        <v>14.560177719030593</v>
      </c>
      <c r="F28" s="353">
        <v>13.559832920914634</v>
      </c>
      <c r="G28" s="344"/>
      <c r="H28" s="364" t="s">
        <v>9</v>
      </c>
      <c r="I28" s="365">
        <v>1423.2950000000001</v>
      </c>
      <c r="J28" s="352">
        <v>1494.144</v>
      </c>
      <c r="K28" s="367">
        <v>-4.7417785702047421</v>
      </c>
      <c r="L28" s="368">
        <v>14.149728596293926</v>
      </c>
      <c r="M28" s="353">
        <v>15.63841603974368</v>
      </c>
    </row>
    <row r="29" spans="1:13" s="183" customFormat="1" ht="16.5" thickBot="1" x14ac:dyDescent="0.3">
      <c r="A29" s="369" t="s">
        <v>10</v>
      </c>
      <c r="B29" s="370">
        <v>2902.6779999999999</v>
      </c>
      <c r="C29" s="371">
        <v>2773.4110000000001</v>
      </c>
      <c r="D29" s="372">
        <v>4.6609391828329745</v>
      </c>
      <c r="E29" s="373">
        <v>0.11372373388492368</v>
      </c>
      <c r="F29" s="374">
        <v>0.11408471912213269</v>
      </c>
      <c r="G29" s="344"/>
      <c r="H29" s="369" t="s">
        <v>10</v>
      </c>
      <c r="I29" s="370">
        <v>2532.3339999999998</v>
      </c>
      <c r="J29" s="371">
        <v>2571.7489999999998</v>
      </c>
      <c r="K29" s="372">
        <v>-1.5326145747504896</v>
      </c>
      <c r="L29" s="373">
        <v>0.4795114385510606</v>
      </c>
      <c r="M29" s="374">
        <v>8.6948914989050871E-2</v>
      </c>
    </row>
    <row r="30" spans="1:13" s="183" customFormat="1" ht="16.5" thickBot="1" x14ac:dyDescent="0.3">
      <c r="A30" s="345" t="s">
        <v>29</v>
      </c>
      <c r="B30" s="346"/>
      <c r="C30" s="347"/>
      <c r="D30" s="348"/>
      <c r="E30" s="348"/>
      <c r="F30" s="349"/>
      <c r="G30" s="344"/>
      <c r="H30" s="345" t="s">
        <v>29</v>
      </c>
      <c r="I30" s="346"/>
      <c r="J30" s="347"/>
      <c r="K30" s="348"/>
      <c r="L30" s="348"/>
      <c r="M30" s="349"/>
    </row>
    <row r="31" spans="1:13" s="183" customFormat="1" ht="16.5" thickBot="1" x14ac:dyDescent="0.3">
      <c r="A31" s="409" t="s">
        <v>9</v>
      </c>
      <c r="B31" s="359">
        <v>1496.598</v>
      </c>
      <c r="C31" s="410">
        <v>1730.5909999999999</v>
      </c>
      <c r="D31" s="361">
        <v>-13.520987916844589</v>
      </c>
      <c r="E31" s="362">
        <v>3.799860446119502</v>
      </c>
      <c r="F31" s="363">
        <v>4.3068347894086978</v>
      </c>
      <c r="G31" s="344"/>
      <c r="H31" s="409" t="s">
        <v>9</v>
      </c>
      <c r="I31" s="359">
        <v>1603.414</v>
      </c>
      <c r="J31" s="410">
        <v>1705.347</v>
      </c>
      <c r="K31" s="361">
        <v>-5.9772585872552622</v>
      </c>
      <c r="L31" s="362">
        <v>6.4773008453503156</v>
      </c>
      <c r="M31" s="363">
        <v>5.9533330898058763</v>
      </c>
    </row>
    <row r="32" spans="1:13" s="183" customFormat="1" x14ac:dyDescent="0.25">
      <c r="B32" s="184"/>
      <c r="C32" s="185"/>
      <c r="D32" s="186"/>
      <c r="E32" s="186"/>
      <c r="F32" s="186"/>
    </row>
    <row r="38" spans="1:13" ht="115.5" customHeight="1" x14ac:dyDescent="0.2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31" priority="5" operator="beginsWith" text="*">
      <formula>LEFT(D7,LEN("*"))="*"</formula>
    </cfRule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K7:K15">
    <cfRule type="beginsWith" dxfId="28" priority="1" operator="beginsWith" text="*">
      <formula>LEFT(K7,LEN("*"))="*"</formula>
    </cfRule>
    <cfRule type="cellIs" dxfId="27" priority="3" operator="lessThan">
      <formula>0</formula>
    </cfRule>
    <cfRule type="cellIs" dxfId="26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:V31"/>
  <sheetViews>
    <sheetView showGridLines="0" zoomScaleNormal="100" workbookViewId="0">
      <selection activeCell="M2" sqref="M2"/>
    </sheetView>
  </sheetViews>
  <sheetFormatPr defaultRowHeight="12.75" x14ac:dyDescent="0.2"/>
  <cols>
    <col min="1" max="1" width="4.140625" customWidth="1"/>
    <col min="12" max="12" width="3.5703125" customWidth="1"/>
    <col min="22" max="22" width="9.140625" style="6"/>
  </cols>
  <sheetData>
    <row r="2" ht="12.75" customHeight="1" x14ac:dyDescent="0.2"/>
    <row r="4" ht="12.75" customHeight="1" x14ac:dyDescent="0.2"/>
    <row r="24" spans="13:22" x14ac:dyDescent="0.2">
      <c r="M24" s="550" t="s">
        <v>109</v>
      </c>
      <c r="N24" s="550"/>
      <c r="O24" s="550"/>
      <c r="P24" s="550"/>
      <c r="Q24" s="550"/>
      <c r="R24" s="550"/>
      <c r="S24" s="550"/>
      <c r="T24" s="550"/>
      <c r="U24" s="550"/>
      <c r="V24" s="550"/>
    </row>
    <row r="25" spans="13:22" x14ac:dyDescent="0.2">
      <c r="M25" s="550"/>
      <c r="N25" s="550"/>
      <c r="O25" s="550"/>
      <c r="P25" s="550"/>
      <c r="Q25" s="550"/>
      <c r="R25" s="550"/>
      <c r="S25" s="550"/>
      <c r="T25" s="550"/>
      <c r="U25" s="550"/>
      <c r="V25" s="550"/>
    </row>
    <row r="26" spans="13:22" x14ac:dyDescent="0.2">
      <c r="M26" s="550"/>
      <c r="N26" s="550"/>
      <c r="O26" s="550"/>
      <c r="P26" s="550"/>
      <c r="Q26" s="550"/>
      <c r="R26" s="550"/>
      <c r="S26" s="550"/>
      <c r="T26" s="550"/>
      <c r="U26" s="550"/>
      <c r="V26" s="550"/>
    </row>
    <row r="27" spans="13:22" x14ac:dyDescent="0.2">
      <c r="M27" s="550"/>
      <c r="N27" s="550"/>
      <c r="O27" s="550"/>
      <c r="P27" s="550"/>
      <c r="Q27" s="550"/>
      <c r="R27" s="550"/>
      <c r="S27" s="550"/>
      <c r="T27" s="550"/>
      <c r="U27" s="550"/>
      <c r="V27" s="550"/>
    </row>
    <row r="28" spans="13:22" x14ac:dyDescent="0.2">
      <c r="M28" s="550"/>
      <c r="N28" s="550"/>
      <c r="O28" s="550"/>
      <c r="P28" s="550"/>
      <c r="Q28" s="550"/>
      <c r="R28" s="550"/>
      <c r="S28" s="550"/>
      <c r="T28" s="550"/>
      <c r="U28" s="550"/>
      <c r="V28" s="550"/>
    </row>
    <row r="29" spans="13:22" x14ac:dyDescent="0.2">
      <c r="M29" s="550"/>
      <c r="N29" s="550"/>
      <c r="O29" s="550"/>
      <c r="P29" s="550"/>
      <c r="Q29" s="550"/>
      <c r="R29" s="550"/>
      <c r="S29" s="550"/>
      <c r="T29" s="550"/>
      <c r="U29" s="550"/>
      <c r="V29" s="550"/>
    </row>
    <row r="30" spans="13:22" x14ac:dyDescent="0.2">
      <c r="M30" s="550"/>
      <c r="N30" s="550"/>
      <c r="O30" s="550"/>
      <c r="P30" s="550"/>
      <c r="Q30" s="550"/>
      <c r="R30" s="550"/>
      <c r="S30" s="550"/>
      <c r="T30" s="550"/>
      <c r="U30" s="550"/>
      <c r="V30" s="550"/>
    </row>
    <row r="31" spans="13:22" x14ac:dyDescent="0.2">
      <c r="M31" s="550"/>
      <c r="N31" s="550"/>
      <c r="O31" s="550"/>
      <c r="P31" s="550"/>
      <c r="Q31" s="550"/>
      <c r="R31" s="550"/>
      <c r="S31" s="550"/>
      <c r="T31" s="550"/>
      <c r="U31" s="550"/>
      <c r="V31" s="550"/>
    </row>
  </sheetData>
  <mergeCells count="1">
    <mergeCell ref="M24:V31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2016-2021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2023-09-01T10:30:23Z</dcterms:modified>
</cp:coreProperties>
</file>