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en_skoroszyt"/>
  <xr:revisionPtr revIDLastSave="0" documentId="8_{C1B834E6-8951-4BCC-8736-E5A5124E5B62}" xr6:coauthVersionLast="47" xr6:coauthVersionMax="47" xr10:uidLastSave="{00000000-0000-0000-0000-000000000000}"/>
  <bookViews>
    <workbookView xWindow="28680" yWindow="-120" windowWidth="25440" windowHeight="15270" tabRatio="740" xr2:uid="{00000000-000D-0000-FFFF-FFFF00000000}"/>
  </bookViews>
  <sheets>
    <sheet name="RZT 2023" sheetId="7" r:id="rId1"/>
  </sheets>
  <definedNames>
    <definedName name="_xlnm.Print_Area" localSheetId="0">'RZT 2023'!$B$2:$G$42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7" l="1"/>
  <c r="E30" i="7" s="1"/>
  <c r="G28" i="7"/>
  <c r="G26" i="7"/>
  <c r="G25" i="7"/>
  <c r="G24" i="7"/>
  <c r="G23" i="7"/>
  <c r="E31" i="7" l="1"/>
  <c r="G31" i="7" s="1"/>
  <c r="G30" i="7"/>
  <c r="G29" i="7"/>
  <c r="G6" i="7" l="1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5" i="7"/>
  <c r="G34" i="7" l="1"/>
  <c r="G35" i="7" s="1"/>
  <c r="G36" i="7" s="1"/>
</calcChain>
</file>

<file path=xl/sharedStrings.xml><?xml version="1.0" encoding="utf-8"?>
<sst xmlns="http://schemas.openxmlformats.org/spreadsheetml/2006/main" count="89" uniqueCount="68">
  <si>
    <t>Lp.</t>
  </si>
  <si>
    <t>Opis</t>
  </si>
  <si>
    <t>Jedn.</t>
  </si>
  <si>
    <t>Ilość</t>
  </si>
  <si>
    <t>Cena jedn.
netto</t>
  </si>
  <si>
    <t>m2</t>
  </si>
  <si>
    <t>Wartość netto:</t>
  </si>
  <si>
    <t>VAT:</t>
  </si>
  <si>
    <t>Wartość brutto:</t>
  </si>
  <si>
    <t>szt.</t>
  </si>
  <si>
    <t>2.1</t>
  </si>
  <si>
    <t>2.2</t>
  </si>
  <si>
    <t>Demontaż oprawy oświetleniowej na słupie</t>
  </si>
  <si>
    <t>Rozbiórka warstwy ścieralnej z betonu asfaltowego o gr. 4cm</t>
  </si>
  <si>
    <t>Rozbiórka podbudowy z betonu asfaltowego gr. 8cm z odwozem rumoszu i utylizacją</t>
  </si>
  <si>
    <t>Odtworzenie nawierzchni wykonanie podbudowy z betonu asfaltowego gr. 8cm</t>
  </si>
  <si>
    <t>Odtworzenie nawierzchni wykonanie warstwy ścieralnej z betonu asfaltowego gr. 4 cm</t>
  </si>
  <si>
    <t>Demontaż opraw oświetleniowych na wysięgniku mocowanych do budynku</t>
  </si>
  <si>
    <t>Montaż oprawy oświetleniowej na słupie LED - 100W</t>
  </si>
  <si>
    <t>Montaż oprawy oświetleniowej na wysięgniku na budynku LED - 100W</t>
  </si>
  <si>
    <t xml:space="preserve">Oczyszczenie istniejącego pokrycia z papy wraz z usunięciem "purchli", osuszeniem i zabezpieczeniem przeciętych miejsc
</t>
  </si>
  <si>
    <t xml:space="preserve">Ułożenie papy asfaltowej podkładowej wraz z zagruntowaniem </t>
  </si>
  <si>
    <t>Papa zgrzewalna 5,2 mm wierzchniego krycia wraz z montażem listew dociskowych i uszczelnieniem</t>
  </si>
  <si>
    <t>mb</t>
  </si>
  <si>
    <t>Obróbki termozgrzewalne jedna warstwa z klinem z wełny 50x50 x1000mm</t>
  </si>
  <si>
    <t>kpl.</t>
  </si>
  <si>
    <t>Demontaż rur spustowych nadających się do uzytku</t>
  </si>
  <si>
    <t>Lokalna naprawa elewacji. Zeskrobanie odspojonych fragmentów i przywrócenie stanu pierwotnego w okolicach rur spustowych.</t>
  </si>
  <si>
    <t>Remont tynku na ścianach attyk i kominach</t>
  </si>
  <si>
    <t>Oczyszczenie i przygotowanie obróbek blacharskich do malowania</t>
  </si>
  <si>
    <t>Malowanie obróbek blacharskich (1xpodkładowa 1xnawierzchniowa)</t>
  </si>
  <si>
    <t>Demontaż uszkodzonych obróbek blacharskich</t>
  </si>
  <si>
    <t>Montaż nowych obróbek blacharskich</t>
  </si>
  <si>
    <t>Montaż nowych rynien</t>
  </si>
  <si>
    <t>Demontaż rynien</t>
  </si>
  <si>
    <t>Demontaż wpustów rynnny do rur spustowych (częściowo zabudowanych)</t>
  </si>
  <si>
    <t>Montaż wpustów rynnny do rur spustowych (częściowo zabudowanych) wraz z przywróceniem stanu pierwotnego</t>
  </si>
  <si>
    <t>Montaż rur spustowych z demontażu</t>
  </si>
  <si>
    <t>Naprawa uszkodzonych betonowych czap kominowych wraz z  zabezpieczeniem przed warunkami atmosferycznymi</t>
  </si>
  <si>
    <t>Wartość
netto</t>
  </si>
  <si>
    <t>2.3</t>
  </si>
  <si>
    <t>3.1</t>
  </si>
  <si>
    <t>3.2</t>
  </si>
  <si>
    <t>3.3</t>
  </si>
  <si>
    <t>3.4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</si>
  <si>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</si>
  <si>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</si>
  <si>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</si>
  <si>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</si>
  <si>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</si>
  <si>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</si>
  <si>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</si>
  <si>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</si>
  <si>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</si>
  <si>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</si>
  <si>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</si>
  <si>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</si>
  <si>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</si>
  <si>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</si>
  <si>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</si>
  <si>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</si>
  <si>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</si>
  <si>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2.4</t>
  </si>
  <si>
    <t>1. Remont częściowy pokrycia dachu z papy - OD Krosno ul. Rzeszowska 70</t>
  </si>
  <si>
    <t>2. Remont częściowy oświetlenia – OD Krosno, ul. Rzeszowska 70</t>
  </si>
  <si>
    <t>3. Remont częściowy nawierzchni placu – OD Jasło, ul. Niegłowicka 6a</t>
  </si>
  <si>
    <t>KOSZTORYS OFERTOWY</t>
  </si>
  <si>
    <t>Podpis Wykonawcy lub Pełnomocnika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</si>
</sst>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9">
    <xf numFmtId="0" fontId="0" fillId="0" borderId="0"/>
    <xf numFmtId="0" fontId="14" fillId="0" borderId="0"/>
    <xf numFmtId="0" fontId="5" fillId="0" borderId="0"/>
    <xf numFmtId="0" fontId="5" fillId="0" borderId="0"/>
    <xf numFmtId="0" fontId="5" fillId="0" borderId="0"/>
    <xf numFmtId="164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164" fontId="5" fillId="0" borderId="0" applyFont="0" applyFill="0" applyBorder="0" applyAlignment="0" applyProtection="0"/>
    <xf numFmtId="0" fontId="14" fillId="0" borderId="0"/>
    <xf numFmtId="9" fontId="5" fillId="0" borderId="0" applyFont="0" applyFill="0" applyBorder="0" applyAlignment="0" applyProtection="0"/>
    <xf numFmtId="0" fontId="14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4" fontId="16" fillId="0" borderId="0" applyFont="0" applyFill="0" applyBorder="0" applyAlignment="0" applyProtection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44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4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49" fontId="8" fillId="0" borderId="4" xfId="0" applyNumberFormat="1" applyFont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right"/>
    </xf>
    <xf numFmtId="165" fontId="11" fillId="0" borderId="7" xfId="0" applyNumberFormat="1" applyFont="1" applyBorder="1"/>
    <xf numFmtId="165" fontId="13" fillId="0" borderId="8" xfId="0" applyNumberFormat="1" applyFont="1" applyBorder="1"/>
    <xf numFmtId="0" fontId="15" fillId="0" borderId="5" xfId="1" applyFont="1" applyFill="1" applyBorder="1" applyAlignment="1">
      <alignment horizontal="left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15" fillId="0" borderId="6" xfId="20" applyFont="1" applyBorder="1" applyAlignment="1">
      <alignment vertical="top" wrapText="1"/>
    </xf>
    <xf numFmtId="0" fontId="0" fillId="0" borderId="0" xfId="0"/>
    <xf numFmtId="0" fontId="8" fillId="0" borderId="2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5" fillId="0" borderId="2" xfId="20" applyFont="1" applyBorder="1" applyAlignment="1">
      <alignment vertical="top" wrapText="1"/>
    </xf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vertical="center"/>
    </xf>
    <xf numFmtId="0" fontId="15" fillId="2" borderId="2" xfId="20" applyFont="1" applyFill="1" applyBorder="1" applyAlignment="1">
      <alignment vertical="top" wrapText="1"/>
    </xf>
    <xf numFmtId="0" fontId="15" fillId="0" borderId="2" xfId="13" applyFont="1" applyFill="1" applyBorder="1" applyAlignment="1">
      <alignment horizontal="center" vertical="center" wrapText="1"/>
    </xf>
    <xf numFmtId="0" fontId="15" fillId="0" borderId="5" xfId="20" applyFont="1" applyBorder="1" applyAlignment="1">
      <alignment vertical="top" wrapText="1"/>
    </xf>
    <xf numFmtId="0" fontId="15" fillId="0" borderId="5" xfId="13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2" fontId="15" fillId="0" borderId="9" xfId="20" applyNumberFormat="1" applyFont="1" applyFill="1" applyBorder="1" applyAlignment="1">
      <alignment horizontal="center" vertical="center"/>
    </xf>
    <xf numFmtId="2" fontId="15" fillId="0" borderId="2" xfId="20" applyNumberFormat="1" applyFont="1" applyFill="1" applyBorder="1" applyAlignment="1">
      <alignment horizontal="center" vertical="center"/>
    </xf>
    <xf numFmtId="2" fontId="15" fillId="0" borderId="5" xfId="20" applyNumberFormat="1" applyFont="1" applyFill="1" applyBorder="1" applyAlignment="1">
      <alignment horizontal="center" vertical="center"/>
    </xf>
    <xf numFmtId="2" fontId="8" fillId="0" borderId="3" xfId="0" applyNumberFormat="1" applyFont="1" applyBorder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 wrapText="1"/>
    </xf>
    <xf numFmtId="49" fontId="8" fillId="0" borderId="1" xfId="0" quotePrefix="1" applyNumberFormat="1" applyFont="1" applyBorder="1" applyAlignment="1">
      <alignment horizontal="center" vertical="center" shrinkToFit="1"/>
    </xf>
    <xf numFmtId="49" fontId="8" fillId="0" borderId="4" xfId="0" quotePrefix="1" applyNumberFormat="1" applyFont="1" applyBorder="1" applyAlignment="1">
      <alignment horizontal="center" vertical="center" shrinkToFit="1"/>
    </xf>
    <xf numFmtId="49" fontId="8" fillId="0" borderId="1" xfId="0" quotePrefix="1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5" fillId="0" borderId="2" xfId="13" applyFont="1" applyBorder="1" applyAlignment="1">
      <alignment vertical="top" wrapText="1"/>
    </xf>
    <xf numFmtId="0" fontId="11" fillId="0" borderId="0" xfId="0" applyFont="1"/>
    <xf numFmtId="165" fontId="11" fillId="0" borderId="16" xfId="0" applyNumberFormat="1" applyFont="1" applyFill="1" applyBorder="1"/>
    <xf numFmtId="49" fontId="8" fillId="0" borderId="0" xfId="0" applyNumberFormat="1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right" vertical="center" wrapText="1"/>
    </xf>
    <xf numFmtId="2" fontId="8" fillId="0" borderId="0" xfId="0" applyNumberFormat="1" applyFont="1" applyBorder="1" applyAlignment="1">
      <alignment horizontal="right" vertical="center" wrapText="1"/>
    </xf>
    <xf numFmtId="2" fontId="8" fillId="0" borderId="2" xfId="0" applyNumberFormat="1" applyFont="1" applyFill="1" applyBorder="1" applyAlignment="1">
      <alignment horizontal="right" vertical="center" wrapText="1"/>
    </xf>
    <xf numFmtId="2" fontId="8" fillId="0" borderId="5" xfId="0" applyNumberFormat="1" applyFont="1" applyFill="1" applyBorder="1" applyAlignment="1">
      <alignment horizontal="right" vertical="center" wrapText="1"/>
    </xf>
    <xf numFmtId="2" fontId="8" fillId="0" borderId="2" xfId="0" applyNumberFormat="1" applyFont="1" applyFill="1" applyBorder="1" applyAlignment="1">
      <alignment horizontal="right" vertical="center" wrapText="1"/>
    </xf>
    <xf numFmtId="2" fontId="8" fillId="0" borderId="5" xfId="0" applyNumberFormat="1" applyFont="1" applyFill="1" applyBorder="1" applyAlignment="1">
      <alignment horizontal="right" vertical="center" wrapText="1"/>
    </xf>
    <xf numFmtId="0" fontId="6" fillId="0" borderId="17" xfId="0" applyFont="1" applyBorder="1" applyAlignment="1">
      <alignment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</cellXfs>
  <cellStyles count="119">
    <cellStyle name="Dziesiętny 2" xfId="12" xr:uid="{00000000-0005-0000-0000-000000000000}"/>
    <cellStyle name="Dziesiętny 2 2" xfId="29" xr:uid="{00000000-0005-0000-0000-000001000000}"/>
    <cellStyle name="Dziesiętny 2 2 2" xfId="57" xr:uid="{00000000-0005-0000-0000-000002000000}"/>
    <cellStyle name="Dziesiętny 2 2 2 2" xfId="113" xr:uid="{00000000-0005-0000-0000-000003000000}"/>
    <cellStyle name="Dziesiętny 2 2 3" xfId="85" xr:uid="{00000000-0005-0000-0000-000004000000}"/>
    <cellStyle name="Dziesiętny 2 3" xfId="43" xr:uid="{00000000-0005-0000-0000-000005000000}"/>
    <cellStyle name="Dziesiętny 2 3 2" xfId="99" xr:uid="{00000000-0005-0000-0000-000006000000}"/>
    <cellStyle name="Dziesiętny 2 4" xfId="71" xr:uid="{00000000-0005-0000-0000-000007000000}"/>
    <cellStyle name="Dziesiętny 3" xfId="17" xr:uid="{00000000-0005-0000-0000-000008000000}"/>
    <cellStyle name="Dziesiętny 3 2" xfId="32" xr:uid="{00000000-0005-0000-0000-000009000000}"/>
    <cellStyle name="Dziesiętny 3 2 2" xfId="60" xr:uid="{00000000-0005-0000-0000-00000A000000}"/>
    <cellStyle name="Dziesiętny 3 2 2 2" xfId="116" xr:uid="{00000000-0005-0000-0000-00000B000000}"/>
    <cellStyle name="Dziesiętny 3 2 3" xfId="88" xr:uid="{00000000-0005-0000-0000-00000C000000}"/>
    <cellStyle name="Dziesiętny 3 3" xfId="46" xr:uid="{00000000-0005-0000-0000-00000D000000}"/>
    <cellStyle name="Dziesiętny 3 3 2" xfId="102" xr:uid="{00000000-0005-0000-0000-00000E000000}"/>
    <cellStyle name="Dziesiętny 3 4" xfId="74" xr:uid="{00000000-0005-0000-0000-00000F000000}"/>
    <cellStyle name="Dziesiętny 4" xfId="5" xr:uid="{00000000-0005-0000-0000-000010000000}"/>
    <cellStyle name="Normalny" xfId="0" builtinId="0"/>
    <cellStyle name="Normalny 10" xfId="20" xr:uid="{00000000-0005-0000-0000-000012000000}"/>
    <cellStyle name="Normalny 2" xfId="2" xr:uid="{00000000-0005-0000-0000-000013000000}"/>
    <cellStyle name="Normalny 2 2" xfId="4" xr:uid="{00000000-0005-0000-0000-000014000000}"/>
    <cellStyle name="Normalny 2 2 2" xfId="8" xr:uid="{00000000-0005-0000-0000-000015000000}"/>
    <cellStyle name="Normalny 2 2 2 2" xfId="26" xr:uid="{00000000-0005-0000-0000-000016000000}"/>
    <cellStyle name="Normalny 2 2 2 2 2" xfId="54" xr:uid="{00000000-0005-0000-0000-000017000000}"/>
    <cellStyle name="Normalny 2 2 2 2 2 2" xfId="110" xr:uid="{00000000-0005-0000-0000-000018000000}"/>
    <cellStyle name="Normalny 2 2 2 2 3" xfId="82" xr:uid="{00000000-0005-0000-0000-000019000000}"/>
    <cellStyle name="Normalny 2 2 2 3" xfId="40" xr:uid="{00000000-0005-0000-0000-00001A000000}"/>
    <cellStyle name="Normalny 2 2 2 3 2" xfId="96" xr:uid="{00000000-0005-0000-0000-00001B000000}"/>
    <cellStyle name="Normalny 2 2 2 4" xfId="68" xr:uid="{00000000-0005-0000-0000-00001C000000}"/>
    <cellStyle name="Normalny 2 2 3" xfId="23" xr:uid="{00000000-0005-0000-0000-00001D000000}"/>
    <cellStyle name="Normalny 2 2 3 2" xfId="51" xr:uid="{00000000-0005-0000-0000-00001E000000}"/>
    <cellStyle name="Normalny 2 2 3 2 2" xfId="107" xr:uid="{00000000-0005-0000-0000-00001F000000}"/>
    <cellStyle name="Normalny 2 2 3 3" xfId="79" xr:uid="{00000000-0005-0000-0000-000020000000}"/>
    <cellStyle name="Normalny 2 2 4" xfId="37" xr:uid="{00000000-0005-0000-0000-000021000000}"/>
    <cellStyle name="Normalny 2 2 4 2" xfId="93" xr:uid="{00000000-0005-0000-0000-000022000000}"/>
    <cellStyle name="Normalny 2 2 5" xfId="65" xr:uid="{00000000-0005-0000-0000-000023000000}"/>
    <cellStyle name="Normalny 2 3" xfId="3" xr:uid="{00000000-0005-0000-0000-000024000000}"/>
    <cellStyle name="Normalny 2 3 2" xfId="7" xr:uid="{00000000-0005-0000-0000-000025000000}"/>
    <cellStyle name="Normalny 2 3 2 2" xfId="25" xr:uid="{00000000-0005-0000-0000-000026000000}"/>
    <cellStyle name="Normalny 2 3 2 2 2" xfId="53" xr:uid="{00000000-0005-0000-0000-000027000000}"/>
    <cellStyle name="Normalny 2 3 2 2 2 2" xfId="109" xr:uid="{00000000-0005-0000-0000-000028000000}"/>
    <cellStyle name="Normalny 2 3 2 2 3" xfId="81" xr:uid="{00000000-0005-0000-0000-000029000000}"/>
    <cellStyle name="Normalny 2 3 2 3" xfId="39" xr:uid="{00000000-0005-0000-0000-00002A000000}"/>
    <cellStyle name="Normalny 2 3 2 3 2" xfId="95" xr:uid="{00000000-0005-0000-0000-00002B000000}"/>
    <cellStyle name="Normalny 2 3 2 4" xfId="67" xr:uid="{00000000-0005-0000-0000-00002C000000}"/>
    <cellStyle name="Normalny 2 3 3" xfId="22" xr:uid="{00000000-0005-0000-0000-00002D000000}"/>
    <cellStyle name="Normalny 2 3 3 2" xfId="50" xr:uid="{00000000-0005-0000-0000-00002E000000}"/>
    <cellStyle name="Normalny 2 3 3 2 2" xfId="106" xr:uid="{00000000-0005-0000-0000-00002F000000}"/>
    <cellStyle name="Normalny 2 3 3 3" xfId="78" xr:uid="{00000000-0005-0000-0000-000030000000}"/>
    <cellStyle name="Normalny 2 3 4" xfId="36" xr:uid="{00000000-0005-0000-0000-000031000000}"/>
    <cellStyle name="Normalny 2 3 4 2" xfId="92" xr:uid="{00000000-0005-0000-0000-000032000000}"/>
    <cellStyle name="Normalny 2 3 5" xfId="64" xr:uid="{00000000-0005-0000-0000-000033000000}"/>
    <cellStyle name="Normalny 2 4" xfId="6" xr:uid="{00000000-0005-0000-0000-000034000000}"/>
    <cellStyle name="Normalny 2 4 2" xfId="24" xr:uid="{00000000-0005-0000-0000-000035000000}"/>
    <cellStyle name="Normalny 2 4 2 2" xfId="52" xr:uid="{00000000-0005-0000-0000-000036000000}"/>
    <cellStyle name="Normalny 2 4 2 2 2" xfId="108" xr:uid="{00000000-0005-0000-0000-000037000000}"/>
    <cellStyle name="Normalny 2 4 2 3" xfId="80" xr:uid="{00000000-0005-0000-0000-000038000000}"/>
    <cellStyle name="Normalny 2 4 3" xfId="38" xr:uid="{00000000-0005-0000-0000-000039000000}"/>
    <cellStyle name="Normalny 2 4 3 2" xfId="94" xr:uid="{00000000-0005-0000-0000-00003A000000}"/>
    <cellStyle name="Normalny 2 4 4" xfId="66" xr:uid="{00000000-0005-0000-0000-00003B000000}"/>
    <cellStyle name="Normalny 2 5" xfId="13" xr:uid="{00000000-0005-0000-0000-00003C000000}"/>
    <cellStyle name="Normalny 2 6" xfId="21" xr:uid="{00000000-0005-0000-0000-00003D000000}"/>
    <cellStyle name="Normalny 2 6 2" xfId="49" xr:uid="{00000000-0005-0000-0000-00003E000000}"/>
    <cellStyle name="Normalny 2 6 2 2" xfId="105" xr:uid="{00000000-0005-0000-0000-00003F000000}"/>
    <cellStyle name="Normalny 2 6 3" xfId="77" xr:uid="{00000000-0005-0000-0000-000040000000}"/>
    <cellStyle name="Normalny 2 7" xfId="35" xr:uid="{00000000-0005-0000-0000-000041000000}"/>
    <cellStyle name="Normalny 2 7 2" xfId="91" xr:uid="{00000000-0005-0000-0000-000042000000}"/>
    <cellStyle name="Normalny 2 8" xfId="63" xr:uid="{00000000-0005-0000-0000-000043000000}"/>
    <cellStyle name="Normalny 3" xfId="11" xr:uid="{00000000-0005-0000-0000-000044000000}"/>
    <cellStyle name="Normalny 3 2" xfId="28" xr:uid="{00000000-0005-0000-0000-000045000000}"/>
    <cellStyle name="Normalny 3 2 2" xfId="56" xr:uid="{00000000-0005-0000-0000-000046000000}"/>
    <cellStyle name="Normalny 3 2 2 2" xfId="112" xr:uid="{00000000-0005-0000-0000-000047000000}"/>
    <cellStyle name="Normalny 3 2 3" xfId="84" xr:uid="{00000000-0005-0000-0000-000048000000}"/>
    <cellStyle name="Normalny 3 3" xfId="42" xr:uid="{00000000-0005-0000-0000-000049000000}"/>
    <cellStyle name="Normalny 3 3 2" xfId="98" xr:uid="{00000000-0005-0000-0000-00004A000000}"/>
    <cellStyle name="Normalny 3 4" xfId="70" xr:uid="{00000000-0005-0000-0000-00004B000000}"/>
    <cellStyle name="Normalny 4" xfId="10" xr:uid="{00000000-0005-0000-0000-00004C000000}"/>
    <cellStyle name="Normalny 5" xfId="9" xr:uid="{00000000-0005-0000-0000-00004D000000}"/>
    <cellStyle name="Normalny 5 2" xfId="27" xr:uid="{00000000-0005-0000-0000-00004E000000}"/>
    <cellStyle name="Normalny 5 2 2" xfId="55" xr:uid="{00000000-0005-0000-0000-00004F000000}"/>
    <cellStyle name="Normalny 5 2 2 2" xfId="111" xr:uid="{00000000-0005-0000-0000-000050000000}"/>
    <cellStyle name="Normalny 5 2 3" xfId="83" xr:uid="{00000000-0005-0000-0000-000051000000}"/>
    <cellStyle name="Normalny 5 3" xfId="41" xr:uid="{00000000-0005-0000-0000-000052000000}"/>
    <cellStyle name="Normalny 5 3 2" xfId="97" xr:uid="{00000000-0005-0000-0000-000053000000}"/>
    <cellStyle name="Normalny 5 4" xfId="69" xr:uid="{00000000-0005-0000-0000-000054000000}"/>
    <cellStyle name="Normalny 6" xfId="15" xr:uid="{00000000-0005-0000-0000-000055000000}"/>
    <cellStyle name="Normalny 7" xfId="16" xr:uid="{00000000-0005-0000-0000-000056000000}"/>
    <cellStyle name="Normalny 7 2" xfId="31" xr:uid="{00000000-0005-0000-0000-000057000000}"/>
    <cellStyle name="Normalny 7 2 2" xfId="59" xr:uid="{00000000-0005-0000-0000-000058000000}"/>
    <cellStyle name="Normalny 7 2 2 2" xfId="115" xr:uid="{00000000-0005-0000-0000-000059000000}"/>
    <cellStyle name="Normalny 7 2 3" xfId="87" xr:uid="{00000000-0005-0000-0000-00005A000000}"/>
    <cellStyle name="Normalny 7 3" xfId="45" xr:uid="{00000000-0005-0000-0000-00005B000000}"/>
    <cellStyle name="Normalny 7 3 2" xfId="101" xr:uid="{00000000-0005-0000-0000-00005C000000}"/>
    <cellStyle name="Normalny 7 4" xfId="73" xr:uid="{00000000-0005-0000-0000-00005D000000}"/>
    <cellStyle name="Normalny 8" xfId="1" xr:uid="{00000000-0005-0000-0000-00005E000000}"/>
    <cellStyle name="Normalny 9" xfId="18" xr:uid="{00000000-0005-0000-0000-00005F000000}"/>
    <cellStyle name="Normalny 9 2" xfId="33" xr:uid="{00000000-0005-0000-0000-000060000000}"/>
    <cellStyle name="Normalny 9 2 2" xfId="61" xr:uid="{00000000-0005-0000-0000-000061000000}"/>
    <cellStyle name="Normalny 9 2 2 2" xfId="117" xr:uid="{00000000-0005-0000-0000-000062000000}"/>
    <cellStyle name="Normalny 9 2 3" xfId="89" xr:uid="{00000000-0005-0000-0000-000063000000}"/>
    <cellStyle name="Normalny 9 3" xfId="47" xr:uid="{00000000-0005-0000-0000-000064000000}"/>
    <cellStyle name="Normalny 9 3 2" xfId="103" xr:uid="{00000000-0005-0000-0000-000065000000}"/>
    <cellStyle name="Normalny 9 4" xfId="75" xr:uid="{00000000-0005-0000-0000-000066000000}"/>
    <cellStyle name="Procentowy 2" xfId="14" xr:uid="{00000000-0005-0000-0000-000067000000}"/>
    <cellStyle name="Procentowy 2 2" xfId="30" xr:uid="{00000000-0005-0000-0000-000068000000}"/>
    <cellStyle name="Procentowy 2 2 2" xfId="58" xr:uid="{00000000-0005-0000-0000-000069000000}"/>
    <cellStyle name="Procentowy 2 2 2 2" xfId="114" xr:uid="{00000000-0005-0000-0000-00006A000000}"/>
    <cellStyle name="Procentowy 2 2 3" xfId="86" xr:uid="{00000000-0005-0000-0000-00006B000000}"/>
    <cellStyle name="Procentowy 2 3" xfId="44" xr:uid="{00000000-0005-0000-0000-00006C000000}"/>
    <cellStyle name="Procentowy 2 3 2" xfId="100" xr:uid="{00000000-0005-0000-0000-00006D000000}"/>
    <cellStyle name="Procentowy 2 4" xfId="72" xr:uid="{00000000-0005-0000-0000-00006E000000}"/>
    <cellStyle name="Walutowy 2" xfId="19" xr:uid="{00000000-0005-0000-0000-00006F000000}"/>
    <cellStyle name="Walutowy 2 2" xfId="34" xr:uid="{00000000-0005-0000-0000-000070000000}"/>
    <cellStyle name="Walutowy 2 2 2" xfId="62" xr:uid="{00000000-0005-0000-0000-000071000000}"/>
    <cellStyle name="Walutowy 2 2 2 2" xfId="118" xr:uid="{00000000-0005-0000-0000-000072000000}"/>
    <cellStyle name="Walutowy 2 2 3" xfId="90" xr:uid="{00000000-0005-0000-0000-000073000000}"/>
    <cellStyle name="Walutowy 2 3" xfId="48" xr:uid="{00000000-0005-0000-0000-000074000000}"/>
    <cellStyle name="Walutowy 2 3 2" xfId="104" xr:uid="{00000000-0005-0000-0000-000075000000}"/>
    <cellStyle name="Walutowy 2 4" xfId="76" xr:uid="{00000000-0005-0000-0000-000076000000}"/>
  </cellStyles>
  <dxfs count="10">
    <dxf>
      <font>
        <color theme="0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40"/>
  <sheetViews>
    <sheetView tabSelected="1" view="pageBreakPreview" topLeftCell="A19" zoomScale="80" zoomScaleNormal="80" zoomScaleSheetLayoutView="80" workbookViewId="0">
      <selection activeCell="E37" sqref="E37"/>
    </sheetView>
  </sheetViews>
  <sheetFormatPr defaultRowHeight="15" x14ac:dyDescent="0.25"/>
  <cols>
    <col min="2" max="2" width="5.7109375" customWidth="1"/>
    <col min="3" max="3" width="80" customWidth="1"/>
    <col min="4" max="5" width="7.140625" customWidth="1"/>
    <col min="6" max="6" width="12.85546875" customWidth="1"/>
    <col min="7" max="7" width="15.7109375" customWidth="1"/>
  </cols>
  <sheetData>
    <row r="1" spans="1:15" ht="15.75" thickBot="1" x14ac:dyDescent="0.3"/>
    <row r="2" spans="1:15" ht="25.5" customHeight="1" x14ac:dyDescent="0.25">
      <c r="B2" s="58" t="s">
        <v>66</v>
      </c>
      <c r="C2" s="59"/>
      <c r="D2" s="59"/>
      <c r="E2" s="59"/>
      <c r="F2" s="59"/>
      <c r="G2" s="60"/>
    </row>
    <row r="3" spans="1:15" ht="30" customHeight="1" thickBot="1" x14ac:dyDescent="0.3">
      <c r="A3" s="1"/>
      <c r="B3" s="39" t="s">
        <v>0</v>
      </c>
      <c r="C3" s="25" t="s">
        <v>1</v>
      </c>
      <c r="D3" s="25" t="s">
        <v>2</v>
      </c>
      <c r="E3" s="25" t="s">
        <v>3</v>
      </c>
      <c r="F3" s="40" t="s">
        <v>4</v>
      </c>
      <c r="G3" s="41" t="s">
        <v>39</v>
      </c>
    </row>
    <row r="4" spans="1:15" ht="30" customHeight="1" x14ac:dyDescent="0.25">
      <c r="A4" s="1"/>
      <c r="B4" s="56" t="s">
        <v>63</v>
      </c>
      <c r="C4" s="57"/>
      <c r="D4" s="57"/>
      <c r="E4" s="57"/>
      <c r="F4" s="57"/>
      <c r="G4" s="55"/>
    </row>
    <row r="5" spans="1:15" ht="26.25" customHeight="1" x14ac:dyDescent="0.3">
      <c r="A5" s="1"/>
      <c r="B5" s="35" t="s">
        <v>45</v>
      </c>
      <c r="C5" s="42" t="s">
        <v>20</v>
      </c>
      <c r="D5" s="22" t="s">
        <v>5</v>
      </c>
      <c r="E5" s="28">
        <v>100</v>
      </c>
      <c r="F5" s="28"/>
      <c r="G5" s="30">
        <f>ROUND(E5*F5,2)</f>
        <v>0</v>
      </c>
      <c r="O5" s="43"/>
    </row>
    <row r="6" spans="1:15" ht="26.25" customHeight="1" x14ac:dyDescent="0.25">
      <c r="A6" s="1"/>
      <c r="B6" s="35" t="s">
        <v>46</v>
      </c>
      <c r="C6" s="11" t="s">
        <v>21</v>
      </c>
      <c r="D6" s="22" t="s">
        <v>5</v>
      </c>
      <c r="E6" s="27">
        <v>100</v>
      </c>
      <c r="F6" s="28"/>
      <c r="G6" s="30">
        <f t="shared" ref="G6:G21" si="0">ROUND(E6*F6,2)</f>
        <v>0</v>
      </c>
    </row>
    <row r="7" spans="1:15" ht="26.25" customHeight="1" x14ac:dyDescent="0.25">
      <c r="A7" s="1"/>
      <c r="B7" s="35" t="s">
        <v>47</v>
      </c>
      <c r="C7" s="11" t="s">
        <v>22</v>
      </c>
      <c r="D7" s="22" t="s">
        <v>5</v>
      </c>
      <c r="E7" s="27">
        <v>100</v>
      </c>
      <c r="F7" s="28"/>
      <c r="G7" s="30">
        <f t="shared" si="0"/>
        <v>0</v>
      </c>
    </row>
    <row r="8" spans="1:15" ht="26.25" customHeight="1" x14ac:dyDescent="0.25">
      <c r="A8" s="1"/>
      <c r="B8" s="35" t="s">
        <v>48</v>
      </c>
      <c r="C8" s="11" t="s">
        <v>24</v>
      </c>
      <c r="D8" s="22" t="s">
        <v>23</v>
      </c>
      <c r="E8" s="27">
        <v>65</v>
      </c>
      <c r="F8" s="28"/>
      <c r="G8" s="30">
        <f t="shared" si="0"/>
        <v>0</v>
      </c>
    </row>
    <row r="9" spans="1:15" ht="26.25" customHeight="1" x14ac:dyDescent="0.25">
      <c r="A9" s="1"/>
      <c r="B9" s="35" t="s">
        <v>49</v>
      </c>
      <c r="C9" s="11" t="s">
        <v>28</v>
      </c>
      <c r="D9" s="22" t="s">
        <v>5</v>
      </c>
      <c r="E9" s="27">
        <v>25</v>
      </c>
      <c r="F9" s="28"/>
      <c r="G9" s="30">
        <f t="shared" si="0"/>
        <v>0</v>
      </c>
    </row>
    <row r="10" spans="1:15" s="12" customFormat="1" ht="26.25" customHeight="1" x14ac:dyDescent="0.25">
      <c r="A10" s="15"/>
      <c r="B10" s="35" t="s">
        <v>50</v>
      </c>
      <c r="C10" s="21" t="s">
        <v>29</v>
      </c>
      <c r="D10" s="22" t="s">
        <v>5</v>
      </c>
      <c r="E10" s="28">
        <v>45</v>
      </c>
      <c r="F10" s="28"/>
      <c r="G10" s="30">
        <f t="shared" si="0"/>
        <v>0</v>
      </c>
    </row>
    <row r="11" spans="1:15" s="12" customFormat="1" ht="26.25" customHeight="1" x14ac:dyDescent="0.25">
      <c r="A11" s="15"/>
      <c r="B11" s="35" t="s">
        <v>51</v>
      </c>
      <c r="C11" s="21" t="s">
        <v>30</v>
      </c>
      <c r="D11" s="22" t="s">
        <v>5</v>
      </c>
      <c r="E11" s="28">
        <v>45</v>
      </c>
      <c r="F11" s="28"/>
      <c r="G11" s="30">
        <f t="shared" si="0"/>
        <v>0</v>
      </c>
    </row>
    <row r="12" spans="1:15" s="19" customFormat="1" ht="26.25" customHeight="1" x14ac:dyDescent="0.25">
      <c r="A12" s="20"/>
      <c r="B12" s="35" t="s">
        <v>52</v>
      </c>
      <c r="C12" s="21" t="s">
        <v>31</v>
      </c>
      <c r="D12" s="22" t="s">
        <v>5</v>
      </c>
      <c r="E12" s="28">
        <v>5</v>
      </c>
      <c r="F12" s="28"/>
      <c r="G12" s="30">
        <f t="shared" si="0"/>
        <v>0</v>
      </c>
    </row>
    <row r="13" spans="1:15" s="19" customFormat="1" ht="26.25" customHeight="1" x14ac:dyDescent="0.25">
      <c r="A13" s="20"/>
      <c r="B13" s="35" t="s">
        <v>53</v>
      </c>
      <c r="C13" s="21" t="s">
        <v>32</v>
      </c>
      <c r="D13" s="22" t="s">
        <v>5</v>
      </c>
      <c r="E13" s="28">
        <v>5</v>
      </c>
      <c r="F13" s="28"/>
      <c r="G13" s="30">
        <f t="shared" si="0"/>
        <v>0</v>
      </c>
    </row>
    <row r="14" spans="1:15" s="12" customFormat="1" ht="26.25" customHeight="1" x14ac:dyDescent="0.25">
      <c r="A14" s="15"/>
      <c r="B14" s="35" t="s">
        <v>54</v>
      </c>
      <c r="C14" s="16" t="s">
        <v>38</v>
      </c>
      <c r="D14" s="22" t="s">
        <v>5</v>
      </c>
      <c r="E14" s="28">
        <v>4</v>
      </c>
      <c r="F14" s="28"/>
      <c r="G14" s="30">
        <f t="shared" si="0"/>
        <v>0</v>
      </c>
    </row>
    <row r="15" spans="1:15" s="12" customFormat="1" ht="26.25" customHeight="1" x14ac:dyDescent="0.25">
      <c r="A15" s="15"/>
      <c r="B15" s="35" t="s">
        <v>55</v>
      </c>
      <c r="C15" s="16" t="s">
        <v>34</v>
      </c>
      <c r="D15" s="22" t="s">
        <v>23</v>
      </c>
      <c r="E15" s="28">
        <v>20</v>
      </c>
      <c r="F15" s="28"/>
      <c r="G15" s="30">
        <f t="shared" si="0"/>
        <v>0</v>
      </c>
    </row>
    <row r="16" spans="1:15" s="19" customFormat="1" ht="26.25" customHeight="1" x14ac:dyDescent="0.25">
      <c r="A16" s="20"/>
      <c r="B16" s="35" t="s">
        <v>56</v>
      </c>
      <c r="C16" s="16" t="s">
        <v>33</v>
      </c>
      <c r="D16" s="22" t="s">
        <v>23</v>
      </c>
      <c r="E16" s="28">
        <v>20</v>
      </c>
      <c r="F16" s="28"/>
      <c r="G16" s="30">
        <f t="shared" si="0"/>
        <v>0</v>
      </c>
    </row>
    <row r="17" spans="1:7" s="12" customFormat="1" ht="26.25" customHeight="1" x14ac:dyDescent="0.25">
      <c r="A17" s="15"/>
      <c r="B17" s="35" t="s">
        <v>57</v>
      </c>
      <c r="C17" s="16" t="s">
        <v>35</v>
      </c>
      <c r="D17" s="22" t="s">
        <v>25</v>
      </c>
      <c r="E17" s="28">
        <v>2</v>
      </c>
      <c r="F17" s="28"/>
      <c r="G17" s="30">
        <f t="shared" si="0"/>
        <v>0</v>
      </c>
    </row>
    <row r="18" spans="1:7" s="19" customFormat="1" ht="26.25" customHeight="1" x14ac:dyDescent="0.25">
      <c r="A18" s="20"/>
      <c r="B18" s="35" t="s">
        <v>58</v>
      </c>
      <c r="C18" s="16" t="s">
        <v>36</v>
      </c>
      <c r="D18" s="22" t="s">
        <v>25</v>
      </c>
      <c r="E18" s="28">
        <v>2</v>
      </c>
      <c r="F18" s="28"/>
      <c r="G18" s="30">
        <f t="shared" si="0"/>
        <v>0</v>
      </c>
    </row>
    <row r="19" spans="1:7" s="17" customFormat="1" ht="26.25" customHeight="1" x14ac:dyDescent="0.25">
      <c r="A19" s="18"/>
      <c r="B19" s="35" t="s">
        <v>59</v>
      </c>
      <c r="C19" s="16" t="s">
        <v>26</v>
      </c>
      <c r="D19" s="22" t="s">
        <v>23</v>
      </c>
      <c r="E19" s="28">
        <v>15.4</v>
      </c>
      <c r="F19" s="28"/>
      <c r="G19" s="30">
        <f t="shared" si="0"/>
        <v>0</v>
      </c>
    </row>
    <row r="20" spans="1:7" s="17" customFormat="1" ht="26.25" customHeight="1" x14ac:dyDescent="0.25">
      <c r="A20" s="18"/>
      <c r="B20" s="35" t="s">
        <v>60</v>
      </c>
      <c r="C20" s="16" t="s">
        <v>37</v>
      </c>
      <c r="D20" s="22" t="s">
        <v>23</v>
      </c>
      <c r="E20" s="28">
        <v>15.4</v>
      </c>
      <c r="F20" s="28"/>
      <c r="G20" s="30">
        <f t="shared" si="0"/>
        <v>0</v>
      </c>
    </row>
    <row r="21" spans="1:7" s="12" customFormat="1" ht="26.25" customHeight="1" thickBot="1" x14ac:dyDescent="0.3">
      <c r="A21" s="15"/>
      <c r="B21" s="36" t="s">
        <v>61</v>
      </c>
      <c r="C21" s="23" t="s">
        <v>27</v>
      </c>
      <c r="D21" s="24" t="s">
        <v>5</v>
      </c>
      <c r="E21" s="29">
        <v>2</v>
      </c>
      <c r="F21" s="29"/>
      <c r="G21" s="38">
        <f t="shared" si="0"/>
        <v>0</v>
      </c>
    </row>
    <row r="22" spans="1:7" ht="30" customHeight="1" x14ac:dyDescent="0.25">
      <c r="B22" s="56" t="s">
        <v>64</v>
      </c>
      <c r="C22" s="57"/>
      <c r="D22" s="57"/>
      <c r="E22" s="57"/>
      <c r="F22" s="57"/>
      <c r="G22" s="55"/>
    </row>
    <row r="23" spans="1:7" s="19" customFormat="1" x14ac:dyDescent="0.25">
      <c r="B23" s="37" t="s">
        <v>10</v>
      </c>
      <c r="C23" s="13" t="s">
        <v>12</v>
      </c>
      <c r="D23" s="13" t="s">
        <v>9</v>
      </c>
      <c r="E23" s="8">
        <v>14</v>
      </c>
      <c r="F23" s="51"/>
      <c r="G23" s="30">
        <f>ROUND(E23*F23,2)</f>
        <v>0</v>
      </c>
    </row>
    <row r="24" spans="1:7" s="19" customFormat="1" x14ac:dyDescent="0.25">
      <c r="B24" s="35" t="s">
        <v>11</v>
      </c>
      <c r="C24" s="13" t="s">
        <v>18</v>
      </c>
      <c r="D24" s="13" t="s">
        <v>9</v>
      </c>
      <c r="E24" s="8">
        <v>14</v>
      </c>
      <c r="F24" s="51"/>
      <c r="G24" s="30">
        <f t="shared" ref="G24:G26" si="1">ROUND(E24*F24,2)</f>
        <v>0</v>
      </c>
    </row>
    <row r="25" spans="1:7" s="19" customFormat="1" x14ac:dyDescent="0.25">
      <c r="B25" s="35" t="s">
        <v>40</v>
      </c>
      <c r="C25" s="13" t="s">
        <v>17</v>
      </c>
      <c r="D25" s="13" t="s">
        <v>9</v>
      </c>
      <c r="E25" s="8">
        <v>2</v>
      </c>
      <c r="F25" s="51"/>
      <c r="G25" s="30">
        <f t="shared" si="1"/>
        <v>0</v>
      </c>
    </row>
    <row r="26" spans="1:7" s="19" customFormat="1" ht="15.75" thickBot="1" x14ac:dyDescent="0.3">
      <c r="B26" s="36" t="s">
        <v>62</v>
      </c>
      <c r="C26" s="14" t="s">
        <v>19</v>
      </c>
      <c r="D26" s="14" t="s">
        <v>9</v>
      </c>
      <c r="E26" s="9">
        <v>2</v>
      </c>
      <c r="F26" s="52"/>
      <c r="G26" s="38">
        <f t="shared" si="1"/>
        <v>0</v>
      </c>
    </row>
    <row r="27" spans="1:7" s="19" customFormat="1" ht="30" customHeight="1" x14ac:dyDescent="0.25">
      <c r="B27" s="56" t="s">
        <v>65</v>
      </c>
      <c r="C27" s="57"/>
      <c r="D27" s="57"/>
      <c r="E27" s="57"/>
      <c r="F27" s="57"/>
      <c r="G27" s="55"/>
    </row>
    <row r="28" spans="1:7" s="19" customFormat="1" x14ac:dyDescent="0.25">
      <c r="B28" s="26" t="s">
        <v>41</v>
      </c>
      <c r="C28" s="3" t="s">
        <v>13</v>
      </c>
      <c r="D28" s="33" t="s">
        <v>5</v>
      </c>
      <c r="E28" s="10">
        <v>85</v>
      </c>
      <c r="F28" s="53"/>
      <c r="G28" s="30">
        <f>ROUND(E28*F28,2)</f>
        <v>0</v>
      </c>
    </row>
    <row r="29" spans="1:7" s="19" customFormat="1" x14ac:dyDescent="0.25">
      <c r="B29" s="26" t="s">
        <v>42</v>
      </c>
      <c r="C29" s="3" t="s">
        <v>14</v>
      </c>
      <c r="D29" s="33" t="s">
        <v>5</v>
      </c>
      <c r="E29" s="10">
        <f>E28</f>
        <v>85</v>
      </c>
      <c r="F29" s="53"/>
      <c r="G29" s="30">
        <f t="shared" ref="G29:G31" si="2">ROUND(E29*F29,2)</f>
        <v>0</v>
      </c>
    </row>
    <row r="30" spans="1:7" s="19" customFormat="1" x14ac:dyDescent="0.25">
      <c r="B30" s="26" t="s">
        <v>43</v>
      </c>
      <c r="C30" s="3" t="s">
        <v>15</v>
      </c>
      <c r="D30" s="33" t="s">
        <v>5</v>
      </c>
      <c r="E30" s="10">
        <f t="shared" ref="E30:E31" si="3">E29</f>
        <v>85</v>
      </c>
      <c r="F30" s="53"/>
      <c r="G30" s="30">
        <f t="shared" si="2"/>
        <v>0</v>
      </c>
    </row>
    <row r="31" spans="1:7" s="19" customFormat="1" ht="15.75" thickBot="1" x14ac:dyDescent="0.3">
      <c r="B31" s="2" t="s">
        <v>44</v>
      </c>
      <c r="C31" s="7" t="s">
        <v>16</v>
      </c>
      <c r="D31" s="25" t="s">
        <v>5</v>
      </c>
      <c r="E31" s="34">
        <f t="shared" si="3"/>
        <v>85</v>
      </c>
      <c r="F31" s="54"/>
      <c r="G31" s="38">
        <f t="shared" si="2"/>
        <v>0</v>
      </c>
    </row>
    <row r="32" spans="1:7" s="19" customFormat="1" x14ac:dyDescent="0.25">
      <c r="B32" s="45"/>
      <c r="C32" s="46"/>
      <c r="D32" s="47"/>
      <c r="E32" s="48"/>
      <c r="F32" s="49"/>
      <c r="G32" s="50"/>
    </row>
    <row r="33" spans="2:7" s="19" customFormat="1" ht="15.75" thickBot="1" x14ac:dyDescent="0.3"/>
    <row r="34" spans="2:7" s="19" customFormat="1" ht="18.75" x14ac:dyDescent="0.3">
      <c r="F34" s="32" t="s">
        <v>6</v>
      </c>
      <c r="G34" s="44">
        <f>SUM(G5:G21,G23:G26,G28:G31)</f>
        <v>0</v>
      </c>
    </row>
    <row r="35" spans="2:7" s="19" customFormat="1" ht="18.75" x14ac:dyDescent="0.3">
      <c r="F35" s="32" t="s">
        <v>7</v>
      </c>
      <c r="G35" s="5">
        <f>ROUND(G34*0.23,2)</f>
        <v>0</v>
      </c>
    </row>
    <row r="36" spans="2:7" s="19" customFormat="1" ht="19.5" thickBot="1" x14ac:dyDescent="0.35">
      <c r="F36" s="4" t="s">
        <v>8</v>
      </c>
      <c r="G36" s="6">
        <f>G34+G35</f>
        <v>0</v>
      </c>
    </row>
    <row r="37" spans="2:7" s="19" customFormat="1" x14ac:dyDescent="0.25"/>
    <row r="38" spans="2:7" s="19" customFormat="1" x14ac:dyDescent="0.25"/>
    <row r="39" spans="2:7" ht="33.6" customHeight="1" x14ac:dyDescent="0.25">
      <c r="B39" s="31"/>
      <c r="C39" s="19"/>
      <c r="D39" s="19"/>
      <c r="E39" s="19"/>
    </row>
    <row r="40" spans="2:7" ht="14.45" customHeight="1" x14ac:dyDescent="0.25">
      <c r="B40" s="19"/>
      <c r="C40" s="19"/>
      <c r="D40" s="19"/>
      <c r="E40" s="61" t="s">
        <v>67</v>
      </c>
      <c r="F40" s="61"/>
      <c r="G40" s="61"/>
    </row>
  </sheetData>
  <mergeCells count="5">
    <mergeCell ref="B27:F27"/>
    <mergeCell ref="B22:F22"/>
    <mergeCell ref="B4:F4"/>
    <mergeCell ref="B2:G2"/>
    <mergeCell ref="E40:G40"/>
  </mergeCells>
  <conditionalFormatting sqref="B2:G2 B4 B5:F21 G4">
    <cfRule type="cellIs" dxfId="9" priority="31" operator="equal">
      <formula>0</formula>
    </cfRule>
  </conditionalFormatting>
  <conditionalFormatting sqref="B3:F3">
    <cfRule type="cellIs" dxfId="8" priority="24" operator="equal">
      <formula>0</formula>
    </cfRule>
  </conditionalFormatting>
  <conditionalFormatting sqref="G3">
    <cfRule type="cellIs" dxfId="7" priority="19" operator="equal">
      <formula>0</formula>
    </cfRule>
  </conditionalFormatting>
  <conditionalFormatting sqref="E39 B39:C39 B40:E40">
    <cfRule type="cellIs" dxfId="6" priority="17" operator="equal">
      <formula>0</formula>
    </cfRule>
  </conditionalFormatting>
  <conditionalFormatting sqref="D39">
    <cfRule type="cellIs" dxfId="5" priority="16" operator="equal">
      <formula>0</formula>
    </cfRule>
  </conditionalFormatting>
  <conditionalFormatting sqref="B23:E24">
    <cfRule type="cellIs" dxfId="4" priority="9" operator="equal">
      <formula>0</formula>
    </cfRule>
  </conditionalFormatting>
  <conditionalFormatting sqref="B25:E25">
    <cfRule type="cellIs" dxfId="3" priority="8" operator="equal">
      <formula>0</formula>
    </cfRule>
  </conditionalFormatting>
  <conditionalFormatting sqref="B26:E26">
    <cfRule type="cellIs" dxfId="2" priority="7" operator="equal">
      <formula>0</formula>
    </cfRule>
  </conditionalFormatting>
  <conditionalFormatting sqref="F23:F26">
    <cfRule type="cellIs" dxfId="1" priority="6" operator="equal">
      <formula>0</formula>
    </cfRule>
  </conditionalFormatting>
  <conditionalFormatting sqref="G5:G36">
    <cfRule type="cellIs" dxfId="0" priority="1" operator="equal">
      <formula>0</formula>
    </cfRule>
  </conditionalFormatting>
  <pageMargins left="0.25" right="0.25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RZT 2023</vt:lpstr>
      <vt:lpstr>'RZT 2023'!Obszar_wydruku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2023-09-15T06:51:58Z</dcterms:modified>
</cp:coreProperties>
</file>