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<sst xmlns="http://schemas.openxmlformats.org/spreadsheetml/2006/main" count="1545" uniqueCount="312">
  <si>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</si>
  <si>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</si>
  <si>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</si>
  <si>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</si>
  <si>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</si>
  <si>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</si>
  <si>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</si>
  <si>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</si>
  <si>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</si>
  <si>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</si>
  <si>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</si>
  <si>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</si>
  <si>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</si>
  <si>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</si>
  <si>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</si>
  <si>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</si>
  <si>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</si>
  <si>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</si>
  <si>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</si>
  <si>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</si>
  <si>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</si>
  <si>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</si>
  <si>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</si>
  <si>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</si>
  <si>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</si>
  <si>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</si>
  <si>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</si>
  <si>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</si>
  <si>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</si>
  <si>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</si>
  <si>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</si>
  <si>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</si>
  <si>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</si>
  <si>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</si>
  <si>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</si>
  <si>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</si>
  <si>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</si>
  <si>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</si>
  <si>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</si>
  <si>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</si>
  <si>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</si>
  <si>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</si>
  <si>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</si>
  <si>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</si>
  <si>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</si>
  <si>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</si>
  <si>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</si>
  <si>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</si>
  <si>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</si>
  <si>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</si>
  <si>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</si>
  <si>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</si>
  <si>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</si>
  <si>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</si>
  <si>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</si>
  <si>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</si>
  <si>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</si>
  <si>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</si>
  <si>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</si>
  <si>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</si>
  <si>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</si>
  <si>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</si>
  <si>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</si>
  <si>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</si>
  <si>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</si>
  <si>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</si>
  <si>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</si>
  <si>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</si>
  <si>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</si>
  <si>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</si>
  <si>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</si>
  <si>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</si>
  <si>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</si>
  <si>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</si>
  <si>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</si>
  <si>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</si>
  <si>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</si>
  <si>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</si>
  <si>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</si>
  <si>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</si>
  <si>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</si>
  <si>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</si>
  <si>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</si>
  <si>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</si>
  <si>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</si>
  <si>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</si>
  <si>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</si>
  <si>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</si>
  <si>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</si>
  <si>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</si>
  <si>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</si>
  <si>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</si>
  <si>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</si>
  <si>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</si>
  <si>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</si>
  <si>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</si>
  <si>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</si>
  <si>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</si>
  <si>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</si>
  <si>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</si>
  <si>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</si>
  <si>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</si>
  <si>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</si>
  <si>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</si>
  <si>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</si>
  <si>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</si>
  <si>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</si>
  <si>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</si>
  <si>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</si>
  <si>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</si>
  <si>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</si>
  <si>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</si>
  <si>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</si>
  <si>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</si>
  <si>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</si>
  <si>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</si>
  <si>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</si>
  <si>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</si>
  <si>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</si>
  <si>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</si>
  <si>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</si>
  <si>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</si>
  <si>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</si>
  <si>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</si>
  <si>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</si>
  <si>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</si>
  <si>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</si>
  <si>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</si>
  <si>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</si>
  <si>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</si>
  <si>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</si>
  <si>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</si>
  <si>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</si>
  <si>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</si>
  <si>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</si>
  <si>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</si>
  <si>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</si>
  <si>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</si>
  <si>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</si>
  <si>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</si>
  <si>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</si>
  <si>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</si>
  <si>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</si>
  <si>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</si>
  <si>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</si>
  <si>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</si>
  <si>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</si>
  <si>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</si>
  <si>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</si>
  <si>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</si>
  <si>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</si>
  <si>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</si>
  <si>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</si>
  <si>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</si>
  <si>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</si>
  <si>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</si>
  <si>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</si>
  <si>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</si>
  <si>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</si>
  <si>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</si>
  <si>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</si>
  <si>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</si>
  <si>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</si>
  <si>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</si>
  <si>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</si>
  <si>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</si>
  <si>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</si>
  <si>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</si>
  <si>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</si>
  <si>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</si>
  <si>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</si>
  <si>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</si>
  <si>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</si>
  <si>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</si>
  <si>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</si>
  <si>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</si>
  <si>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</si>
  <si>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</si>
  <si>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</si>
  <si>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</si>
  <si>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</si>
  <si>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</si>
  <si>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</si>
  <si>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</si>
  <si>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</si>
  <si>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</si>
  <si>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</si>
  <si>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</si>
  <si>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</si>
  <si>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</si>
  <si>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</si>
  <si>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</si>
  <si>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</si>
  <si>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</si>
  <si>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</si>
  <si>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</si>
  <si>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</si>
  <si>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</si>
  <si>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</si>
  <si>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</si>
  <si>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</si>
  <si>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</si>
  <si>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</si>
  <si>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</si>
  <si>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</si>
  <si>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</si>
  <si>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</si>
  <si>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</si>
  <si>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</si>
  <si>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</si>
  <si>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</si>
  <si>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</si>
  <si>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</si>
  <si>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</si>
  <si>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</si>
  <si>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</si>
  <si>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</si>
  <si>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</si>
  <si>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</si>
  <si>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</si>
  <si>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</si>
  <si>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</si>
  <si>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</si>
  <si>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</si>
  <si>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</si>
  <si>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</si>
  <si>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</si>
  <si>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</si>
  <si>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</si>
  <si>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</si>
  <si>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</si>
  <si>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</si>
  <si>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</si>
  <si>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</si>
  <si>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</si>
  <si>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</si>
  <si>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</si>
  <si>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</si>
  <si>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</si>
  <si>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</si>
  <si>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</si>
  <si>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</si>
  <si>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</si>
  <si>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</si>
  <si>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</si>
  <si>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</si>
  <si>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</si>
  <si>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</si>
  <si>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</si>
  <si>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</si>
  <si>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</si>
  <si>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</si>
  <si>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</si>
  <si>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</si>
  <si>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</si>
  <si>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</si>
  <si>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</si>
  <si>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</si>
  <si>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</si>
  <si>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</si>
  <si>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</si>
  <si>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</si>
  <si>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</si>
  <si>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</si>
  <si>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</si>
  <si>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</si>
  <si>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</si>
  <si>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</si>
  <si>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</si>
  <si>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</si>
  <si>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</si>
  <si>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</si>
  <si>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</si>
  <si>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</si>
  <si>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</si>
  <si>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</si>
  <si>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</si>
  <si>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</si>
  <si>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</si>
  <si>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</si>
  <si>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</si>
  <si>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</si>
  <si>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</si>
  <si>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</si>
  <si>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</si>
  <si>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październik</t>
  </si>
  <si>
    <t>X-2023</t>
  </si>
  <si>
    <t>X-2022</t>
  </si>
  <si>
    <t>listopad</t>
  </si>
  <si>
    <t>listopad  2023</t>
  </si>
  <si>
    <t>listopad 2022</t>
  </si>
  <si>
    <t>listopad 2021</t>
  </si>
  <si>
    <r>
      <t>Mleko surowe</t>
    </r>
    <r>
      <rPr>
        <b/>
        <sz val="11"/>
        <rFont val="Times New Roman"/>
        <family val="1"/>
        <charset val="238"/>
      </rPr>
      <t xml:space="preserve"> skup    listopad 23</t>
    </r>
  </si>
  <si>
    <t>OKRES: I.2017 - XII.2023   (ceny bez VAT)</t>
  </si>
  <si>
    <t>07.01.2024</t>
  </si>
  <si>
    <t xml:space="preserve">tygodniowa zmiana </t>
  </si>
  <si>
    <t>tyg. zmiana kursu</t>
  </si>
  <si>
    <t>I-XI 2022r.</t>
  </si>
  <si>
    <t>I-XI 2023r.*</t>
  </si>
  <si>
    <t>Handel zagraniczny produktami mlecznymi w  okresie I - XI - 2023r. - dane wstępne</t>
  </si>
  <si>
    <t>I-XI 2022r</t>
  </si>
  <si>
    <t>I-XI 2023r</t>
  </si>
  <si>
    <t>Senegal</t>
  </si>
  <si>
    <t>NR 2/2024</t>
  </si>
  <si>
    <t>8-14 stycznia 2024r.</t>
  </si>
  <si>
    <t>14.01.2024</t>
  </si>
  <si>
    <t>Ceny sprzedaży NETTO (bez VAT) wybranych produktów mleczarskich za okres: 08-14.01.2024r.</t>
  </si>
  <si>
    <t>Ceny sprzedaży NETTO (bez VAT) wybranych produktów mleczarskich za okres: 08.14.2024r.</t>
  </si>
  <si>
    <t>Ceny sprzedaży NETTO (bez VAT) wybranych preparatów mlekopodobnych za okres: 08-14.01.2024r.</t>
  </si>
  <si>
    <t>Ceny zakupu masła w blokach 25 kg płacone przez podmioty branży piekarsko-cukierniczej za okres: 08-14.01.2024r.</t>
  </si>
  <si>
    <t>Ceny zakupu NETTO (bez VAT) płacone przez podmioty handlu detalicznego, wybranych produktów mleczarskich za okres: 08-14.01.2024r.</t>
  </si>
  <si>
    <t>Aktualna       08-14.01.24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</si>
</sst>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68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5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3" xfId="0" applyNumberFormat="1" applyFont="1" applyFill="1" applyBorder="1" applyAlignment="1">
      <alignment horizontal="center" vertical="center"/>
    </xf>
    <xf numFmtId="0" fontId="8" fillId="0" borderId="104" xfId="0" applyFont="1" applyBorder="1" applyAlignment="1">
      <alignment horizontal="center" vertical="center" wrapText="1"/>
    </xf>
    <xf numFmtId="0" fontId="0" fillId="0" borderId="104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6" xfId="49" applyFont="1" applyBorder="1" applyAlignment="1">
      <alignment horizontal="center"/>
    </xf>
    <xf numFmtId="0" fontId="15" fillId="0" borderId="110" xfId="49" applyFont="1" applyBorder="1" applyAlignment="1">
      <alignment horizontal="centerContinuous"/>
    </xf>
    <xf numFmtId="0" fontId="15" fillId="0" borderId="111" xfId="49" applyFont="1" applyBorder="1" applyAlignment="1">
      <alignment horizontal="centerContinuous"/>
    </xf>
    <xf numFmtId="0" fontId="22" fillId="0" borderId="108" xfId="49" applyFont="1" applyBorder="1" applyAlignment="1">
      <alignment horizontal="centerContinuous"/>
    </xf>
    <xf numFmtId="0" fontId="32" fillId="0" borderId="107" xfId="49" applyFont="1" applyFill="1" applyBorder="1" applyAlignment="1">
      <alignment horizontal="center" wrapText="1"/>
    </xf>
    <xf numFmtId="0" fontId="28" fillId="0" borderId="106" xfId="49" applyFont="1" applyFill="1" applyBorder="1" applyAlignment="1">
      <alignment horizontal="centerContinuous" wrapText="1"/>
    </xf>
    <xf numFmtId="0" fontId="28" fillId="0" borderId="115" xfId="49" applyFont="1" applyFill="1" applyBorder="1" applyAlignment="1">
      <alignment horizontal="centerContinuous" wrapText="1"/>
    </xf>
    <xf numFmtId="0" fontId="32" fillId="0" borderId="119" xfId="49" applyFont="1" applyFill="1" applyBorder="1" applyAlignment="1">
      <alignment horizontal="center" vertical="center" wrapText="1"/>
    </xf>
    <xf numFmtId="0" fontId="33" fillId="0" borderId="106" xfId="49" applyFont="1" applyFill="1" applyBorder="1" applyAlignment="1">
      <alignment horizontal="center" wrapText="1"/>
    </xf>
    <xf numFmtId="2" fontId="22" fillId="0" borderId="106" xfId="49" applyNumberFormat="1" applyFont="1" applyBorder="1" applyAlignment="1">
      <alignment horizontal="right" vertical="center"/>
    </xf>
    <xf numFmtId="2" fontId="3" fillId="0" borderId="106" xfId="41" applyNumberFormat="1" applyFont="1" applyBorder="1" applyAlignment="1">
      <alignment horizontal="right" vertical="center"/>
    </xf>
    <xf numFmtId="0" fontId="0" fillId="0" borderId="126" xfId="0" applyBorder="1"/>
    <xf numFmtId="0" fontId="0" fillId="0" borderId="128" xfId="0" applyBorder="1"/>
    <xf numFmtId="0" fontId="0" fillId="0" borderId="129" xfId="0" applyBorder="1"/>
    <xf numFmtId="0" fontId="0" fillId="0" borderId="127" xfId="0" applyBorder="1"/>
    <xf numFmtId="0" fontId="61" fillId="0" borderId="112" xfId="0" applyFont="1" applyBorder="1" applyAlignment="1">
      <alignment horizontal="center"/>
    </xf>
    <xf numFmtId="0" fontId="0" fillId="0" borderId="126" xfId="0" applyBorder="1" applyAlignment="1">
      <alignment horizontal="center"/>
    </xf>
    <xf numFmtId="0" fontId="71" fillId="0" borderId="104" xfId="0" applyFont="1" applyBorder="1"/>
    <xf numFmtId="0" fontId="71" fillId="0" borderId="19" xfId="0" applyFont="1" applyBorder="1"/>
    <xf numFmtId="0" fontId="14" fillId="0" borderId="130" xfId="0" applyFont="1" applyBorder="1" applyAlignment="1">
      <alignment horizontal="center" vertical="center" wrapText="1"/>
    </xf>
    <xf numFmtId="0" fontId="0" fillId="0" borderId="132" xfId="0" applyBorder="1"/>
    <xf numFmtId="0" fontId="64" fillId="0" borderId="132" xfId="0" applyFont="1" applyBorder="1"/>
    <xf numFmtId="165" fontId="67" fillId="0" borderId="132" xfId="0" applyNumberFormat="1" applyFont="1" applyBorder="1" applyAlignment="1">
      <alignment horizontal="right" vertical="center" wrapText="1"/>
    </xf>
    <xf numFmtId="1" fontId="8" fillId="0" borderId="132" xfId="0" applyNumberFormat="1" applyFont="1" applyBorder="1" applyAlignment="1">
      <alignment horizontal="right" vertical="center" wrapText="1"/>
    </xf>
    <xf numFmtId="0" fontId="65" fillId="0" borderId="132" xfId="0" applyFont="1" applyBorder="1" applyAlignment="1">
      <alignment horizontal="center" wrapText="1"/>
    </xf>
    <xf numFmtId="2" fontId="8" fillId="0" borderId="132" xfId="0" applyNumberFormat="1" applyFont="1" applyBorder="1" applyAlignment="1">
      <alignment horizontal="center" vertical="center" wrapText="1"/>
    </xf>
    <xf numFmtId="16" fontId="72" fillId="0" borderId="113" xfId="0" applyNumberFormat="1" applyFont="1" applyFill="1" applyBorder="1" applyAlignment="1">
      <alignment horizontal="center" vertical="center" wrapText="1"/>
    </xf>
    <xf numFmtId="0" fontId="72" fillId="0" borderId="132" xfId="0" applyFont="1" applyBorder="1" applyAlignment="1">
      <alignment horizontal="center" vertical="center"/>
    </xf>
    <xf numFmtId="0" fontId="73" fillId="0" borderId="113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164" fontId="72" fillId="0" borderId="113" xfId="0" applyNumberFormat="1" applyFont="1" applyFill="1" applyBorder="1" applyAlignment="1">
      <alignment horizontal="right" vertical="center" wrapText="1"/>
    </xf>
    <xf numFmtId="164" fontId="77" fillId="0" borderId="114" xfId="0" applyNumberFormat="1" applyFont="1" applyBorder="1" applyAlignment="1">
      <alignment horizontal="right" vertical="center" wrapText="1"/>
    </xf>
    <xf numFmtId="164" fontId="72" fillId="0" borderId="132" xfId="0" applyNumberFormat="1" applyFont="1" applyFill="1" applyBorder="1" applyAlignment="1">
      <alignment horizontal="right" vertical="center" wrapText="1"/>
    </xf>
    <xf numFmtId="164" fontId="73" fillId="0" borderId="132" xfId="0" applyNumberFormat="1" applyFont="1" applyFill="1" applyBorder="1" applyAlignment="1">
      <alignment horizontal="right" vertical="center" wrapText="1"/>
    </xf>
    <xf numFmtId="2" fontId="32" fillId="0" borderId="106" xfId="49" applyNumberFormat="1" applyFont="1" applyFill="1" applyBorder="1" applyAlignment="1">
      <alignment horizontal="right" vertical="center"/>
    </xf>
    <xf numFmtId="0" fontId="28" fillId="0" borderId="104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9" xfId="49" applyNumberFormat="1" applyFont="1" applyFill="1" applyBorder="1" applyAlignment="1">
      <alignment horizontal="right" vertical="center"/>
    </xf>
    <xf numFmtId="165" fontId="12" fillId="0" borderId="115" xfId="49" applyNumberFormat="1" applyFont="1" applyFill="1" applyBorder="1" applyAlignment="1">
      <alignment horizontal="right" vertical="center"/>
    </xf>
    <xf numFmtId="0" fontId="72" fillId="0" borderId="123" xfId="0" applyFont="1" applyBorder="1" applyAlignment="1">
      <alignment horizontal="center"/>
    </xf>
    <xf numFmtId="0" fontId="73" fillId="0" borderId="120" xfId="0" applyFont="1" applyBorder="1" applyAlignment="1">
      <alignment horizontal="center"/>
    </xf>
    <xf numFmtId="0" fontId="73" fillId="0" borderId="121" xfId="0" applyFont="1" applyBorder="1" applyAlignment="1">
      <alignment horizontal="center"/>
    </xf>
    <xf numFmtId="0" fontId="80" fillId="0" borderId="121" xfId="0" applyFont="1" applyBorder="1" applyAlignment="1">
      <alignment horizontal="center"/>
    </xf>
    <xf numFmtId="0" fontId="72" fillId="0" borderId="121" xfId="0" applyFont="1" applyBorder="1" applyAlignment="1">
      <alignment horizontal="center"/>
    </xf>
    <xf numFmtId="0" fontId="72" fillId="0" borderId="115" xfId="0" applyFont="1" applyBorder="1" applyAlignment="1">
      <alignment horizontal="center"/>
    </xf>
    <xf numFmtId="0" fontId="72" fillId="0" borderId="80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62" xfId="0" applyFont="1" applyBorder="1" applyAlignment="1">
      <alignment horizontal="center"/>
    </xf>
    <xf numFmtId="0" fontId="80" fillId="0" borderId="62" xfId="0" applyFont="1" applyBorder="1" applyAlignment="1">
      <alignment horizontal="center"/>
    </xf>
    <xf numFmtId="0" fontId="73" fillId="0" borderId="62" xfId="0" applyFont="1" applyBorder="1" applyAlignment="1"/>
    <xf numFmtId="0" fontId="73" fillId="0" borderId="27" xfId="0" applyFont="1" applyBorder="1" applyAlignment="1"/>
    <xf numFmtId="0" fontId="72" fillId="0" borderId="125" xfId="0" applyFont="1" applyBorder="1" applyAlignment="1">
      <alignment horizontal="center"/>
    </xf>
    <xf numFmtId="2" fontId="73" fillId="0" borderId="23" xfId="0" applyNumberFormat="1" applyFont="1" applyBorder="1"/>
    <xf numFmtId="2" fontId="73" fillId="0" borderId="31" xfId="0" applyNumberFormat="1" applyFont="1" applyBorder="1"/>
    <xf numFmtId="2" fontId="73" fillId="0" borderId="31" xfId="0" applyNumberFormat="1" applyFont="1" applyBorder="1" applyAlignment="1"/>
    <xf numFmtId="2" fontId="73" fillId="0" borderId="24" xfId="0" applyNumberFormat="1" applyFont="1" applyBorder="1" applyAlignment="1"/>
    <xf numFmtId="0" fontId="72" fillId="0" borderId="125" xfId="0" applyFont="1" applyFill="1" applyBorder="1" applyAlignment="1">
      <alignment horizontal="center"/>
    </xf>
    <xf numFmtId="0" fontId="73" fillId="0" borderId="23" xfId="0" applyFont="1" applyBorder="1"/>
    <xf numFmtId="0" fontId="73" fillId="0" borderId="31" xfId="0" applyFont="1" applyBorder="1"/>
    <xf numFmtId="2" fontId="73" fillId="0" borderId="31" xfId="0" applyNumberFormat="1" applyFont="1" applyFill="1" applyBorder="1" applyAlignment="1"/>
    <xf numFmtId="0" fontId="73" fillId="0" borderId="24" xfId="0" applyFont="1" applyBorder="1"/>
    <xf numFmtId="0" fontId="73" fillId="0" borderId="31" xfId="0" applyFont="1" applyFill="1" applyBorder="1"/>
    <xf numFmtId="0" fontId="73" fillId="0" borderId="24" xfId="0" applyFont="1" applyFill="1" applyBorder="1"/>
    <xf numFmtId="2" fontId="73" fillId="0" borderId="31" xfId="0" applyNumberFormat="1" applyFont="1" applyFill="1" applyBorder="1"/>
    <xf numFmtId="0" fontId="72" fillId="0" borderId="75" xfId="0" applyFont="1" applyFill="1" applyBorder="1" applyAlignment="1">
      <alignment horizontal="center"/>
    </xf>
    <xf numFmtId="0" fontId="73" fillId="0" borderId="47" xfId="0" applyFont="1" applyBorder="1"/>
    <xf numFmtId="0" fontId="73" fillId="0" borderId="25" xfId="0" applyFont="1" applyBorder="1"/>
    <xf numFmtId="2" fontId="73" fillId="0" borderId="25" xfId="0" applyNumberFormat="1" applyFont="1" applyFill="1" applyBorder="1" applyAlignment="1"/>
    <xf numFmtId="0" fontId="73" fillId="0" borderId="25" xfId="0" applyFont="1" applyFill="1" applyBorder="1"/>
    <xf numFmtId="0" fontId="73" fillId="0" borderId="28" xfId="0" applyFont="1" applyBorder="1"/>
    <xf numFmtId="0" fontId="72" fillId="0" borderId="116" xfId="0" applyFont="1" applyFill="1" applyBorder="1" applyAlignment="1">
      <alignment horizontal="center"/>
    </xf>
    <xf numFmtId="0" fontId="73" fillId="0" borderId="20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32" xfId="0" applyFont="1" applyFill="1" applyBorder="1"/>
    <xf numFmtId="2" fontId="73" fillId="0" borderId="32" xfId="0" applyNumberFormat="1" applyFont="1" applyFill="1" applyBorder="1"/>
    <xf numFmtId="0" fontId="73" fillId="0" borderId="21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3" xfId="0" applyNumberFormat="1" applyFont="1" applyFill="1" applyBorder="1" applyAlignment="1">
      <alignment horizontal="center" vertical="center" wrapText="1"/>
    </xf>
    <xf numFmtId="3" fontId="73" fillId="0" borderId="14" xfId="0" applyNumberFormat="1" applyFont="1" applyFill="1" applyBorder="1" applyAlignment="1">
      <alignment horizontal="right" vertical="center" wrapText="1"/>
    </xf>
    <xf numFmtId="3" fontId="73" fillId="0" borderId="92" xfId="0" applyNumberFormat="1" applyFont="1" applyBorder="1" applyAlignment="1">
      <alignment horizontal="right" vertical="center" wrapText="1"/>
    </xf>
    <xf numFmtId="164" fontId="73" fillId="0" borderId="125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3" xfId="0" applyNumberFormat="1" applyFont="1" applyBorder="1" applyAlignment="1">
      <alignment horizontal="right" vertical="center" wrapText="1"/>
    </xf>
    <xf numFmtId="3" fontId="73" fillId="0" borderId="105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1" fontId="73" fillId="0" borderId="14" xfId="0" applyNumberFormat="1" applyFont="1" applyFill="1" applyBorder="1" applyAlignment="1">
      <alignment horizontal="right" vertical="center" wrapText="1"/>
    </xf>
    <xf numFmtId="1" fontId="73" fillId="0" borderId="84" xfId="0" applyNumberFormat="1" applyFont="1" applyBorder="1" applyAlignment="1">
      <alignment horizontal="right" vertical="center" wrapText="1"/>
    </xf>
    <xf numFmtId="165" fontId="73" fillId="0" borderId="92" xfId="0" applyNumberFormat="1" applyFont="1" applyBorder="1" applyAlignment="1">
      <alignment horizontal="right" vertical="center" wrapText="1"/>
    </xf>
    <xf numFmtId="165" fontId="73" fillId="0" borderId="84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69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5" fontId="73" fillId="0" borderId="69" xfId="0" applyNumberFormat="1" applyFont="1" applyBorder="1" applyAlignment="1">
      <alignment horizontal="right" vertical="center" wrapText="1"/>
    </xf>
    <xf numFmtId="1" fontId="76" fillId="0" borderId="113" xfId="0" applyNumberFormat="1" applyFont="1" applyFill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vertical="center" wrapText="1"/>
    </xf>
    <xf numFmtId="3" fontId="73" fillId="0" borderId="69" xfId="0" applyNumberFormat="1" applyFont="1" applyBorder="1" applyAlignment="1">
      <alignment vertical="center" wrapText="1"/>
    </xf>
    <xf numFmtId="164" fontId="73" fillId="0" borderId="93" xfId="0" applyNumberFormat="1" applyFont="1" applyBorder="1" applyAlignment="1">
      <alignment vertical="center" wrapText="1"/>
    </xf>
    <xf numFmtId="3" fontId="76" fillId="0" borderId="113" xfId="0" applyNumberFormat="1" applyFont="1" applyFill="1" applyBorder="1" applyAlignment="1">
      <alignment vertical="center" wrapText="1"/>
    </xf>
    <xf numFmtId="1" fontId="73" fillId="0" borderId="105" xfId="0" applyNumberFormat="1" applyFont="1" applyFill="1" applyBorder="1" applyAlignment="1">
      <alignment horizontal="right" vertical="center" wrapText="1"/>
    </xf>
    <xf numFmtId="1" fontId="73" fillId="0" borderId="19" xfId="0" applyNumberFormat="1" applyFont="1" applyBorder="1" applyAlignment="1">
      <alignment horizontal="right" vertical="center" wrapText="1"/>
    </xf>
    <xf numFmtId="1" fontId="72" fillId="0" borderId="113" xfId="0" applyNumberFormat="1" applyFont="1" applyFill="1" applyBorder="1" applyAlignment="1">
      <alignment horizontal="right" vertical="center" wrapText="1"/>
    </xf>
    <xf numFmtId="165" fontId="73" fillId="0" borderId="70" xfId="0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" fontId="73" fillId="0" borderId="87" xfId="0" applyNumberFormat="1" applyFont="1" applyBorder="1" applyAlignment="1">
      <alignment horizontal="right" vertical="center" wrapText="1"/>
    </xf>
    <xf numFmtId="165" fontId="73" fillId="0" borderId="87" xfId="0" applyNumberFormat="1" applyFont="1" applyBorder="1" applyAlignment="1">
      <alignment horizontal="right" vertical="center" wrapText="1"/>
    </xf>
    <xf numFmtId="14" fontId="72" fillId="0" borderId="113" xfId="0" applyNumberFormat="1" applyFont="1" applyBorder="1" applyAlignment="1">
      <alignment horizontal="center" vertical="center" wrapText="1"/>
    </xf>
    <xf numFmtId="14" fontId="74" fillId="0" borderId="113" xfId="0" applyNumberFormat="1" applyFont="1" applyFill="1" applyBorder="1" applyAlignment="1">
      <alignment horizontal="center" vertical="center" wrapText="1"/>
    </xf>
    <xf numFmtId="1" fontId="72" fillId="0" borderId="14" xfId="0" applyNumberFormat="1" applyFont="1" applyFill="1" applyBorder="1" applyAlignment="1">
      <alignment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vertical="center" wrapText="1"/>
    </xf>
    <xf numFmtId="4" fontId="73" fillId="0" borderId="14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vertical="center" wrapText="1"/>
    </xf>
    <xf numFmtId="3" fontId="73" fillId="0" borderId="105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horizontal="right" vertical="center" wrapText="1"/>
    </xf>
    <xf numFmtId="0" fontId="73" fillId="0" borderId="132" xfId="0" applyFont="1" applyBorder="1" applyAlignment="1">
      <alignment horizontal="left" vertical="center"/>
    </xf>
    <xf numFmtId="0" fontId="73" fillId="0" borderId="132" xfId="0" applyFont="1" applyBorder="1" applyAlignment="1">
      <alignment vertical="center" wrapText="1"/>
    </xf>
    <xf numFmtId="0" fontId="73" fillId="0" borderId="132" xfId="0" applyFont="1" applyBorder="1" applyAlignment="1">
      <alignment horizontal="center" vertical="center" wrapText="1"/>
    </xf>
    <xf numFmtId="1" fontId="72" fillId="0" borderId="130" xfId="0" applyNumberFormat="1" applyFont="1" applyFill="1" applyBorder="1" applyAlignment="1">
      <alignment horizontal="right" vertical="center" wrapText="1"/>
    </xf>
    <xf numFmtId="0" fontId="73" fillId="0" borderId="116" xfId="0" applyFont="1" applyBorder="1" applyAlignment="1">
      <alignment horizontal="center" vertical="center" wrapText="1"/>
    </xf>
    <xf numFmtId="3" fontId="69" fillId="0" borderId="132" xfId="0" applyNumberFormat="1" applyFont="1" applyFill="1" applyBorder="1" applyAlignment="1">
      <alignment horizontal="right" vertical="center" wrapText="1"/>
    </xf>
    <xf numFmtId="1" fontId="69" fillId="0" borderId="132" xfId="0" applyNumberFormat="1" applyFont="1" applyFill="1" applyBorder="1" applyAlignment="1">
      <alignment horizontal="right" vertical="center" wrapText="1"/>
    </xf>
    <xf numFmtId="3" fontId="69" fillId="0" borderId="105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1" xfId="0" applyFont="1" applyFill="1" applyBorder="1" applyAlignment="1">
      <alignment horizontal="center" vertical="center"/>
    </xf>
    <xf numFmtId="0" fontId="99" fillId="0" borderId="104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19" xfId="0" applyNumberFormat="1" applyFont="1" applyBorder="1" applyAlignment="1">
      <alignment horizontal="centerContinuous"/>
    </xf>
    <xf numFmtId="2" fontId="0" fillId="0" borderId="122" xfId="0" applyNumberFormat="1" applyFont="1" applyBorder="1"/>
    <xf numFmtId="0" fontId="9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9" fillId="0" borderId="105" xfId="0" applyFont="1" applyBorder="1" applyAlignment="1">
      <alignment horizontal="left" indent="1"/>
    </xf>
    <xf numFmtId="2" fontId="0" fillId="0" borderId="96" xfId="0" applyNumberFormat="1" applyFont="1" applyBorder="1"/>
    <xf numFmtId="2" fontId="0" fillId="0" borderId="26" xfId="0" applyNumberFormat="1" applyFont="1" applyBorder="1"/>
    <xf numFmtId="0" fontId="99" fillId="0" borderId="105" xfId="0" applyFont="1" applyBorder="1" applyAlignment="1">
      <alignment horizontal="centerContinuous"/>
    </xf>
    <xf numFmtId="168" fontId="99" fillId="0" borderId="96" xfId="0" applyNumberFormat="1" applyFont="1" applyBorder="1" applyAlignment="1">
      <alignment horizontal="centerContinuous"/>
    </xf>
    <xf numFmtId="168" fontId="9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4" xfId="0" applyFont="1" applyBorder="1" applyAlignment="1">
      <alignment horizontal="center" vertical="center" wrapText="1"/>
    </xf>
    <xf numFmtId="164" fontId="73" fillId="0" borderId="75" xfId="0" quotePrefix="1" applyNumberFormat="1" applyFont="1" applyBorder="1" applyAlignment="1">
      <alignment horizontal="right" vertical="center" wrapText="1"/>
    </xf>
    <xf numFmtId="164" fontId="73" fillId="0" borderId="80" xfId="0" quotePrefix="1" applyNumberFormat="1" applyFont="1" applyBorder="1" applyAlignment="1">
      <alignment horizontal="right" vertical="center" wrapText="1"/>
    </xf>
    <xf numFmtId="164" fontId="73" fillId="0" borderId="125" xfId="0" quotePrefix="1" applyNumberFormat="1" applyFont="1" applyBorder="1" applyAlignment="1">
      <alignment horizontal="right" vertical="center" wrapText="1"/>
    </xf>
    <xf numFmtId="164" fontId="73" fillId="0" borderId="116" xfId="0" quotePrefix="1" applyNumberFormat="1" applyFont="1" applyBorder="1" applyAlignment="1">
      <alignment horizontal="right" vertical="center" wrapText="1"/>
    </xf>
    <xf numFmtId="3" fontId="73" fillId="0" borderId="92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3" xfId="0" applyNumberFormat="1" applyFont="1" applyBorder="1" applyAlignment="1">
      <alignment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3" fillId="0" borderId="95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2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100" xfId="0" applyFont="1" applyBorder="1"/>
    <xf numFmtId="0" fontId="74" fillId="0" borderId="97" xfId="0" applyFont="1" applyBorder="1" applyAlignment="1">
      <alignment horizontal="centerContinuous" vertical="center"/>
    </xf>
    <xf numFmtId="0" fontId="78" fillId="0" borderId="99" xfId="0" applyFont="1" applyBorder="1" applyAlignment="1">
      <alignment horizontal="centerContinuous" vertical="center"/>
    </xf>
    <xf numFmtId="0" fontId="78" fillId="0" borderId="98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1" xfId="0" applyFont="1" applyBorder="1" applyAlignment="1">
      <alignment horizontal="center"/>
    </xf>
    <xf numFmtId="0" fontId="78" fillId="0" borderId="14" xfId="0" applyFont="1" applyBorder="1" applyAlignment="1">
      <alignment horizontal="centerContinuous" vertical="center"/>
    </xf>
    <xf numFmtId="0" fontId="78" fillId="0" borderId="31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49" fontId="79" fillId="0" borderId="33" xfId="0" applyNumberFormat="1" applyFont="1" applyBorder="1" applyAlignment="1"/>
    <xf numFmtId="0" fontId="79" fillId="0" borderId="102" xfId="0" applyFont="1" applyBorder="1" applyAlignment="1"/>
    <xf numFmtId="0" fontId="117" fillId="0" borderId="17" xfId="0" applyFont="1" applyBorder="1" applyAlignment="1">
      <alignment horizontal="center"/>
    </xf>
    <xf numFmtId="0" fontId="117" fillId="0" borderId="25" xfId="0" applyFont="1" applyFill="1" applyBorder="1" applyAlignment="1">
      <alignment horizontal="center"/>
    </xf>
    <xf numFmtId="0" fontId="117" fillId="0" borderId="25" xfId="0" applyFont="1" applyBorder="1" applyAlignment="1">
      <alignment horizontal="center"/>
    </xf>
    <xf numFmtId="0" fontId="117" fillId="0" borderId="16" xfId="0" applyFont="1" applyBorder="1" applyAlignment="1">
      <alignment horizontal="center"/>
    </xf>
    <xf numFmtId="0" fontId="117" fillId="0" borderId="32" xfId="0" applyFont="1" applyFill="1" applyBorder="1" applyAlignment="1">
      <alignment horizontal="center"/>
    </xf>
    <xf numFmtId="0" fontId="117" fillId="0" borderId="32" xfId="0" applyFont="1" applyBorder="1" applyAlignment="1">
      <alignment horizontal="center"/>
    </xf>
    <xf numFmtId="0" fontId="117" fillId="0" borderId="20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2" xfId="0" applyFont="1" applyBorder="1" applyAlignment="1">
      <alignment horizontal="centerContinuous"/>
    </xf>
    <xf numFmtId="167" fontId="78" fillId="0" borderId="89" xfId="0" applyNumberFormat="1" applyFont="1" applyBorder="1"/>
    <xf numFmtId="167" fontId="78" fillId="0" borderId="68" xfId="0" applyNumberFormat="1" applyFont="1" applyFill="1" applyBorder="1"/>
    <xf numFmtId="167" fontId="78" fillId="0" borderId="77" xfId="0" applyNumberFormat="1" applyFont="1" applyBorder="1"/>
    <xf numFmtId="167" fontId="78" fillId="0" borderId="68" xfId="0" applyNumberFormat="1" applyFont="1" applyBorder="1"/>
    <xf numFmtId="167" fontId="78" fillId="0" borderId="66" xfId="0" applyNumberFormat="1" applyFont="1" applyFill="1" applyBorder="1"/>
    <xf numFmtId="49" fontId="79" fillId="0" borderId="50" xfId="38" applyNumberFormat="1" applyFont="1" applyBorder="1"/>
    <xf numFmtId="0" fontId="79" fillId="0" borderId="71" xfId="38" applyFont="1" applyBorder="1"/>
    <xf numFmtId="167" fontId="79" fillId="0" borderId="90" xfId="38" applyNumberFormat="1" applyFont="1" applyBorder="1"/>
    <xf numFmtId="167" fontId="79" fillId="0" borderId="42" xfId="0" applyNumberFormat="1" applyFont="1" applyFill="1" applyBorder="1"/>
    <xf numFmtId="167" fontId="79" fillId="0" borderId="42" xfId="38" applyNumberFormat="1" applyFont="1" applyBorder="1"/>
    <xf numFmtId="167" fontId="79" fillId="0" borderId="50" xfId="0" applyNumberFormat="1" applyFont="1" applyFill="1" applyBorder="1"/>
    <xf numFmtId="49" fontId="79" fillId="0" borderId="52" xfId="38" applyNumberFormat="1" applyFont="1" applyBorder="1"/>
    <xf numFmtId="0" fontId="79" fillId="0" borderId="88" xfId="38" applyFont="1" applyBorder="1"/>
    <xf numFmtId="167" fontId="79" fillId="0" borderId="91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2" xfId="0" applyNumberFormat="1" applyFont="1" applyFill="1" applyBorder="1"/>
    <xf numFmtId="0" fontId="78" fillId="0" borderId="36" xfId="0" applyFont="1" applyBorder="1" applyAlignment="1">
      <alignment wrapText="1"/>
    </xf>
    <xf numFmtId="0" fontId="74" fillId="0" borderId="37" xfId="0" applyFont="1" applyBorder="1" applyAlignment="1">
      <alignment horizontal="centerContinuous" vertical="center"/>
    </xf>
    <xf numFmtId="0" fontId="78" fillId="0" borderId="37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2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8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 wrapText="1"/>
    </xf>
    <xf numFmtId="0" fontId="78" fillId="0" borderId="40" xfId="0" applyFont="1" applyBorder="1" applyAlignment="1">
      <alignment horizontal="centerContinuous" vertical="center"/>
    </xf>
    <xf numFmtId="0" fontId="79" fillId="0" borderId="41" xfId="0" applyFont="1" applyBorder="1" applyAlignment="1">
      <alignment wrapText="1"/>
    </xf>
    <xf numFmtId="0" fontId="117" fillId="0" borderId="47" xfId="0" applyFont="1" applyBorder="1" applyAlignment="1">
      <alignment horizontal="center"/>
    </xf>
    <xf numFmtId="0" fontId="117" fillId="0" borderId="20" xfId="0" applyFont="1" applyBorder="1" applyAlignment="1">
      <alignment horizontal="center"/>
    </xf>
    <xf numFmtId="0" fontId="117" fillId="0" borderId="47" xfId="0" applyFont="1" applyFill="1" applyBorder="1" applyAlignment="1">
      <alignment horizontal="center"/>
    </xf>
    <xf numFmtId="0" fontId="78" fillId="0" borderId="81" xfId="0" applyFont="1" applyBorder="1" applyAlignment="1">
      <alignment horizontal="centerContinuous" wrapText="1"/>
    </xf>
    <xf numFmtId="167" fontId="78" fillId="0" borderId="66" xfId="0" applyNumberFormat="1" applyFont="1" applyBorder="1"/>
    <xf numFmtId="0" fontId="79" fillId="0" borderId="82" xfId="38" applyFont="1" applyBorder="1"/>
    <xf numFmtId="167" fontId="79" fillId="0" borderId="42" xfId="0" applyNumberFormat="1" applyFont="1" applyBorder="1"/>
    <xf numFmtId="167" fontId="79" fillId="0" borderId="50" xfId="0" applyNumberFormat="1" applyFont="1" applyBorder="1"/>
    <xf numFmtId="0" fontId="79" fillId="0" borderId="83" xfId="38" applyFont="1" applyBorder="1"/>
    <xf numFmtId="167" fontId="79" fillId="0" borderId="43" xfId="0" applyNumberFormat="1" applyFont="1" applyBorder="1"/>
    <xf numFmtId="167" fontId="79" fillId="0" borderId="52" xfId="0" applyNumberFormat="1" applyFont="1" applyBorder="1"/>
    <xf numFmtId="167" fontId="79" fillId="0" borderId="50" xfId="38" applyNumberFormat="1" applyFont="1" applyBorder="1"/>
    <xf numFmtId="167" fontId="79" fillId="0" borderId="52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5" xfId="0" applyFont="1" applyBorder="1" applyAlignment="1">
      <alignment horizontal="centerContinuous" wrapText="1"/>
    </xf>
    <xf numFmtId="49" fontId="79" fillId="0" borderId="86" xfId="0" applyNumberFormat="1" applyFont="1" applyBorder="1"/>
    <xf numFmtId="0" fontId="79" fillId="0" borderId="82" xfId="0" applyFont="1" applyBorder="1"/>
    <xf numFmtId="167" fontId="79" fillId="0" borderId="90" xfId="0" applyNumberFormat="1" applyFont="1" applyBorder="1"/>
    <xf numFmtId="49" fontId="79" fillId="0" borderId="50" xfId="0" applyNumberFormat="1" applyFont="1" applyBorder="1"/>
    <xf numFmtId="49" fontId="79" fillId="0" borderId="52" xfId="0" applyNumberFormat="1" applyFont="1" applyBorder="1"/>
    <xf numFmtId="0" fontId="79" fillId="0" borderId="83" xfId="0" applyFont="1" applyBorder="1"/>
    <xf numFmtId="167" fontId="79" fillId="0" borderId="91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5" xfId="0" applyFont="1" applyFill="1" applyBorder="1" applyAlignment="1">
      <alignment horizontal="center"/>
    </xf>
    <xf numFmtId="167" fontId="78" fillId="29" borderId="72" xfId="0" applyNumberFormat="1" applyFont="1" applyFill="1" applyBorder="1"/>
    <xf numFmtId="167" fontId="79" fillId="29" borderId="42" xfId="38" applyNumberFormat="1" applyFont="1" applyFill="1" applyBorder="1"/>
    <xf numFmtId="167" fontId="79" fillId="29" borderId="43" xfId="38" applyNumberFormat="1" applyFont="1" applyFill="1" applyBorder="1"/>
    <xf numFmtId="167" fontId="78" fillId="29" borderId="68" xfId="0" applyNumberFormat="1" applyFont="1" applyFill="1" applyBorder="1"/>
    <xf numFmtId="167" fontId="79" fillId="29" borderId="42" xfId="0" applyNumberFormat="1" applyFont="1" applyFill="1" applyBorder="1"/>
    <xf numFmtId="167" fontId="79" fillId="29" borderId="43" xfId="0" applyNumberFormat="1" applyFont="1" applyFill="1" applyBorder="1"/>
    <xf numFmtId="0" fontId="117" fillId="29" borderId="28" xfId="0" applyFont="1" applyFill="1" applyBorder="1" applyAlignment="1">
      <alignment horizontal="center"/>
    </xf>
    <xf numFmtId="167" fontId="78" fillId="29" borderId="77" xfId="0" applyNumberFormat="1" applyFont="1" applyFill="1" applyBorder="1"/>
    <xf numFmtId="167" fontId="79" fillId="29" borderId="51" xfId="38" applyNumberFormat="1" applyFont="1" applyFill="1" applyBorder="1"/>
    <xf numFmtId="167" fontId="79" fillId="29" borderId="53" xfId="38" applyNumberFormat="1" applyFont="1" applyFill="1" applyBorder="1"/>
    <xf numFmtId="0" fontId="117" fillId="29" borderId="32" xfId="0" applyFont="1" applyFill="1" applyBorder="1" applyAlignment="1">
      <alignment horizontal="center"/>
    </xf>
    <xf numFmtId="0" fontId="117" fillId="29" borderId="21" xfId="0" applyFont="1" applyFill="1" applyBorder="1" applyAlignment="1">
      <alignment horizontal="center"/>
    </xf>
    <xf numFmtId="167" fontId="78" fillId="29" borderId="67" xfId="0" applyNumberFormat="1" applyFont="1" applyFill="1" applyBorder="1"/>
    <xf numFmtId="167" fontId="79" fillId="29" borderId="51" xfId="0" applyNumberFormat="1" applyFont="1" applyFill="1" applyBorder="1"/>
    <xf numFmtId="167" fontId="79" fillId="29" borderId="53" xfId="0" applyNumberFormat="1" applyFont="1" applyFill="1" applyBorder="1"/>
    <xf numFmtId="0" fontId="117" fillId="29" borderId="73" xfId="0" applyFont="1" applyFill="1" applyBorder="1" applyAlignment="1">
      <alignment horizontal="center"/>
    </xf>
    <xf numFmtId="167" fontId="78" fillId="29" borderId="81" xfId="0" applyNumberFormat="1" applyFont="1" applyFill="1" applyBorder="1"/>
    <xf numFmtId="167" fontId="79" fillId="29" borderId="82" xfId="38" applyNumberFormat="1" applyFont="1" applyFill="1" applyBorder="1"/>
    <xf numFmtId="167" fontId="79" fillId="29" borderId="83" xfId="38" applyNumberFormat="1" applyFont="1" applyFill="1" applyBorder="1"/>
    <xf numFmtId="0" fontId="117" fillId="29" borderId="44" xfId="0" applyFont="1" applyFill="1" applyBorder="1" applyAlignment="1">
      <alignment horizontal="center"/>
    </xf>
    <xf numFmtId="167" fontId="79" fillId="29" borderId="71" xfId="0" applyNumberFormat="1" applyFont="1" applyFill="1" applyBorder="1"/>
    <xf numFmtId="167" fontId="79" fillId="29" borderId="88" xfId="0" applyNumberFormat="1" applyFont="1" applyFill="1" applyBorder="1"/>
    <xf numFmtId="167" fontId="79" fillId="29" borderId="71" xfId="38" applyNumberFormat="1" applyFont="1" applyFill="1" applyBorder="1"/>
    <xf numFmtId="167" fontId="79" fillId="29" borderId="88" xfId="38" applyNumberFormat="1" applyFont="1" applyFill="1" applyBorder="1"/>
    <xf numFmtId="167" fontId="79" fillId="29" borderId="82" xfId="0" applyNumberFormat="1" applyFont="1" applyFill="1" applyBorder="1"/>
    <xf numFmtId="167" fontId="79" fillId="29" borderId="83" xfId="0" applyNumberFormat="1" applyFont="1" applyFill="1" applyBorder="1"/>
    <xf numFmtId="0" fontId="79" fillId="25" borderId="0" xfId="40" applyFont="1" applyFill="1"/>
    <xf numFmtId="0" fontId="74" fillId="25" borderId="58" xfId="40" applyFont="1" applyFill="1" applyBorder="1" applyAlignment="1">
      <alignment horizontal="center" vertical="center"/>
    </xf>
    <xf numFmtId="0" fontId="74" fillId="25" borderId="59" xfId="40" applyFont="1" applyFill="1" applyBorder="1" applyAlignment="1">
      <alignment horizontal="center" vertical="center" wrapText="1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2" fillId="25" borderId="35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49" xfId="39" applyNumberFormat="1" applyFont="1" applyFill="1" applyBorder="1"/>
    <xf numFmtId="3" fontId="72" fillId="25" borderId="30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5" xfId="39" applyNumberFormat="1" applyFont="1" applyFill="1" applyBorder="1"/>
    <xf numFmtId="3" fontId="72" fillId="25" borderId="29" xfId="39" applyNumberFormat="1" applyFont="1" applyFill="1" applyBorder="1"/>
    <xf numFmtId="4" fontId="73" fillId="25" borderId="15" xfId="39" applyNumberFormat="1" applyFont="1" applyFill="1" applyBorder="1"/>
    <xf numFmtId="3" fontId="73" fillId="25" borderId="62" xfId="40" applyNumberFormat="1" applyFont="1" applyFill="1" applyBorder="1"/>
    <xf numFmtId="4" fontId="73" fillId="25" borderId="62" xfId="39" applyNumberFormat="1" applyFont="1" applyFill="1" applyBorder="1"/>
    <xf numFmtId="3" fontId="73" fillId="25" borderId="62" xfId="39" applyNumberFormat="1" applyFont="1" applyFill="1" applyBorder="1"/>
    <xf numFmtId="3" fontId="73" fillId="25" borderId="63" xfId="39" applyNumberFormat="1" applyFont="1" applyFill="1" applyBorder="1"/>
    <xf numFmtId="3" fontId="73" fillId="25" borderId="27" xfId="39" applyNumberFormat="1" applyFont="1" applyFill="1" applyBorder="1"/>
    <xf numFmtId="4" fontId="73" fillId="25" borderId="14" xfId="39" applyNumberFormat="1" applyFont="1" applyFill="1" applyBorder="1"/>
    <xf numFmtId="3" fontId="73" fillId="25" borderId="31" xfId="40" applyNumberFormat="1" applyFont="1" applyFill="1" applyBorder="1"/>
    <xf numFmtId="4" fontId="73" fillId="25" borderId="31" xfId="39" applyNumberFormat="1" applyFont="1" applyFill="1" applyBorder="1"/>
    <xf numFmtId="3" fontId="73" fillId="25" borderId="31" xfId="39" applyNumberFormat="1" applyFont="1" applyFill="1" applyBorder="1"/>
    <xf numFmtId="3" fontId="73" fillId="25" borderId="64" xfId="39" applyNumberFormat="1" applyFont="1" applyFill="1" applyBorder="1"/>
    <xf numFmtId="3" fontId="73" fillId="25" borderId="24" xfId="39" applyNumberFormat="1" applyFont="1" applyFill="1" applyBorder="1"/>
    <xf numFmtId="4" fontId="73" fillId="25" borderId="16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5" xfId="39" applyNumberFormat="1" applyFont="1" applyFill="1" applyBorder="1"/>
    <xf numFmtId="3" fontId="73" fillId="25" borderId="21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4" xfId="40" applyFont="1" applyFill="1" applyBorder="1" applyAlignment="1">
      <alignment horizontal="centerContinuous"/>
    </xf>
    <xf numFmtId="0" fontId="72" fillId="25" borderId="49" xfId="40" applyFont="1" applyFill="1" applyBorder="1" applyAlignment="1">
      <alignment horizontal="centerContinuous"/>
    </xf>
    <xf numFmtId="0" fontId="72" fillId="25" borderId="46" xfId="40" applyFont="1" applyFill="1" applyBorder="1" applyAlignment="1">
      <alignment horizontal="centerContinuous"/>
    </xf>
    <xf numFmtId="0" fontId="72" fillId="25" borderId="54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Continuous"/>
    </xf>
    <xf numFmtId="0" fontId="72" fillId="25" borderId="58" xfId="40" applyFont="1" applyFill="1" applyBorder="1" applyAlignment="1">
      <alignment horizontal="center" vertical="center"/>
    </xf>
    <xf numFmtId="0" fontId="72" fillId="25" borderId="59" xfId="40" applyFont="1" applyFill="1" applyBorder="1" applyAlignment="1">
      <alignment horizontal="center" vertical="center" wrapText="1"/>
    </xf>
    <xf numFmtId="0" fontId="72" fillId="25" borderId="60" xfId="40" applyFont="1" applyFill="1" applyBorder="1" applyAlignment="1">
      <alignment horizontal="center" vertical="center" wrapText="1"/>
    </xf>
    <xf numFmtId="0" fontId="72" fillId="25" borderId="61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2" xfId="0" applyNumberFormat="1" applyFont="1" applyBorder="1" applyAlignment="1">
      <alignment horizontal="right" vertical="center" wrapText="1"/>
    </xf>
    <xf numFmtId="165" fontId="73" fillId="0" borderId="80" xfId="0" applyNumberFormat="1" applyFont="1" applyBorder="1" applyAlignment="1">
      <alignment horizontal="right" vertical="center" wrapText="1"/>
    </xf>
    <xf numFmtId="1" fontId="73" fillId="0" borderId="23" xfId="0" applyNumberFormat="1" applyFont="1" applyFill="1" applyBorder="1" applyAlignment="1">
      <alignment horizontal="right" vertical="center" wrapText="1"/>
    </xf>
    <xf numFmtId="1" fontId="73" fillId="0" borderId="93" xfId="0" applyNumberFormat="1" applyFont="1" applyBorder="1" applyAlignment="1">
      <alignment horizontal="right" vertical="center" wrapText="1"/>
    </xf>
    <xf numFmtId="165" fontId="73" fillId="0" borderId="116" xfId="0" applyNumberFormat="1" applyFont="1" applyBorder="1" applyAlignment="1">
      <alignment horizontal="right" vertical="center" wrapText="1"/>
    </xf>
    <xf numFmtId="1" fontId="73" fillId="0" borderId="47" xfId="0" applyNumberFormat="1" applyFont="1" applyFill="1" applyBorder="1" applyAlignment="1">
      <alignment horizontal="right" vertical="center" wrapText="1"/>
    </xf>
    <xf numFmtId="1" fontId="73" fillId="0" borderId="24" xfId="0" applyNumberFormat="1" applyFont="1" applyBorder="1" applyAlignment="1">
      <alignment vertical="center" wrapText="1"/>
    </xf>
    <xf numFmtId="1" fontId="73" fillId="0" borderId="84" xfId="0" applyNumberFormat="1" applyFont="1" applyBorder="1" applyAlignment="1">
      <alignment vertical="center" wrapText="1"/>
    </xf>
    <xf numFmtId="165" fontId="73" fillId="0" borderId="70" xfId="0" applyNumberFormat="1" applyFont="1" applyBorder="1" applyAlignment="1">
      <alignment vertical="center" wrapText="1"/>
    </xf>
    <xf numFmtId="1" fontId="73" fillId="0" borderId="70" xfId="0" applyNumberFormat="1" applyFont="1" applyBorder="1" applyAlignment="1">
      <alignment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3" fillId="0" borderId="69" xfId="0" applyNumberFormat="1" applyFont="1" applyBorder="1" applyAlignment="1">
      <alignment vertical="center" wrapText="1"/>
    </xf>
    <xf numFmtId="1" fontId="73" fillId="0" borderId="87" xfId="0" applyNumberFormat="1" applyFont="1" applyBorder="1" applyAlignment="1">
      <alignment vertical="center" wrapText="1"/>
    </xf>
    <xf numFmtId="165" fontId="73" fillId="0" borderId="87" xfId="0" applyNumberFormat="1" applyFont="1" applyBorder="1" applyAlignment="1">
      <alignment vertical="center" wrapText="1"/>
    </xf>
    <xf numFmtId="0" fontId="73" fillId="0" borderId="137" xfId="0" applyFont="1" applyFill="1" applyBorder="1" applyAlignment="1">
      <alignment horizontal="center" wrapText="1"/>
    </xf>
    <xf numFmtId="0" fontId="73" fillId="0" borderId="134" xfId="0" applyFont="1" applyBorder="1" applyAlignment="1">
      <alignment vertical="center" wrapText="1"/>
    </xf>
    <xf numFmtId="0" fontId="72" fillId="0" borderId="142" xfId="0" applyFont="1" applyBorder="1" applyAlignment="1">
      <alignment horizontal="centerContinuous"/>
    </xf>
    <xf numFmtId="0" fontId="72" fillId="0" borderId="143" xfId="0" applyFont="1" applyBorder="1" applyAlignment="1">
      <alignment horizontal="centerContinuous"/>
    </xf>
    <xf numFmtId="0" fontId="72" fillId="0" borderId="144" xfId="0" applyFont="1" applyBorder="1" applyAlignment="1">
      <alignment horizontal="centerContinuous"/>
    </xf>
    <xf numFmtId="0" fontId="72" fillId="0" borderId="145" xfId="0" applyFont="1" applyBorder="1" applyAlignment="1">
      <alignment horizontal="centerContinuous"/>
    </xf>
    <xf numFmtId="0" fontId="72" fillId="0" borderId="136" xfId="0" applyFont="1" applyBorder="1" applyAlignment="1">
      <alignment horizontal="centerContinuous"/>
    </xf>
    <xf numFmtId="0" fontId="72" fillId="0" borderId="139" xfId="0" applyFont="1" applyBorder="1" applyAlignment="1">
      <alignment horizontal="centerContinuous"/>
    </xf>
    <xf numFmtId="0" fontId="73" fillId="0" borderId="113" xfId="0" applyFont="1" applyFill="1" applyBorder="1" applyAlignment="1">
      <alignment horizontal="centerContinuous" vertical="center" wrapText="1"/>
    </xf>
    <xf numFmtId="0" fontId="73" fillId="0" borderId="133" xfId="0" applyFont="1" applyFill="1" applyBorder="1" applyAlignment="1">
      <alignment horizontal="centerContinuous" vertical="center" wrapText="1"/>
    </xf>
    <xf numFmtId="0" fontId="73" fillId="0" borderId="136" xfId="0" applyFont="1" applyFill="1" applyBorder="1" applyAlignment="1">
      <alignment horizontal="center" wrapText="1"/>
    </xf>
    <xf numFmtId="0" fontId="73" fillId="0" borderId="139" xfId="0" applyFont="1" applyFill="1" applyBorder="1" applyAlignment="1">
      <alignment horizontal="center" wrapText="1"/>
    </xf>
    <xf numFmtId="1" fontId="73" fillId="0" borderId="146" xfId="0" applyNumberFormat="1" applyFont="1" applyFill="1" applyBorder="1" applyAlignment="1">
      <alignment horizontal="right" vertical="center" wrapText="1"/>
    </xf>
    <xf numFmtId="0" fontId="72" fillId="0" borderId="138" xfId="0" applyFont="1" applyBorder="1" applyAlignment="1">
      <alignment horizontal="centerContinuous"/>
    </xf>
    <xf numFmtId="0" fontId="73" fillId="0" borderId="103" xfId="0" applyFont="1" applyBorder="1"/>
    <xf numFmtId="0" fontId="73" fillId="0" borderId="0" xfId="0" applyFont="1" applyBorder="1"/>
    <xf numFmtId="0" fontId="73" fillId="0" borderId="19" xfId="0" applyFont="1" applyBorder="1"/>
    <xf numFmtId="0" fontId="72" fillId="0" borderId="103" xfId="0" applyFont="1" applyFill="1" applyBorder="1" applyAlignment="1">
      <alignment horizontal="center" vertical="center"/>
    </xf>
    <xf numFmtId="0" fontId="73" fillId="0" borderId="125" xfId="0" applyFont="1" applyBorder="1" applyAlignment="1">
      <alignment vertical="center" wrapText="1"/>
    </xf>
    <xf numFmtId="0" fontId="73" fillId="0" borderId="116" xfId="0" applyFont="1" applyBorder="1" applyAlignment="1">
      <alignment vertical="center" wrapText="1"/>
    </xf>
    <xf numFmtId="0" fontId="73" fillId="0" borderId="117" xfId="0" applyFont="1" applyBorder="1" applyAlignment="1">
      <alignment vertical="center" wrapText="1"/>
    </xf>
    <xf numFmtId="0" fontId="73" fillId="0" borderId="142" xfId="0" applyFont="1" applyFill="1" applyBorder="1" applyAlignment="1">
      <alignment horizontal="centerContinuous" vertical="center" wrapText="1"/>
    </xf>
    <xf numFmtId="0" fontId="73" fillId="0" borderId="139" xfId="0" applyFont="1" applyFill="1" applyBorder="1" applyAlignment="1">
      <alignment horizontal="centerContinuous" vertical="center" wrapText="1"/>
    </xf>
    <xf numFmtId="0" fontId="73" fillId="0" borderId="143" xfId="0" applyFont="1" applyFill="1" applyBorder="1" applyAlignment="1">
      <alignment horizontal="centerContinuous" vertical="center" wrapText="1"/>
    </xf>
    <xf numFmtId="1" fontId="72" fillId="0" borderId="146" xfId="0" applyNumberFormat="1" applyFont="1" applyFill="1" applyBorder="1" applyAlignment="1">
      <alignment horizontal="right" vertical="center" wrapText="1"/>
    </xf>
    <xf numFmtId="0" fontId="72" fillId="0" borderId="103" xfId="0" applyFont="1" applyBorder="1" applyAlignment="1">
      <alignment horizontal="center" vertical="center"/>
    </xf>
    <xf numFmtId="0" fontId="73" fillId="0" borderId="135" xfId="0" applyFont="1" applyBorder="1" applyAlignment="1">
      <alignment horizontal="centerContinuous" vertical="center" wrapText="1"/>
    </xf>
    <xf numFmtId="0" fontId="73" fillId="0" borderId="103" xfId="0" applyFont="1" applyBorder="1" applyAlignment="1">
      <alignment horizontal="center" vertical="center" wrapText="1"/>
    </xf>
    <xf numFmtId="4" fontId="73" fillId="0" borderId="142" xfId="0" applyNumberFormat="1" applyFont="1" applyFill="1" applyBorder="1" applyAlignment="1">
      <alignment horizontal="right" vertical="center" wrapText="1"/>
    </xf>
    <xf numFmtId="4" fontId="73" fillId="0" borderId="139" xfId="0" applyNumberFormat="1" applyFont="1" applyBorder="1" applyAlignment="1">
      <alignment horizontal="right" vertical="center" wrapText="1"/>
    </xf>
    <xf numFmtId="0" fontId="73" fillId="0" borderId="78" xfId="0" quotePrefix="1" applyFont="1" applyBorder="1" applyAlignment="1">
      <alignment horizontal="center" vertical="center" wrapText="1"/>
    </xf>
    <xf numFmtId="10" fontId="73" fillId="0" borderId="78" xfId="0" quotePrefix="1" applyNumberFormat="1" applyFont="1" applyBorder="1" applyAlignment="1">
      <alignment horizontal="center" vertical="center" wrapText="1"/>
    </xf>
    <xf numFmtId="10" fontId="73" fillId="0" borderId="74" xfId="0" quotePrefix="1" applyNumberFormat="1" applyFont="1" applyBorder="1" applyAlignment="1">
      <alignment horizontal="center" vertical="center" wrapText="1"/>
    </xf>
    <xf numFmtId="0" fontId="72" fillId="0" borderId="130" xfId="0" applyFont="1" applyBorder="1" applyAlignment="1">
      <alignment vertical="center" wrapText="1"/>
    </xf>
    <xf numFmtId="3" fontId="72" fillId="0" borderId="135" xfId="0" applyNumberFormat="1" applyFont="1" applyBorder="1" applyAlignment="1">
      <alignment vertical="center" wrapText="1"/>
    </xf>
    <xf numFmtId="0" fontId="73" fillId="0" borderId="74" xfId="0" applyFont="1" applyBorder="1" applyAlignment="1">
      <alignment horizontal="center" vertical="center" wrapText="1"/>
    </xf>
    <xf numFmtId="0" fontId="72" fillId="0" borderId="132" xfId="0" applyFont="1" applyBorder="1" applyAlignment="1">
      <alignment vertical="center" wrapText="1"/>
    </xf>
    <xf numFmtId="0" fontId="73" fillId="0" borderId="138" xfId="0" applyFont="1" applyBorder="1" applyAlignment="1">
      <alignment horizontal="center" vertical="center" wrapText="1"/>
    </xf>
    <xf numFmtId="0" fontId="73" fillId="0" borderId="134" xfId="0" applyFont="1" applyBorder="1" applyAlignment="1">
      <alignment horizontal="center" vertical="center" wrapText="1"/>
    </xf>
    <xf numFmtId="3" fontId="72" fillId="0" borderId="148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Border="1" applyAlignment="1">
      <alignment horizontal="right" vertical="center" wrapText="1"/>
    </xf>
    <xf numFmtId="3" fontId="73" fillId="0" borderId="113" xfId="0" applyNumberFormat="1" applyFont="1" applyFill="1" applyBorder="1" applyAlignment="1">
      <alignment horizontal="right" vertical="center" wrapText="1"/>
    </xf>
    <xf numFmtId="164" fontId="73" fillId="0" borderId="151" xfId="0" applyNumberFormat="1" applyFont="1" applyBorder="1" applyAlignment="1">
      <alignment horizontal="right" vertical="center" wrapText="1"/>
    </xf>
    <xf numFmtId="16" fontId="72" fillId="0" borderId="153" xfId="0" applyNumberFormat="1" applyFont="1" applyFill="1" applyBorder="1" applyAlignment="1">
      <alignment horizontal="center" vertical="center" wrapText="1"/>
    </xf>
    <xf numFmtId="164" fontId="77" fillId="0" borderId="153" xfId="0" applyNumberFormat="1" applyFont="1" applyBorder="1" applyAlignment="1">
      <alignment horizontal="right" vertical="center" wrapText="1"/>
    </xf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2" fillId="0" borderId="151" xfId="0" applyFont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52" xfId="0" applyFont="1" applyBorder="1" applyAlignment="1">
      <alignment horizontal="centerContinuous"/>
    </xf>
    <xf numFmtId="0" fontId="73" fillId="0" borderId="151" xfId="0" applyFont="1" applyBorder="1" applyAlignment="1">
      <alignment horizontal="center" wrapText="1"/>
    </xf>
    <xf numFmtId="0" fontId="73" fillId="0" borderId="119" xfId="0" applyFont="1" applyBorder="1" applyAlignment="1">
      <alignment horizontal="center" vertical="center" wrapText="1"/>
    </xf>
    <xf numFmtId="164" fontId="72" fillId="0" borderId="132" xfId="0" quotePrefix="1" applyNumberFormat="1" applyFont="1" applyBorder="1" applyAlignment="1">
      <alignment horizontal="right" vertical="center" wrapText="1"/>
    </xf>
    <xf numFmtId="1" fontId="72" fillId="0" borderId="20" xfId="0" applyNumberFormat="1" applyFont="1" applyFill="1" applyBorder="1" applyAlignment="1">
      <alignment horizontal="right" vertical="center" wrapText="1"/>
    </xf>
    <xf numFmtId="0" fontId="74" fillId="0" borderId="140" xfId="0" applyFont="1" applyBorder="1" applyAlignment="1">
      <alignment horizontal="centerContinuous" vertical="center"/>
    </xf>
    <xf numFmtId="0" fontId="78" fillId="0" borderId="147" xfId="0" applyFont="1" applyBorder="1" applyAlignment="1">
      <alignment horizontal="centerContinuous" vertical="center"/>
    </xf>
    <xf numFmtId="0" fontId="78" fillId="0" borderId="139" xfId="0" applyFont="1" applyBorder="1" applyAlignment="1">
      <alignment horizontal="centerContinuous" vertical="center"/>
    </xf>
    <xf numFmtId="0" fontId="78" fillId="0" borderId="152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2" fillId="0" borderId="104" xfId="0" applyFont="1" applyFill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41" xfId="0" applyFont="1" applyBorder="1" applyAlignment="1">
      <alignment vertical="center" wrapText="1"/>
    </xf>
    <xf numFmtId="0" fontId="73" fillId="0" borderId="119" xfId="0" applyFont="1" applyBorder="1" applyAlignment="1">
      <alignment horizontal="center" vertical="center"/>
    </xf>
    <xf numFmtId="0" fontId="126" fillId="0" borderId="0" xfId="0" applyFont="1"/>
    <xf numFmtId="0" fontId="73" fillId="0" borderId="157" xfId="0" applyFont="1" applyFill="1" applyBorder="1" applyAlignment="1">
      <alignment horizontal="center" wrapText="1"/>
    </xf>
    <xf numFmtId="0" fontId="73" fillId="0" borderId="155" xfId="0" applyFont="1" applyBorder="1" applyAlignment="1">
      <alignment horizontal="center" wrapText="1"/>
    </xf>
    <xf numFmtId="0" fontId="78" fillId="0" borderId="113" xfId="0" applyFont="1" applyFill="1" applyBorder="1" applyAlignment="1">
      <alignment horizontal="center" vertical="center" wrapText="1"/>
    </xf>
    <xf numFmtId="0" fontId="73" fillId="0" borderId="160" xfId="0" applyFont="1" applyBorder="1" applyAlignment="1">
      <alignment horizontal="center" vertical="center" wrapText="1"/>
    </xf>
    <xf numFmtId="0" fontId="64" fillId="0" borderId="163" xfId="0" applyFont="1" applyBorder="1"/>
    <xf numFmtId="0" fontId="72" fillId="0" borderId="163" xfId="0" applyFont="1" applyBorder="1" applyAlignment="1">
      <alignment horizontal="center" vertical="center"/>
    </xf>
    <xf numFmtId="0" fontId="72" fillId="0" borderId="164" xfId="0" applyFont="1" applyBorder="1" applyAlignment="1">
      <alignment horizontal="centerContinuous"/>
    </xf>
    <xf numFmtId="0" fontId="72" fillId="0" borderId="165" xfId="0" applyFont="1" applyBorder="1" applyAlignment="1">
      <alignment horizontal="centerContinuous"/>
    </xf>
    <xf numFmtId="0" fontId="73" fillId="0" borderId="163" xfId="0" applyFont="1" applyBorder="1" applyAlignment="1">
      <alignment horizontal="center" vertical="center" wrapText="1"/>
    </xf>
    <xf numFmtId="165" fontId="67" fillId="0" borderId="163" xfId="0" applyNumberFormat="1" applyFont="1" applyBorder="1" applyAlignment="1">
      <alignment horizontal="right" vertical="center" wrapText="1"/>
    </xf>
    <xf numFmtId="1" fontId="72" fillId="0" borderId="167" xfId="0" applyNumberFormat="1" applyFont="1" applyFill="1" applyBorder="1" applyAlignment="1">
      <alignment horizontal="right" vertical="center" wrapText="1"/>
    </xf>
    <xf numFmtId="1" fontId="73" fillId="0" borderId="166" xfId="0" applyNumberFormat="1" applyFont="1" applyBorder="1" applyAlignment="1">
      <alignment horizontal="right" vertical="center" wrapText="1"/>
    </xf>
    <xf numFmtId="165" fontId="73" fillId="0" borderId="160" xfId="0" applyNumberFormat="1" applyFont="1" applyBorder="1" applyAlignment="1">
      <alignment horizontal="right" vertical="center" wrapText="1"/>
    </xf>
    <xf numFmtId="0" fontId="72" fillId="0" borderId="169" xfId="0" applyFont="1" applyBorder="1" applyAlignment="1">
      <alignment horizontal="centerContinuous" vertical="center" wrapText="1"/>
    </xf>
    <xf numFmtId="0" fontId="73" fillId="0" borderId="168" xfId="0" applyFont="1" applyFill="1" applyBorder="1" applyAlignment="1">
      <alignment horizontal="center" wrapText="1"/>
    </xf>
    <xf numFmtId="0" fontId="62" fillId="0" borderId="168" xfId="0" applyFont="1" applyBorder="1" applyAlignment="1">
      <alignment horizontal="center" wrapText="1"/>
    </xf>
    <xf numFmtId="3" fontId="69" fillId="0" borderId="167" xfId="0" applyNumberFormat="1" applyFont="1" applyFill="1" applyBorder="1" applyAlignment="1">
      <alignment horizontal="right" vertical="center" wrapText="1"/>
    </xf>
    <xf numFmtId="0" fontId="99" fillId="24" borderId="132" xfId="0" applyFont="1" applyFill="1" applyBorder="1" applyAlignment="1">
      <alignment horizontal="center"/>
    </xf>
    <xf numFmtId="0" fontId="99" fillId="24" borderId="148" xfId="0" applyFont="1" applyFill="1" applyBorder="1" applyAlignment="1">
      <alignment horizontal="center" vertical="center"/>
    </xf>
    <xf numFmtId="0" fontId="99" fillId="24" borderId="163" xfId="0" applyFont="1" applyFill="1" applyBorder="1" applyAlignment="1">
      <alignment horizontal="center" vertical="center"/>
    </xf>
    <xf numFmtId="0" fontId="99" fillId="0" borderId="167" xfId="0" applyFont="1" applyBorder="1" applyAlignment="1">
      <alignment horizontal="left" indent="1"/>
    </xf>
    <xf numFmtId="2" fontId="0" fillId="0" borderId="147" xfId="0" applyNumberFormat="1" applyFont="1" applyBorder="1"/>
    <xf numFmtId="0" fontId="9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8" xfId="0" applyBorder="1"/>
    <xf numFmtId="0" fontId="61" fillId="0" borderId="104" xfId="0" applyFont="1" applyBorder="1"/>
    <xf numFmtId="0" fontId="127" fillId="0" borderId="0" xfId="0" applyFont="1"/>
    <xf numFmtId="0" fontId="72" fillId="0" borderId="169" xfId="0" applyFont="1" applyBorder="1" applyAlignment="1">
      <alignment horizontal="centerContinuous"/>
    </xf>
    <xf numFmtId="0" fontId="73" fillId="0" borderId="163" xfId="0" applyFont="1" applyBorder="1" applyAlignment="1">
      <alignment horizontal="centerContinuous" vertical="center" wrapText="1"/>
    </xf>
    <xf numFmtId="0" fontId="75" fillId="0" borderId="143" xfId="0" applyFont="1" applyBorder="1" applyAlignment="1">
      <alignment horizontal="center" wrapText="1"/>
    </xf>
    <xf numFmtId="165" fontId="73" fillId="0" borderId="132" xfId="0" applyNumberFormat="1" applyFont="1" applyBorder="1" applyAlignment="1">
      <alignment vertical="center" wrapText="1"/>
    </xf>
    <xf numFmtId="164" fontId="77" fillId="0" borderId="162" xfId="0" applyNumberFormat="1" applyFont="1" applyBorder="1" applyAlignment="1">
      <alignment horizontal="right" vertical="center" wrapText="1"/>
    </xf>
    <xf numFmtId="14" fontId="25" fillId="0" borderId="103" xfId="0" applyNumberFormat="1" applyFont="1" applyFill="1" applyBorder="1" applyAlignment="1">
      <alignment horizontal="center" vertical="center"/>
    </xf>
    <xf numFmtId="0" fontId="61" fillId="0" borderId="132" xfId="0" applyFont="1" applyBorder="1"/>
    <xf numFmtId="0" fontId="61" fillId="0" borderId="163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76" xfId="0" applyFont="1" applyBorder="1" applyAlignment="1">
      <alignment horizontal="centerContinuous" vertical="center" wrapText="1"/>
    </xf>
    <xf numFmtId="0" fontId="62" fillId="0" borderId="175" xfId="0" applyFont="1" applyBorder="1" applyAlignment="1">
      <alignment horizontal="center" wrapText="1"/>
    </xf>
    <xf numFmtId="0" fontId="75" fillId="0" borderId="175" xfId="0" applyFont="1" applyBorder="1" applyAlignment="1">
      <alignment horizontal="center" wrapText="1"/>
    </xf>
    <xf numFmtId="0" fontId="129" fillId="0" borderId="0" xfId="37" applyFont="1"/>
    <xf numFmtId="1" fontId="69" fillId="0" borderId="172" xfId="0" applyNumberFormat="1" applyFont="1" applyFill="1" applyBorder="1" applyAlignment="1">
      <alignment horizontal="right" vertical="center" wrapText="1"/>
    </xf>
    <xf numFmtId="1" fontId="131" fillId="0" borderId="172" xfId="0" applyNumberFormat="1" applyFont="1" applyFill="1" applyBorder="1" applyAlignment="1">
      <alignment horizontal="right" vertical="center" wrapText="1"/>
    </xf>
    <xf numFmtId="1" fontId="132" fillId="26" borderId="172" xfId="0" applyNumberFormat="1" applyFont="1" applyFill="1" applyBorder="1" applyAlignment="1">
      <alignment horizontal="right" vertical="center" wrapText="1"/>
    </xf>
    <xf numFmtId="1" fontId="32" fillId="0" borderId="170" xfId="0" applyNumberFormat="1" applyFont="1" applyFill="1" applyBorder="1" applyAlignment="1">
      <alignment horizontal="right" vertical="center" wrapText="1"/>
    </xf>
    <xf numFmtId="1" fontId="33" fillId="0" borderId="170" xfId="0" applyNumberFormat="1" applyFont="1" applyFill="1" applyBorder="1" applyAlignment="1">
      <alignment horizontal="right" vertical="center" wrapText="1"/>
    </xf>
    <xf numFmtId="1" fontId="134" fillId="26" borderId="170" xfId="0" applyNumberFormat="1" applyFont="1" applyFill="1" applyBorder="1" applyAlignment="1">
      <alignment horizontal="right" vertical="center" wrapText="1"/>
    </xf>
    <xf numFmtId="0" fontId="0" fillId="0" borderId="175" xfId="0" applyBorder="1"/>
    <xf numFmtId="0" fontId="135" fillId="0" borderId="0" xfId="53" applyFont="1" applyFill="1"/>
    <xf numFmtId="0" fontId="127" fillId="0" borderId="0" xfId="0" applyFont="1" applyFill="1"/>
    <xf numFmtId="1" fontId="73" fillId="0" borderId="167" xfId="0" applyNumberFormat="1" applyFont="1" applyFill="1" applyBorder="1" applyAlignment="1">
      <alignment horizontal="right" vertical="center" wrapText="1"/>
    </xf>
    <xf numFmtId="1" fontId="73" fillId="0" borderId="161" xfId="0" applyNumberFormat="1" applyFont="1" applyBorder="1" applyAlignment="1">
      <alignment horizontal="right" vertical="center" wrapText="1"/>
    </xf>
    <xf numFmtId="165" fontId="73" fillId="0" borderId="161" xfId="0" applyNumberFormat="1" applyFont="1" applyBorder="1" applyAlignment="1">
      <alignment horizontal="right" vertical="center" wrapText="1"/>
    </xf>
    <xf numFmtId="165" fontId="73" fillId="0" borderId="166" xfId="0" applyNumberFormat="1" applyFont="1" applyBorder="1" applyAlignment="1">
      <alignment horizontal="right" vertical="center" wrapText="1"/>
    </xf>
    <xf numFmtId="1" fontId="76" fillId="0" borderId="163" xfId="0" applyNumberFormat="1" applyFont="1" applyBorder="1" applyAlignment="1">
      <alignment horizontal="right" vertical="center" wrapText="1"/>
    </xf>
    <xf numFmtId="165" fontId="76" fillId="0" borderId="162" xfId="0" applyNumberFormat="1" applyFont="1" applyBorder="1" applyAlignment="1">
      <alignment horizontal="right" vertical="center" wrapText="1"/>
    </xf>
    <xf numFmtId="3" fontId="73" fillId="0" borderId="161" xfId="0" applyNumberFormat="1" applyFont="1" applyBorder="1" applyAlignment="1">
      <alignment vertical="center" wrapText="1"/>
    </xf>
    <xf numFmtId="164" fontId="73" fillId="0" borderId="166" xfId="0" applyNumberFormat="1" applyFont="1" applyBorder="1" applyAlignment="1">
      <alignment vertical="center" wrapText="1"/>
    </xf>
    <xf numFmtId="3" fontId="73" fillId="0" borderId="167" xfId="0" applyNumberFormat="1" applyFont="1" applyFill="1" applyBorder="1" applyAlignment="1">
      <alignment horizontal="right" vertical="center" wrapText="1"/>
    </xf>
    <xf numFmtId="3" fontId="73" fillId="0" borderId="161" xfId="0" applyNumberFormat="1" applyFont="1" applyBorder="1" applyAlignment="1">
      <alignment horizontal="right" vertical="center" wrapText="1"/>
    </xf>
    <xf numFmtId="3" fontId="76" fillId="0" borderId="163" xfId="0" applyNumberFormat="1" applyFont="1" applyBorder="1" applyAlignment="1">
      <alignment vertical="center" wrapText="1"/>
    </xf>
    <xf numFmtId="164" fontId="76" fillId="0" borderId="162" xfId="0" applyNumberFormat="1" applyFont="1" applyBorder="1" applyAlignment="1">
      <alignment vertical="center" wrapText="1"/>
    </xf>
    <xf numFmtId="14" fontId="74" fillId="0" borderId="163" xfId="0" applyNumberFormat="1" applyFont="1" applyBorder="1" applyAlignment="1">
      <alignment horizontal="center" vertical="center" wrapText="1"/>
    </xf>
    <xf numFmtId="1" fontId="72" fillId="0" borderId="169" xfId="0" applyNumberFormat="1" applyFont="1" applyFill="1" applyBorder="1" applyAlignment="1">
      <alignment vertical="center" wrapText="1"/>
    </xf>
    <xf numFmtId="165" fontId="73" fillId="0" borderId="175" xfId="0" applyNumberFormat="1" applyFont="1" applyBorder="1" applyAlignment="1">
      <alignment vertical="center" wrapText="1"/>
    </xf>
    <xf numFmtId="165" fontId="73" fillId="0" borderId="84" xfId="0" applyNumberFormat="1" applyFont="1" applyBorder="1" applyAlignment="1">
      <alignment vertical="center" wrapText="1"/>
    </xf>
    <xf numFmtId="165" fontId="73" fillId="0" borderId="69" xfId="0" applyNumberFormat="1" applyFont="1" applyBorder="1" applyAlignment="1">
      <alignment vertical="center" wrapText="1"/>
    </xf>
    <xf numFmtId="1" fontId="72" fillId="0" borderId="167" xfId="0" applyNumberFormat="1" applyFont="1" applyFill="1" applyBorder="1" applyAlignment="1">
      <alignment vertical="center" wrapText="1"/>
    </xf>
    <xf numFmtId="1" fontId="73" fillId="0" borderId="161" xfId="0" applyNumberFormat="1" applyFont="1" applyBorder="1" applyAlignment="1">
      <alignment vertical="center" wrapText="1"/>
    </xf>
    <xf numFmtId="165" fontId="73" fillId="0" borderId="161" xfId="0" applyNumberFormat="1" applyFont="1" applyBorder="1" applyAlignment="1">
      <alignment vertical="center" wrapText="1"/>
    </xf>
    <xf numFmtId="0" fontId="136" fillId="0" borderId="0" xfId="0" applyFont="1"/>
    <xf numFmtId="3" fontId="73" fillId="0" borderId="0" xfId="0" quotePrefix="1" applyNumberFormat="1" applyFont="1" applyBorder="1" applyAlignment="1">
      <alignment horizontal="right" vertical="center" wrapText="1"/>
    </xf>
    <xf numFmtId="0" fontId="137" fillId="0" borderId="0" xfId="0" applyFont="1" applyAlignment="1">
      <alignment vertical="center"/>
    </xf>
    <xf numFmtId="0" fontId="138" fillId="27" borderId="0" xfId="53" applyFont="1" applyFill="1"/>
    <xf numFmtId="0" fontId="72" fillId="0" borderId="174" xfId="0" applyFont="1" applyFill="1" applyBorder="1" applyAlignment="1">
      <alignment horizontal="centerContinuous"/>
    </xf>
    <xf numFmtId="0" fontId="72" fillId="0" borderId="173" xfId="0" applyFont="1" applyFill="1" applyBorder="1" applyAlignment="1">
      <alignment horizontal="centerContinuous"/>
    </xf>
    <xf numFmtId="0" fontId="73" fillId="0" borderId="175" xfId="0" applyFont="1" applyFill="1" applyBorder="1" applyAlignment="1">
      <alignment horizontal="centerContinuous"/>
    </xf>
    <xf numFmtId="0" fontId="73" fillId="0" borderId="179" xfId="0" applyFont="1" applyFill="1" applyBorder="1"/>
    <xf numFmtId="0" fontId="73" fillId="0" borderId="178" xfId="0" applyFont="1" applyFill="1" applyBorder="1"/>
    <xf numFmtId="0" fontId="73" fillId="0" borderId="180" xfId="0" applyFont="1" applyFill="1" applyBorder="1"/>
    <xf numFmtId="0" fontId="73" fillId="0" borderId="181" xfId="0" applyFont="1" applyFill="1" applyBorder="1" applyAlignment="1">
      <alignment horizontal="centerContinuous" vertical="center" wrapText="1"/>
    </xf>
    <xf numFmtId="0" fontId="73" fillId="0" borderId="178" xfId="0" applyFont="1" applyFill="1" applyBorder="1" applyAlignment="1">
      <alignment horizontal="centerContinuous" vertical="center" wrapText="1"/>
    </xf>
    <xf numFmtId="164" fontId="8" fillId="0" borderId="147" xfId="0" applyNumberFormat="1" applyFont="1" applyBorder="1" applyAlignment="1">
      <alignment vertical="center" wrapText="1"/>
    </xf>
    <xf numFmtId="0" fontId="76" fillId="0" borderId="177" xfId="0" applyFont="1" applyBorder="1" applyAlignment="1">
      <alignment vertical="center" wrapText="1"/>
    </xf>
    <xf numFmtId="164" fontId="12" fillId="0" borderId="153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vertical="center" wrapText="1"/>
    </xf>
    <xf numFmtId="0" fontId="79" fillId="0" borderId="177" xfId="0" applyFont="1" applyBorder="1" applyAlignment="1">
      <alignment horizontal="center" vertical="center" wrapText="1"/>
    </xf>
    <xf numFmtId="0" fontId="79" fillId="0" borderId="180" xfId="0" applyFont="1" applyBorder="1" applyAlignment="1">
      <alignment horizontal="center" vertical="center" wrapText="1"/>
    </xf>
    <xf numFmtId="165" fontId="76" fillId="0" borderId="163" xfId="0" applyNumberFormat="1" applyFont="1" applyBorder="1" applyAlignment="1">
      <alignment horizontal="right" vertical="center" wrapText="1"/>
    </xf>
    <xf numFmtId="164" fontId="73" fillId="0" borderId="161" xfId="0" applyNumberFormat="1" applyFont="1" applyBorder="1" applyAlignment="1">
      <alignment horizontal="right" vertical="center" wrapText="1"/>
    </xf>
    <xf numFmtId="164" fontId="73" fillId="0" borderId="69" xfId="0" applyNumberFormat="1" applyFont="1" applyBorder="1" applyAlignment="1">
      <alignment vertical="center" wrapText="1"/>
    </xf>
    <xf numFmtId="164" fontId="76" fillId="0" borderId="163" xfId="0" applyNumberFormat="1" applyFont="1" applyBorder="1" applyAlignment="1">
      <alignment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73" fillId="0" borderId="19" xfId="0" applyNumberFormat="1" applyFont="1" applyBorder="1" applyAlignment="1">
      <alignment horizontal="right" vertical="center" wrapText="1"/>
    </xf>
    <xf numFmtId="1" fontId="72" fillId="0" borderId="163" xfId="0" applyNumberFormat="1" applyFont="1" applyBorder="1" applyAlignment="1">
      <alignment horizontal="right" vertical="center" wrapText="1"/>
    </xf>
    <xf numFmtId="165" fontId="72" fillId="0" borderId="162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70" xfId="0" applyNumberFormat="1" applyFont="1" applyBorder="1" applyAlignment="1">
      <alignment horizontal="right" vertical="center" wrapText="1"/>
    </xf>
    <xf numFmtId="165" fontId="73" fillId="0" borderId="95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4" fontId="8" fillId="0" borderId="24" xfId="0" applyNumberFormat="1" applyFont="1" applyBorder="1" applyAlignment="1">
      <alignment vertical="center" wrapText="1"/>
    </xf>
    <xf numFmtId="1" fontId="73" fillId="0" borderId="122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horizontal="right" vertical="center" wrapText="1"/>
    </xf>
    <xf numFmtId="14" fontId="139" fillId="0" borderId="169" xfId="0" applyNumberFormat="1" applyFont="1" applyFill="1" applyBorder="1" applyAlignment="1">
      <alignment horizontal="center" vertical="center" wrapText="1"/>
    </xf>
    <xf numFmtId="0" fontId="139" fillId="0" borderId="173" xfId="0" applyFont="1" applyBorder="1" applyAlignment="1">
      <alignment horizontal="center" vertical="center" wrapText="1"/>
    </xf>
    <xf numFmtId="3" fontId="73" fillId="0" borderId="31" xfId="0" applyNumberFormat="1" applyFont="1" applyBorder="1" applyAlignment="1">
      <alignment horizontal="right" vertical="center" wrapText="1"/>
    </xf>
    <xf numFmtId="3" fontId="73" fillId="0" borderId="122" xfId="0" applyNumberFormat="1" applyFont="1" applyBorder="1" applyAlignment="1">
      <alignment horizontal="right" vertical="center" wrapText="1"/>
    </xf>
    <xf numFmtId="164" fontId="73" fillId="0" borderId="24" xfId="0" quotePrefix="1" applyNumberFormat="1" applyFont="1" applyBorder="1" applyAlignment="1">
      <alignment horizontal="right" vertical="center" wrapText="1"/>
    </xf>
    <xf numFmtId="3" fontId="73" fillId="0" borderId="32" xfId="0" applyNumberFormat="1" applyFont="1" applyBorder="1" applyAlignment="1">
      <alignment horizontal="right" vertical="center" wrapText="1"/>
    </xf>
    <xf numFmtId="164" fontId="73" fillId="0" borderId="21" xfId="0" quotePrefix="1" applyNumberFormat="1" applyFont="1" applyBorder="1" applyAlignment="1">
      <alignment horizontal="right" vertical="center" wrapText="1"/>
    </xf>
    <xf numFmtId="3" fontId="76" fillId="0" borderId="17" xfId="0" applyNumberFormat="1" applyFont="1" applyFill="1" applyBorder="1" applyAlignment="1">
      <alignment horizontal="right" vertical="center" wrapText="1"/>
    </xf>
    <xf numFmtId="3" fontId="76" fillId="0" borderId="25" xfId="0" applyNumberFormat="1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vertical="center" wrapText="1"/>
    </xf>
    <xf numFmtId="3" fontId="73" fillId="0" borderId="121" xfId="0" applyNumberFormat="1" applyFont="1" applyBorder="1" applyAlignment="1">
      <alignment horizontal="right" vertical="center" wrapText="1"/>
    </xf>
    <xf numFmtId="0" fontId="73" fillId="0" borderId="17" xfId="0" applyFont="1" applyBorder="1" applyAlignment="1">
      <alignment horizontal="right" vertical="center" wrapText="1"/>
    </xf>
    <xf numFmtId="0" fontId="73" fillId="0" borderId="25" xfId="0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62" xfId="0" applyNumberFormat="1" applyFont="1" applyBorder="1" applyAlignment="1">
      <alignment horizontal="right" vertical="center" wrapText="1"/>
    </xf>
    <xf numFmtId="164" fontId="12" fillId="0" borderId="153" xfId="0" applyNumberFormat="1" applyFont="1" applyBorder="1" applyAlignment="1">
      <alignment vertical="center" wrapText="1"/>
    </xf>
    <xf numFmtId="0" fontId="140" fillId="0" borderId="0" xfId="0" applyFont="1"/>
    <xf numFmtId="0" fontId="73" fillId="0" borderId="177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60" xfId="0" applyFont="1" applyBorder="1" applyAlignment="1">
      <alignment vertical="center"/>
    </xf>
    <xf numFmtId="0" fontId="73" fillId="0" borderId="177" xfId="0" applyFont="1" applyBorder="1" applyAlignment="1">
      <alignment vertical="center"/>
    </xf>
    <xf numFmtId="0" fontId="76" fillId="0" borderId="177" xfId="0" applyFont="1" applyBorder="1" applyAlignment="1">
      <alignment vertical="center"/>
    </xf>
    <xf numFmtId="0" fontId="73" fillId="0" borderId="160" xfId="0" applyFont="1" applyBorder="1" applyAlignment="1">
      <alignment vertical="center" wrapText="1"/>
    </xf>
    <xf numFmtId="0" fontId="76" fillId="0" borderId="132" xfId="0" applyFont="1" applyBorder="1" applyAlignment="1">
      <alignment vertical="center" wrapText="1"/>
    </xf>
    <xf numFmtId="167" fontId="78" fillId="29" borderId="182" xfId="0" applyNumberFormat="1" applyFont="1" applyFill="1" applyBorder="1"/>
    <xf numFmtId="167" fontId="79" fillId="29" borderId="183" xfId="0" applyNumberFormat="1" applyFont="1" applyFill="1" applyBorder="1"/>
    <xf numFmtId="167" fontId="79" fillId="29" borderId="184" xfId="0" applyNumberFormat="1" applyFont="1" applyFill="1" applyBorder="1"/>
    <xf numFmtId="167" fontId="78" fillId="0" borderId="185" xfId="0" applyNumberFormat="1" applyFont="1" applyFill="1" applyBorder="1"/>
    <xf numFmtId="167" fontId="79" fillId="0" borderId="186" xfId="0" applyNumberFormat="1" applyFont="1" applyFill="1" applyBorder="1"/>
    <xf numFmtId="167" fontId="79" fillId="0" borderId="187" xfId="0" applyNumberFormat="1" applyFont="1" applyFill="1" applyBorder="1"/>
    <xf numFmtId="167" fontId="79" fillId="29" borderId="188" xfId="38" applyNumberFormat="1" applyFont="1" applyFill="1" applyBorder="1"/>
    <xf numFmtId="167" fontId="79" fillId="29" borderId="189" xfId="38" applyNumberFormat="1" applyFont="1" applyFill="1" applyBorder="1"/>
    <xf numFmtId="0" fontId="73" fillId="0" borderId="177" xfId="0" applyFont="1" applyBorder="1" applyAlignment="1">
      <alignment horizontal="center" vertical="center" wrapText="1"/>
    </xf>
    <xf numFmtId="0" fontId="73" fillId="0" borderId="180" xfId="0" applyFont="1" applyBorder="1" applyAlignment="1">
      <alignment horizontal="center" vertical="center" wrapText="1"/>
    </xf>
    <xf numFmtId="14" fontId="139" fillId="0" borderId="113" xfId="0" applyNumberFormat="1" applyFont="1" applyFill="1" applyBorder="1" applyAlignment="1">
      <alignment horizontal="center" vertical="center" wrapText="1"/>
    </xf>
    <xf numFmtId="0" fontId="139" fillId="0" borderId="162" xfId="0" applyFont="1" applyBorder="1" applyAlignment="1">
      <alignment horizontal="center" vertical="center" wrapText="1"/>
    </xf>
    <xf numFmtId="0" fontId="139" fillId="0" borderId="163" xfId="0" applyFont="1" applyBorder="1" applyAlignment="1">
      <alignment horizontal="center" vertical="center" wrapText="1"/>
    </xf>
    <xf numFmtId="3" fontId="73" fillId="0" borderId="167" xfId="0" applyNumberFormat="1" applyFont="1" applyFill="1" applyBorder="1" applyAlignment="1">
      <alignment vertical="center" wrapText="1"/>
    </xf>
    <xf numFmtId="1" fontId="73" fillId="0" borderId="169" xfId="0" applyNumberFormat="1" applyFont="1" applyFill="1" applyBorder="1" applyAlignment="1">
      <alignment horizontal="right" vertical="center" wrapText="1"/>
    </xf>
    <xf numFmtId="1" fontId="73" fillId="0" borderId="175" xfId="0" applyNumberFormat="1" applyFont="1" applyBorder="1" applyAlignment="1">
      <alignment vertical="center" wrapText="1"/>
    </xf>
    <xf numFmtId="165" fontId="73" fillId="30" borderId="84" xfId="0" applyNumberFormat="1" applyFont="1" applyFill="1" applyBorder="1" applyAlignment="1">
      <alignment horizontal="right" vertical="center" wrapText="1"/>
    </xf>
    <xf numFmtId="165" fontId="73" fillId="30" borderId="87" xfId="0" applyNumberFormat="1" applyFont="1" applyFill="1" applyBorder="1" applyAlignment="1">
      <alignment horizontal="right" vertical="center" wrapText="1"/>
    </xf>
    <xf numFmtId="165" fontId="73" fillId="0" borderId="84" xfId="0" quotePrefix="1" applyNumberFormat="1" applyFont="1" applyBorder="1" applyAlignment="1">
      <alignment horizontal="right" vertical="center" wrapText="1"/>
    </xf>
    <xf numFmtId="4" fontId="73" fillId="0" borderId="169" xfId="0" applyNumberFormat="1" applyFont="1" applyFill="1" applyBorder="1" applyAlignment="1">
      <alignment horizontal="right" vertical="center" wrapText="1"/>
    </xf>
    <xf numFmtId="0" fontId="73" fillId="0" borderId="190" xfId="0" applyFont="1" applyBorder="1" applyAlignment="1">
      <alignment horizontal="center" vertical="center" wrapText="1"/>
    </xf>
    <xf numFmtId="0" fontId="73" fillId="0" borderId="191" xfId="0" applyFont="1" applyBorder="1" applyAlignment="1">
      <alignment horizontal="center" vertical="center" wrapText="1"/>
    </xf>
    <xf numFmtId="4" fontId="73" fillId="0" borderId="143" xfId="0" applyNumberFormat="1" applyFont="1" applyBorder="1" applyAlignment="1">
      <alignment horizontal="right" vertical="center" wrapText="1"/>
    </xf>
    <xf numFmtId="164" fontId="73" fillId="29" borderId="164" xfId="0" applyNumberFormat="1" applyFont="1" applyFill="1" applyBorder="1" applyAlignment="1">
      <alignment horizontal="right" vertical="center" wrapText="1"/>
    </xf>
    <xf numFmtId="164" fontId="73" fillId="29" borderId="165" xfId="0" applyNumberFormat="1" applyFont="1" applyFill="1" applyBorder="1" applyAlignment="1">
      <alignment horizontal="right" vertical="center" wrapText="1"/>
    </xf>
    <xf numFmtId="4" fontId="73" fillId="0" borderId="23" xfId="0" applyNumberFormat="1" applyFont="1" applyBorder="1" applyAlignment="1">
      <alignment horizontal="right" vertical="center" wrapText="1"/>
    </xf>
    <xf numFmtId="164" fontId="73" fillId="29" borderId="31" xfId="0" applyNumberFormat="1" applyFont="1" applyFill="1" applyBorder="1" applyAlignment="1">
      <alignment horizontal="right" vertical="center" wrapText="1"/>
    </xf>
    <xf numFmtId="1" fontId="73" fillId="0" borderId="47" xfId="0" applyNumberFormat="1" applyFont="1" applyBorder="1" applyAlignment="1">
      <alignment horizontal="right" vertical="center" wrapText="1"/>
    </xf>
    <xf numFmtId="164" fontId="73" fillId="29" borderId="25" xfId="0" quotePrefix="1" applyNumberFormat="1" applyFont="1" applyFill="1" applyBorder="1" applyAlignment="1">
      <alignment horizontal="right" vertical="center" wrapText="1"/>
    </xf>
    <xf numFmtId="164" fontId="73" fillId="29" borderId="24" xfId="0" applyNumberFormat="1" applyFont="1" applyFill="1" applyBorder="1" applyAlignment="1">
      <alignment horizontal="right" vertical="center" wrapText="1"/>
    </xf>
    <xf numFmtId="1" fontId="73" fillId="0" borderId="23" xfId="0" applyNumberFormat="1" applyFont="1" applyBorder="1" applyAlignment="1">
      <alignment horizontal="right" vertical="center" wrapText="1"/>
    </xf>
    <xf numFmtId="165" fontId="73" fillId="0" borderId="31" xfId="0" applyNumberFormat="1" applyFont="1" applyBorder="1" applyAlignment="1">
      <alignment horizontal="right" vertical="center" wrapText="1"/>
    </xf>
    <xf numFmtId="164" fontId="73" fillId="0" borderId="31" xfId="0" applyNumberFormat="1" applyFont="1" applyBorder="1" applyAlignment="1">
      <alignment horizontal="right" vertical="center" wrapText="1"/>
    </xf>
    <xf numFmtId="3" fontId="73" fillId="0" borderId="23" xfId="0" applyNumberFormat="1" applyFont="1" applyBorder="1" applyAlignment="1">
      <alignment horizontal="right" vertical="center" wrapText="1"/>
    </xf>
    <xf numFmtId="164" fontId="73" fillId="0" borderId="24" xfId="0" applyNumberFormat="1" applyFont="1" applyBorder="1" applyAlignment="1">
      <alignment horizontal="right" vertical="center" wrapText="1"/>
    </xf>
    <xf numFmtId="164" fontId="73" fillId="0" borderId="25" xfId="0" quotePrefix="1" applyNumberFormat="1" applyFont="1" applyBorder="1" applyAlignment="1">
      <alignment horizontal="right" vertical="center" wrapText="1"/>
    </xf>
    <xf numFmtId="3" fontId="73" fillId="0" borderId="20" xfId="0" applyNumberFormat="1" applyFont="1" applyBorder="1" applyAlignment="1">
      <alignment horizontal="right" vertical="center" wrapText="1"/>
    </xf>
    <xf numFmtId="164" fontId="73" fillId="29" borderId="21" xfId="0" applyNumberFormat="1" applyFont="1" applyFill="1" applyBorder="1" applyAlignment="1">
      <alignment horizontal="right" vertical="center" wrapText="1"/>
    </xf>
    <xf numFmtId="1" fontId="72" fillId="0" borderId="148" xfId="0" applyNumberFormat="1" applyFont="1" applyBorder="1" applyAlignment="1">
      <alignment horizontal="right" vertical="center" wrapText="1"/>
    </xf>
    <xf numFmtId="164" fontId="72" fillId="0" borderId="153" xfId="0" applyNumberFormat="1" applyFont="1" applyBorder="1" applyAlignment="1">
      <alignment horizontal="right" vertical="center" wrapText="1"/>
    </xf>
    <xf numFmtId="164" fontId="72" fillId="0" borderId="121" xfId="0" applyNumberFormat="1" applyFont="1" applyBorder="1" applyAlignment="1">
      <alignment horizontal="right" vertical="center" wrapText="1"/>
    </xf>
    <xf numFmtId="3" fontId="72" fillId="0" borderId="148" xfId="0" applyNumberFormat="1" applyFont="1" applyBorder="1" applyAlignment="1">
      <alignment horizontal="right" vertical="center" wrapText="1"/>
    </xf>
    <xf numFmtId="164" fontId="72" fillId="0" borderId="114" xfId="0" applyNumberFormat="1" applyFont="1" applyBorder="1" applyAlignment="1">
      <alignment horizontal="right" vertical="center" wrapText="1"/>
    </xf>
    <xf numFmtId="1" fontId="73" fillId="0" borderId="143" xfId="0" applyNumberFormat="1" applyFont="1" applyBorder="1" applyAlignment="1">
      <alignment horizontal="right" vertical="center" wrapText="1"/>
    </xf>
    <xf numFmtId="164" fontId="73" fillId="0" borderId="164" xfId="0" applyNumberFormat="1" applyFont="1" applyBorder="1" applyAlignment="1">
      <alignment horizontal="right" vertical="center" wrapText="1"/>
    </xf>
    <xf numFmtId="3" fontId="73" fillId="0" borderId="169" xfId="0" applyNumberFormat="1" applyFont="1" applyFill="1" applyBorder="1" applyAlignment="1">
      <alignment horizontal="right" vertical="center" wrapText="1"/>
    </xf>
    <xf numFmtId="3" fontId="73" fillId="0" borderId="143" xfId="0" applyNumberFormat="1" applyFont="1" applyBorder="1" applyAlignment="1">
      <alignment horizontal="right" vertical="center" wrapText="1"/>
    </xf>
    <xf numFmtId="164" fontId="73" fillId="29" borderId="176" xfId="0" applyNumberFormat="1" applyFont="1" applyFill="1" applyBorder="1" applyAlignment="1">
      <alignment horizontal="right" vertical="center" wrapText="1"/>
    </xf>
    <xf numFmtId="164" fontId="73" fillId="29" borderId="64" xfId="0" applyNumberFormat="1" applyFont="1" applyFill="1" applyBorder="1" applyAlignment="1">
      <alignment horizontal="right" vertical="center" wrapText="1"/>
    </xf>
    <xf numFmtId="164" fontId="73" fillId="0" borderId="64" xfId="0" applyNumberFormat="1" applyFont="1" applyBorder="1" applyAlignment="1">
      <alignment horizontal="right" vertical="center" wrapText="1"/>
    </xf>
    <xf numFmtId="165" fontId="73" fillId="0" borderId="17" xfId="0" applyNumberFormat="1" applyFont="1" applyFill="1" applyBorder="1" applyAlignment="1">
      <alignment horizontal="right" vertical="center" wrapText="1"/>
    </xf>
    <xf numFmtId="165" fontId="73" fillId="0" borderId="47" xfId="0" applyNumberFormat="1" applyFont="1" applyBorder="1" applyAlignment="1">
      <alignment horizontal="right" vertical="center" wrapText="1"/>
    </xf>
    <xf numFmtId="164" fontId="73" fillId="29" borderId="69" xfId="0" applyNumberFormat="1" applyFont="1" applyFill="1" applyBorder="1" applyAlignment="1">
      <alignment horizontal="right" vertical="center" wrapText="1"/>
    </xf>
    <xf numFmtId="164" fontId="73" fillId="0" borderId="25" xfId="0" applyNumberFormat="1" applyFont="1" applyBorder="1" applyAlignment="1">
      <alignment horizontal="right" vertical="center" wrapText="1"/>
    </xf>
    <xf numFmtId="3" fontId="73" fillId="0" borderId="47" xfId="0" applyNumberFormat="1" applyFont="1" applyBorder="1" applyAlignment="1">
      <alignment horizontal="right" vertical="center" wrapText="1"/>
    </xf>
    <xf numFmtId="164" fontId="73" fillId="0" borderId="192" xfId="0" applyNumberFormat="1" applyFont="1" applyBorder="1" applyAlignment="1">
      <alignment horizontal="right" vertical="center" wrapText="1"/>
    </xf>
    <xf numFmtId="164" fontId="72" fillId="29" borderId="153" xfId="0" applyNumberFormat="1" applyFont="1" applyFill="1" applyBorder="1" applyAlignment="1">
      <alignment horizontal="right" vertical="center" wrapText="1"/>
    </xf>
    <xf numFmtId="164" fontId="73" fillId="29" borderId="149" xfId="0" applyNumberFormat="1" applyFont="1" applyFill="1" applyBorder="1" applyAlignment="1">
      <alignment horizontal="right" vertical="center" wrapText="1"/>
    </xf>
    <xf numFmtId="1" fontId="73" fillId="0" borderId="31" xfId="0" applyNumberFormat="1" applyFont="1" applyBorder="1" applyAlignment="1">
      <alignment horizontal="right" vertical="center" wrapText="1"/>
    </xf>
    <xf numFmtId="1" fontId="73" fillId="0" borderId="48" xfId="0" applyNumberFormat="1" applyFont="1" applyBorder="1" applyAlignment="1">
      <alignment horizontal="right" vertical="center" wrapText="1"/>
    </xf>
    <xf numFmtId="164" fontId="73" fillId="0" borderId="101" xfId="0" applyNumberFormat="1" applyFont="1" applyBorder="1" applyAlignment="1">
      <alignment horizontal="right" vertical="center" wrapText="1"/>
    </xf>
    <xf numFmtId="164" fontId="73" fillId="0" borderId="65" xfId="0" applyNumberFormat="1" applyFont="1" applyBorder="1" applyAlignment="1">
      <alignment horizontal="right" vertical="center" wrapText="1"/>
    </xf>
    <xf numFmtId="164" fontId="73" fillId="29" borderId="28" xfId="0" applyNumberFormat="1" applyFont="1" applyFill="1" applyBorder="1" applyAlignment="1">
      <alignment horizontal="right" vertical="center" wrapText="1"/>
    </xf>
    <xf numFmtId="3" fontId="72" fillId="0" borderId="121" xfId="0" applyNumberFormat="1" applyFont="1" applyBorder="1" applyAlignment="1">
      <alignment horizontal="right" vertical="center" wrapText="1"/>
    </xf>
    <xf numFmtId="164" fontId="73" fillId="29" borderId="153" xfId="0" applyNumberFormat="1" applyFont="1" applyFill="1" applyBorder="1" applyAlignment="1">
      <alignment horizontal="right" vertical="center" wrapText="1"/>
    </xf>
    <xf numFmtId="3" fontId="73" fillId="0" borderId="48" xfId="0" applyNumberFormat="1" applyFont="1" applyBorder="1" applyAlignment="1">
      <alignment horizontal="right" vertical="center" wrapText="1"/>
    </xf>
    <xf numFmtId="164" fontId="73" fillId="29" borderId="27" xfId="0" applyNumberFormat="1" applyFont="1" applyFill="1" applyBorder="1" applyAlignment="1">
      <alignment horizontal="right" vertical="center" wrapText="1"/>
    </xf>
    <xf numFmtId="164" fontId="73" fillId="29" borderId="26" xfId="0" applyNumberFormat="1" applyFont="1" applyFill="1" applyBorder="1" applyAlignment="1">
      <alignment horizontal="right" vertical="center" wrapText="1"/>
    </xf>
    <xf numFmtId="164" fontId="73" fillId="0" borderId="28" xfId="0" applyNumberFormat="1" applyFont="1" applyBorder="1" applyAlignment="1">
      <alignment horizontal="right" vertical="center" wrapText="1"/>
    </xf>
    <xf numFmtId="164" fontId="73" fillId="29" borderId="25" xfId="0" applyNumberFormat="1" applyFont="1" applyFill="1" applyBorder="1" applyAlignment="1">
      <alignment horizontal="right" vertical="center" wrapText="1"/>
    </xf>
    <xf numFmtId="164" fontId="73" fillId="29" borderId="192" xfId="0" applyNumberFormat="1" applyFont="1" applyFill="1" applyBorder="1" applyAlignment="1">
      <alignment horizontal="right" vertical="center" wrapText="1"/>
    </xf>
    <xf numFmtId="1" fontId="73" fillId="0" borderId="146" xfId="0" applyNumberFormat="1" applyFont="1" applyBorder="1" applyAlignment="1">
      <alignment horizontal="right" vertical="center" wrapText="1"/>
    </xf>
    <xf numFmtId="164" fontId="73" fillId="0" borderId="122" xfId="0" applyNumberFormat="1" applyFont="1" applyBorder="1" applyAlignment="1">
      <alignment horizontal="right" vertical="center" wrapText="1"/>
    </xf>
    <xf numFmtId="3" fontId="73" fillId="0" borderId="146" xfId="0" applyNumberFormat="1" applyFont="1" applyBorder="1" applyAlignment="1">
      <alignment horizontal="right" vertical="center" wrapText="1"/>
    </xf>
    <xf numFmtId="164" fontId="73" fillId="0" borderId="149" xfId="0" applyNumberFormat="1" applyFont="1" applyBorder="1" applyAlignment="1">
      <alignment horizontal="right" vertical="center" wrapText="1"/>
    </xf>
    <xf numFmtId="164" fontId="73" fillId="0" borderId="96" xfId="0" applyNumberFormat="1" applyFont="1" applyBorder="1" applyAlignment="1">
      <alignment horizontal="right" vertical="center" wrapText="1"/>
    </xf>
    <xf numFmtId="164" fontId="73" fillId="0" borderId="26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5" fontId="73" fillId="0" borderId="125" xfId="0" applyNumberFormat="1" applyFont="1" applyBorder="1" applyAlignment="1">
      <alignment horizontal="right" vertical="center" wrapText="1"/>
    </xf>
    <xf numFmtId="165" fontId="73" fillId="0" borderId="75" xfId="0" applyNumberFormat="1" applyFont="1" applyBorder="1" applyAlignment="1">
      <alignment horizontal="right" vertical="center" wrapText="1"/>
    </xf>
    <xf numFmtId="165" fontId="76" fillId="0" borderId="132" xfId="0" applyNumberFormat="1" applyFont="1" applyBorder="1" applyAlignment="1">
      <alignment horizontal="right" vertical="center" wrapText="1"/>
    </xf>
    <xf numFmtId="164" fontId="8" fillId="0" borderId="160" xfId="0" applyNumberFormat="1" applyFont="1" applyBorder="1" applyAlignment="1">
      <alignment horizontal="right" vertical="center" wrapText="1"/>
    </xf>
    <xf numFmtId="165" fontId="73" fillId="0" borderId="104" xfId="0" applyNumberFormat="1" applyFont="1" applyBorder="1" applyAlignment="1">
      <alignment horizontal="right" vertical="center" wrapText="1"/>
    </xf>
    <xf numFmtId="1" fontId="76" fillId="0" borderId="169" xfId="0" applyNumberFormat="1" applyFont="1" applyFill="1" applyBorder="1" applyAlignment="1">
      <alignment horizontal="right" vertical="center" wrapText="1"/>
    </xf>
    <xf numFmtId="1" fontId="76" fillId="0" borderId="175" xfId="0" applyNumberFormat="1" applyFont="1" applyBorder="1" applyAlignment="1">
      <alignment horizontal="right" vertical="center" wrapText="1"/>
    </xf>
    <xf numFmtId="165" fontId="76" fillId="0" borderId="168" xfId="0" applyNumberFormat="1" applyFont="1" applyBorder="1" applyAlignment="1">
      <alignment vertical="center" wrapText="1"/>
    </xf>
    <xf numFmtId="1" fontId="73" fillId="0" borderId="181" xfId="0" applyNumberFormat="1" applyFont="1" applyFill="1" applyBorder="1" applyAlignment="1">
      <alignment horizontal="right" vertical="center" wrapText="1"/>
    </xf>
    <xf numFmtId="1" fontId="73" fillId="0" borderId="180" xfId="0" applyNumberFormat="1" applyFont="1" applyBorder="1" applyAlignment="1">
      <alignment horizontal="right" vertical="center" wrapText="1"/>
    </xf>
    <xf numFmtId="165" fontId="73" fillId="0" borderId="177" xfId="0" applyNumberFormat="1" applyFont="1" applyBorder="1" applyAlignment="1">
      <alignment horizontal="right" vertical="center" wrapText="1"/>
    </xf>
    <xf numFmtId="165" fontId="73" fillId="0" borderId="147" xfId="0" applyNumberFormat="1" applyFont="1" applyBorder="1" applyAlignment="1">
      <alignment horizontal="right" vertical="center" wrapText="1"/>
    </xf>
    <xf numFmtId="1" fontId="73" fillId="0" borderId="32" xfId="0" applyNumberFormat="1" applyFont="1" applyBorder="1" applyAlignment="1">
      <alignment horizontal="right" vertical="center" wrapText="1"/>
    </xf>
    <xf numFmtId="165" fontId="73" fillId="0" borderId="21" xfId="0" applyNumberFormat="1" applyFont="1" applyBorder="1" applyAlignment="1">
      <alignment horizontal="right" vertical="center" wrapText="1"/>
    </xf>
    <xf numFmtId="164" fontId="73" fillId="0" borderId="76" xfId="0" quotePrefix="1" applyNumberFormat="1" applyFont="1" applyBorder="1" applyAlignment="1">
      <alignment horizontal="right" vertical="center" wrapText="1"/>
    </xf>
    <xf numFmtId="1" fontId="72" fillId="0" borderId="169" xfId="0" applyNumberFormat="1" applyFont="1" applyFill="1" applyBorder="1" applyAlignment="1">
      <alignment horizontal="right" vertical="center" wrapText="1"/>
    </xf>
    <xf numFmtId="1" fontId="72" fillId="0" borderId="143" xfId="0" applyNumberFormat="1" applyFont="1" applyBorder="1" applyAlignment="1">
      <alignment horizontal="right" vertical="center" wrapText="1"/>
    </xf>
    <xf numFmtId="164" fontId="72" fillId="0" borderId="164" xfId="0" applyNumberFormat="1" applyFont="1" applyBorder="1" applyAlignment="1">
      <alignment horizontal="right" vertical="center" wrapText="1"/>
    </xf>
    <xf numFmtId="164" fontId="73" fillId="0" borderId="78" xfId="0" quotePrefix="1" applyNumberFormat="1" applyFont="1" applyBorder="1" applyAlignment="1">
      <alignment horizontal="right" vertical="center" wrapText="1"/>
    </xf>
    <xf numFmtId="164" fontId="73" fillId="0" borderId="74" xfId="0" quotePrefix="1" applyNumberFormat="1" applyFont="1" applyBorder="1" applyAlignment="1">
      <alignment horizontal="right" vertical="center" wrapText="1"/>
    </xf>
    <xf numFmtId="3" fontId="73" fillId="0" borderId="47" xfId="0" applyNumberFormat="1" applyFont="1" applyFill="1" applyBorder="1" applyAlignment="1">
      <alignment horizontal="right" vertical="center" wrapText="1"/>
    </xf>
    <xf numFmtId="164" fontId="73" fillId="0" borderId="147" xfId="0" applyNumberFormat="1" applyFont="1" applyBorder="1" applyAlignment="1">
      <alignment horizontal="right" vertical="center" wrapText="1"/>
    </xf>
    <xf numFmtId="1" fontId="73" fillId="0" borderId="20" xfId="0" applyNumberFormat="1" applyFont="1" applyBorder="1" applyAlignment="1">
      <alignment horizontal="right" vertical="center" wrapText="1"/>
    </xf>
    <xf numFmtId="164" fontId="73" fillId="0" borderId="21" xfId="0" applyNumberFormat="1" applyFont="1" applyBorder="1" applyAlignment="1">
      <alignment horizontal="right" vertical="center" wrapText="1"/>
    </xf>
    <xf numFmtId="164" fontId="73" fillId="0" borderId="78" xfId="0" applyNumberFormat="1" applyFont="1" applyBorder="1" applyAlignment="1">
      <alignment horizontal="right" vertical="center" wrapText="1"/>
    </xf>
    <xf numFmtId="164" fontId="73" fillId="0" borderId="179" xfId="0" applyNumberFormat="1" applyFont="1" applyBorder="1" applyAlignment="1">
      <alignment horizontal="right" vertical="center" wrapText="1"/>
    </xf>
    <xf numFmtId="1" fontId="73" fillId="0" borderId="143" xfId="0" applyNumberFormat="1" applyFont="1" applyFill="1" applyBorder="1" applyAlignment="1">
      <alignment horizontal="right" vertical="center" wrapText="1"/>
    </xf>
    <xf numFmtId="164" fontId="72" fillId="0" borderId="176" xfId="0" applyNumberFormat="1" applyFont="1" applyBorder="1" applyAlignment="1">
      <alignment horizontal="right" vertical="center" wrapText="1"/>
    </xf>
    <xf numFmtId="1" fontId="72" fillId="0" borderId="181" xfId="0" applyNumberFormat="1" applyFont="1" applyFill="1" applyBorder="1" applyAlignment="1">
      <alignment horizontal="right" vertical="center" wrapText="1"/>
    </xf>
    <xf numFmtId="1" fontId="72" fillId="0" borderId="193" xfId="0" applyNumberFormat="1" applyFont="1" applyBorder="1" applyAlignment="1">
      <alignment horizontal="right" vertical="center" wrapText="1"/>
    </xf>
    <xf numFmtId="164" fontId="72" fillId="0" borderId="190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" fontId="73" fillId="0" borderId="153" xfId="0" applyNumberFormat="1" applyFont="1" applyFill="1" applyBorder="1" applyAlignment="1">
      <alignment horizontal="center" vertical="center" wrapText="1"/>
    </xf>
    <xf numFmtId="164" fontId="72" fillId="0" borderId="195" xfId="0" applyNumberFormat="1" applyFont="1" applyFill="1" applyBorder="1" applyAlignment="1">
      <alignment horizontal="right" vertical="center" wrapText="1"/>
    </xf>
    <xf numFmtId="164" fontId="73" fillId="0" borderId="196" xfId="0" applyNumberFormat="1" applyFont="1" applyFill="1" applyBorder="1" applyAlignment="1">
      <alignment horizontal="right" vertical="center" wrapText="1"/>
    </xf>
    <xf numFmtId="164" fontId="76" fillId="0" borderId="194" xfId="0" applyNumberFormat="1" applyFont="1" applyBorder="1" applyAlignment="1">
      <alignment horizontal="right" vertical="center" wrapText="1"/>
    </xf>
    <xf numFmtId="0" fontId="72" fillId="0" borderId="194" xfId="0" applyFont="1" applyBorder="1" applyAlignment="1">
      <alignment horizontal="right" vertical="center"/>
    </xf>
    <xf numFmtId="2" fontId="72" fillId="0" borderId="197" xfId="0" applyNumberFormat="1" applyFont="1" applyBorder="1" applyAlignment="1">
      <alignment horizontal="right" vertical="center"/>
    </xf>
    <xf numFmtId="0" fontId="79" fillId="0" borderId="132" xfId="0" applyFont="1" applyFill="1" applyBorder="1" applyAlignment="1">
      <alignment horizontal="center" vertical="center" wrapText="1"/>
    </xf>
    <xf numFmtId="0" fontId="141" fillId="0" borderId="0" xfId="0" applyFont="1" applyAlignment="1">
      <alignment vertical="center"/>
    </xf>
    <xf numFmtId="0" fontId="14" fillId="0" borderId="132" xfId="0" applyFont="1" applyBorder="1" applyAlignment="1">
      <alignment horizontal="center" vertical="center" wrapText="1"/>
    </xf>
    <xf numFmtId="164" fontId="72" fillId="0" borderId="203" xfId="0" applyNumberFormat="1" applyFont="1" applyFill="1" applyBorder="1" applyAlignment="1">
      <alignment horizontal="center" vertical="center" wrapText="1"/>
    </xf>
    <xf numFmtId="164" fontId="76" fillId="0" borderId="200" xfId="0" applyNumberFormat="1" applyFont="1" applyBorder="1" applyAlignment="1">
      <alignment horizontal="center" vertical="center" wrapText="1"/>
    </xf>
    <xf numFmtId="164" fontId="72" fillId="0" borderId="203" xfId="0" applyNumberFormat="1" applyFont="1" applyFill="1" applyBorder="1" applyAlignment="1">
      <alignment horizontal="right" vertical="center" wrapText="1"/>
    </xf>
    <xf numFmtId="165" fontId="73" fillId="0" borderId="200" xfId="0" applyNumberFormat="1" applyFont="1" applyBorder="1" applyAlignment="1">
      <alignment horizontal="center" vertical="center" wrapText="1"/>
    </xf>
    <xf numFmtId="1" fontId="69" fillId="0" borderId="200" xfId="0" applyNumberFormat="1" applyFont="1" applyFill="1" applyBorder="1" applyAlignment="1">
      <alignment horizontal="right" vertical="center" wrapText="1"/>
    </xf>
    <xf numFmtId="166" fontId="2" fillId="0" borderId="202" xfId="0" applyNumberFormat="1" applyFont="1" applyBorder="1" applyAlignment="1">
      <alignment horizontal="center" vertical="center" wrapText="1"/>
    </xf>
    <xf numFmtId="0" fontId="21" fillId="0" borderId="205" xfId="0" applyFont="1" applyFill="1" applyBorder="1" applyAlignment="1" applyProtection="1">
      <alignment horizontal="center" vertical="top" wrapText="1"/>
      <protection locked="0"/>
    </xf>
    <xf numFmtId="0" fontId="3" fillId="0" borderId="205" xfId="0" applyFont="1" applyFill="1" applyBorder="1" applyAlignment="1" applyProtection="1">
      <alignment horizontal="center" vertical="top" wrapText="1"/>
      <protection locked="0"/>
    </xf>
    <xf numFmtId="0" fontId="3" fillId="28" borderId="205" xfId="0" applyFont="1" applyFill="1" applyBorder="1" applyAlignment="1" applyProtection="1">
      <alignment horizontal="center" vertical="top" wrapText="1"/>
      <protection locked="0"/>
    </xf>
    <xf numFmtId="0" fontId="3" fillId="0" borderId="207" xfId="0" applyFont="1" applyFill="1" applyBorder="1" applyAlignment="1" applyProtection="1">
      <alignment horizontal="center" vertical="top" wrapText="1"/>
      <protection locked="0"/>
    </xf>
    <xf numFmtId="0" fontId="3" fillId="0" borderId="206" xfId="0" applyFont="1" applyFill="1" applyBorder="1" applyAlignment="1" applyProtection="1">
      <alignment horizontal="center" vertical="top" wrapText="1"/>
      <protection locked="0"/>
    </xf>
    <xf numFmtId="0" fontId="35" fillId="0" borderId="206" xfId="0" applyFont="1" applyFill="1" applyBorder="1" applyAlignment="1" applyProtection="1">
      <alignment horizontal="center" vertical="center" wrapText="1"/>
      <protection locked="0"/>
    </xf>
    <xf numFmtId="165" fontId="35" fillId="0" borderId="20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20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6" xfId="0" applyNumberFormat="1" applyFont="1" applyFill="1" applyBorder="1" applyAlignment="1" applyProtection="1">
      <alignment horizontal="center" vertical="center" wrapText="1"/>
    </xf>
    <xf numFmtId="165" fontId="3" fillId="0" borderId="205" xfId="0" applyNumberFormat="1" applyFont="1" applyFill="1" applyBorder="1" applyAlignment="1" applyProtection="1">
      <alignment horizontal="right" vertical="center" wrapText="1"/>
    </xf>
    <xf numFmtId="165" fontId="3" fillId="28" borderId="205" xfId="0" applyNumberFormat="1" applyFont="1" applyFill="1" applyBorder="1" applyAlignment="1" applyProtection="1">
      <alignment horizontal="right" vertical="center" wrapText="1"/>
    </xf>
    <xf numFmtId="1" fontId="3" fillId="28" borderId="20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6" xfId="0" applyNumberFormat="1" applyFont="1" applyFill="1" applyBorder="1" applyAlignment="1" applyProtection="1">
      <alignment horizontal="right" vertical="center" wrapText="1"/>
    </xf>
    <xf numFmtId="1" fontId="35" fillId="0" borderId="205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205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06" xfId="0" applyNumberFormat="1" applyFont="1" applyFill="1" applyBorder="1" applyAlignment="1">
      <alignment horizontal="right" vertical="center" wrapText="1"/>
    </xf>
    <xf numFmtId="1" fontId="33" fillId="0" borderId="206" xfId="0" applyNumberFormat="1" applyFont="1" applyFill="1" applyBorder="1" applyAlignment="1">
      <alignment horizontal="right" vertical="center" wrapText="1"/>
    </xf>
    <xf numFmtId="1" fontId="134" fillId="26" borderId="206" xfId="0" applyNumberFormat="1" applyFont="1" applyFill="1" applyBorder="1" applyAlignment="1">
      <alignment horizontal="right" vertical="center" wrapText="1"/>
    </xf>
    <xf numFmtId="49" fontId="70" fillId="0" borderId="107" xfId="49" applyNumberFormat="1" applyFont="1" applyFill="1" applyBorder="1" applyAlignment="1">
      <alignment horizontal="center" vertical="center" wrapText="1"/>
    </xf>
    <xf numFmtId="0" fontId="1" fillId="0" borderId="119" xfId="49" applyFont="1" applyFill="1" applyBorder="1" applyAlignment="1">
      <alignment horizontal="center" vertical="center" wrapText="1"/>
    </xf>
    <xf numFmtId="49" fontId="70" fillId="0" borderId="119" xfId="49" applyNumberFormat="1" applyFont="1" applyFill="1" applyBorder="1" applyAlignment="1">
      <alignment horizontal="center" vertical="center" wrapText="1"/>
    </xf>
    <xf numFmtId="0" fontId="72" fillId="0" borderId="174" xfId="0" applyFont="1" applyBorder="1" applyAlignment="1">
      <alignment horizontal="center" vertical="center"/>
    </xf>
    <xf numFmtId="0" fontId="73" fillId="0" borderId="175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198" xfId="0" applyFont="1" applyBorder="1" applyAlignment="1">
      <alignment horizontal="center" vertical="center"/>
    </xf>
    <xf numFmtId="0" fontId="73" fillId="0" borderId="197" xfId="0" applyFont="1" applyBorder="1" applyAlignment="1">
      <alignment horizontal="center" vertical="center"/>
    </xf>
    <xf numFmtId="0" fontId="75" fillId="0" borderId="130" xfId="0" applyFont="1" applyBorder="1" applyAlignment="1">
      <alignment vertical="center" wrapText="1"/>
    </xf>
    <xf numFmtId="0" fontId="75" fillId="0" borderId="163" xfId="0" applyFont="1" applyBorder="1" applyAlignment="1">
      <alignment vertical="center" wrapText="1"/>
    </xf>
    <xf numFmtId="0" fontId="73" fillId="0" borderId="173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6" xfId="0" applyFont="1" applyBorder="1" applyAlignment="1">
      <alignment horizontal="center" vertical="center"/>
    </xf>
    <xf numFmtId="0" fontId="73" fillId="0" borderId="95" xfId="0" applyFont="1" applyBorder="1" applyAlignment="1">
      <alignment horizontal="center" vertical="center"/>
    </xf>
    <xf numFmtId="0" fontId="72" fillId="0" borderId="130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 wrapText="1"/>
    </xf>
    <xf numFmtId="0" fontId="75" fillId="0" borderId="194" xfId="0" applyFont="1" applyBorder="1" applyAlignment="1">
      <alignment horizontal="center" vertical="center" wrapText="1"/>
    </xf>
    <xf numFmtId="169" fontId="72" fillId="0" borderId="130" xfId="0" applyNumberFormat="1" applyFont="1" applyBorder="1" applyAlignment="1">
      <alignment horizontal="center" vertical="center"/>
    </xf>
    <xf numFmtId="169" fontId="72" fillId="0" borderId="163" xfId="0" applyNumberFormat="1" applyFont="1" applyBorder="1" applyAlignment="1">
      <alignment horizontal="center" vertical="center"/>
    </xf>
    <xf numFmtId="0" fontId="73" fillId="0" borderId="79" xfId="0" applyFont="1" applyBorder="1" applyAlignment="1">
      <alignment horizontal="center" vertical="center" wrapText="1"/>
    </xf>
    <xf numFmtId="0" fontId="73" fillId="0" borderId="94" xfId="0" applyFont="1" applyBorder="1" applyAlignment="1">
      <alignment horizontal="center" vertical="center" wrapText="1"/>
    </xf>
    <xf numFmtId="0" fontId="73" fillId="0" borderId="198" xfId="0" applyFont="1" applyBorder="1" applyAlignment="1">
      <alignment horizontal="center" vertical="center" wrapText="1"/>
    </xf>
    <xf numFmtId="0" fontId="73" fillId="0" borderId="199" xfId="0" applyFont="1" applyBorder="1" applyAlignment="1">
      <alignment horizontal="center" vertical="center" wrapText="1"/>
    </xf>
    <xf numFmtId="0" fontId="73" fillId="0" borderId="14" xfId="0" applyFont="1" applyBorder="1" applyAlignment="1">
      <alignment vertical="center" wrapText="1"/>
    </xf>
    <xf numFmtId="0" fontId="73" fillId="0" borderId="24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21" xfId="0" applyFont="1" applyBorder="1" applyAlignment="1">
      <alignment vertical="center" wrapText="1"/>
    </xf>
    <xf numFmtId="0" fontId="73" fillId="0" borderId="168" xfId="0" applyFont="1" applyBorder="1" applyAlignment="1">
      <alignment vertical="center" wrapText="1"/>
    </xf>
    <xf numFmtId="0" fontId="73" fillId="0" borderId="177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5" xfId="0" applyFont="1" applyBorder="1" applyAlignment="1">
      <alignment vertical="center" wrapText="1"/>
    </xf>
    <xf numFmtId="0" fontId="73" fillId="0" borderId="27" xfId="0" applyFont="1" applyBorder="1" applyAlignment="1">
      <alignment vertical="center" wrapText="1"/>
    </xf>
    <xf numFmtId="0" fontId="72" fillId="0" borderId="130" xfId="0" applyFont="1" applyBorder="1" applyAlignment="1">
      <alignment horizontal="center"/>
    </xf>
    <xf numFmtId="0" fontId="72" fillId="0" borderId="162" xfId="0" applyFont="1" applyBorder="1" applyAlignment="1">
      <alignment horizontal="center"/>
    </xf>
    <xf numFmtId="0" fontId="72" fillId="0" borderId="163" xfId="0" applyFont="1" applyBorder="1" applyAlignment="1">
      <alignment horizontal="center"/>
    </xf>
    <xf numFmtId="0" fontId="72" fillId="0" borderId="168" xfId="0" applyFont="1" applyFill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77" xfId="0" applyFont="1" applyBorder="1" applyAlignment="1">
      <alignment horizontal="center" vertical="center"/>
    </xf>
    <xf numFmtId="0" fontId="72" fillId="0" borderId="168" xfId="0" applyFont="1" applyBorder="1" applyAlignment="1">
      <alignment horizontal="center" vertical="center"/>
    </xf>
    <xf numFmtId="0" fontId="73" fillId="0" borderId="130" xfId="0" applyFont="1" applyFill="1" applyBorder="1" applyAlignment="1">
      <alignment horizontal="center" vertical="center" wrapText="1"/>
    </xf>
    <xf numFmtId="0" fontId="0" fillId="0" borderId="163" xfId="0" applyBorder="1" applyAlignment="1">
      <alignment horizontal="center" vertical="center" wrapText="1"/>
    </xf>
    <xf numFmtId="0" fontId="72" fillId="0" borderId="158" xfId="0" applyFont="1" applyBorder="1" applyAlignment="1">
      <alignment horizontal="center" vertical="center"/>
    </xf>
    <xf numFmtId="0" fontId="72" fillId="0" borderId="159" xfId="0" applyFont="1" applyBorder="1" applyAlignment="1">
      <alignment horizontal="center" vertical="center"/>
    </xf>
    <xf numFmtId="0" fontId="72" fillId="0" borderId="157" xfId="0" applyFont="1" applyBorder="1" applyAlignment="1">
      <alignment horizontal="center" vertical="center"/>
    </xf>
    <xf numFmtId="0" fontId="72" fillId="0" borderId="117" xfId="0" applyFont="1" applyBorder="1" applyAlignment="1">
      <alignment horizontal="center" vertical="center"/>
    </xf>
    <xf numFmtId="0" fontId="72" fillId="0" borderId="131" xfId="0" applyFont="1" applyBorder="1" applyAlignment="1">
      <alignment horizontal="center" vertical="center"/>
    </xf>
    <xf numFmtId="0" fontId="72" fillId="0" borderId="118" xfId="0" applyFont="1" applyBorder="1" applyAlignment="1">
      <alignment horizontal="center" vertical="center"/>
    </xf>
    <xf numFmtId="0" fontId="73" fillId="0" borderId="150" xfId="0" applyFont="1" applyFill="1" applyBorder="1" applyAlignment="1">
      <alignment horizontal="center" vertical="center" wrapText="1"/>
    </xf>
    <xf numFmtId="0" fontId="73" fillId="0" borderId="155" xfId="0" applyFont="1" applyBorder="1" applyAlignment="1">
      <alignment vertical="center" wrapText="1"/>
    </xf>
    <xf numFmtId="0" fontId="73" fillId="0" borderId="119" xfId="0" applyFont="1" applyBorder="1" applyAlignment="1">
      <alignment vertical="center" wrapText="1"/>
    </xf>
    <xf numFmtId="0" fontId="73" fillId="0" borderId="156" xfId="0" applyFont="1" applyBorder="1" applyAlignment="1">
      <alignment vertical="center" wrapText="1"/>
    </xf>
    <xf numFmtId="0" fontId="73" fillId="0" borderId="154" xfId="0" applyFont="1" applyBorder="1" applyAlignment="1">
      <alignment vertical="center" wrapText="1"/>
    </xf>
    <xf numFmtId="0" fontId="73" fillId="0" borderId="78" xfId="0" applyFont="1" applyBorder="1" applyAlignment="1">
      <alignment vertical="center" wrapText="1"/>
    </xf>
    <xf numFmtId="0" fontId="73" fillId="0" borderId="84" xfId="0" applyFont="1" applyBorder="1" applyAlignment="1">
      <alignment vertical="center" wrapText="1"/>
    </xf>
    <xf numFmtId="0" fontId="73" fillId="0" borderId="79" xfId="0" applyFont="1" applyBorder="1" applyAlignment="1">
      <alignment vertical="center" wrapText="1"/>
    </xf>
    <xf numFmtId="0" fontId="73" fillId="0" borderId="87" xfId="0" applyFont="1" applyBorder="1" applyAlignment="1">
      <alignment vertical="center" wrapText="1"/>
    </xf>
    <xf numFmtId="0" fontId="73" fillId="0" borderId="151" xfId="0" applyFont="1" applyBorder="1" applyAlignment="1">
      <alignment vertical="center" wrapText="1"/>
    </xf>
    <xf numFmtId="0" fontId="73" fillId="0" borderId="80" xfId="0" applyFont="1" applyBorder="1" applyAlignment="1">
      <alignment vertical="center" wrapText="1"/>
    </xf>
    <xf numFmtId="0" fontId="73" fillId="0" borderId="201" xfId="0" applyFont="1" applyBorder="1" applyAlignment="1">
      <alignment horizontal="center" vertical="center"/>
    </xf>
    <xf numFmtId="0" fontId="73" fillId="0" borderId="202" xfId="0" applyFont="1" applyBorder="1" applyAlignment="1">
      <alignment horizontal="center" vertical="center"/>
    </xf>
    <xf numFmtId="0" fontId="72" fillId="0" borderId="168" xfId="0" applyFont="1" applyBorder="1" applyAlignment="1">
      <alignment horizontal="center" vertical="center" wrapText="1"/>
    </xf>
    <xf numFmtId="0" fontId="73" fillId="0" borderId="200" xfId="0" applyFont="1" applyBorder="1" applyAlignment="1">
      <alignment horizontal="center" vertical="center" wrapText="1"/>
    </xf>
    <xf numFmtId="0" fontId="73" fillId="0" borderId="201" xfId="0" applyFont="1" applyBorder="1" applyAlignment="1">
      <alignment horizontal="center" vertical="center" wrapText="1"/>
    </xf>
    <xf numFmtId="0" fontId="73" fillId="0" borderId="202" xfId="0" applyFont="1" applyBorder="1" applyAlignment="1">
      <alignment horizontal="center" vertical="center" wrapText="1"/>
    </xf>
    <xf numFmtId="0" fontId="73" fillId="0" borderId="200" xfId="0" applyFont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 wrapText="1"/>
    </xf>
    <xf numFmtId="0" fontId="72" fillId="0" borderId="200" xfId="0" applyFont="1" applyBorder="1" applyAlignment="1">
      <alignment horizontal="center" vertical="center" wrapText="1"/>
    </xf>
    <xf numFmtId="0" fontId="72" fillId="0" borderId="173" xfId="0" applyFont="1" applyBorder="1" applyAlignment="1">
      <alignment horizontal="center" vertical="center"/>
    </xf>
    <xf numFmtId="0" fontId="72" fillId="0" borderId="175" xfId="0" applyFont="1" applyBorder="1" applyAlignment="1">
      <alignment horizontal="center" vertical="center"/>
    </xf>
    <xf numFmtId="0" fontId="72" fillId="0" borderId="201" xfId="0" applyFont="1" applyBorder="1" applyAlignment="1">
      <alignment horizontal="center" vertical="center"/>
    </xf>
    <xf numFmtId="0" fontId="72" fillId="0" borderId="204" xfId="0" applyFont="1" applyBorder="1" applyAlignment="1">
      <alignment horizontal="center" vertical="center"/>
    </xf>
    <xf numFmtId="0" fontId="72" fillId="0" borderId="202" xfId="0" applyFont="1" applyBorder="1" applyAlignment="1">
      <alignment horizontal="center" vertical="center"/>
    </xf>
    <xf numFmtId="0" fontId="73" fillId="0" borderId="162" xfId="0" applyFont="1" applyFill="1" applyBorder="1" applyAlignment="1">
      <alignment horizontal="center" vertical="center" wrapText="1"/>
    </xf>
    <xf numFmtId="0" fontId="73" fillId="0" borderId="200" xfId="0" applyFont="1" applyBorder="1" applyAlignment="1">
      <alignment vertical="center" wrapText="1"/>
    </xf>
    <xf numFmtId="0" fontId="7" fillId="0" borderId="132" xfId="0" applyFont="1" applyBorder="1" applyAlignment="1">
      <alignment horizontal="center" vertical="center"/>
    </xf>
    <xf numFmtId="0" fontId="25" fillId="0" borderId="132" xfId="0" applyFont="1" applyBorder="1" applyAlignment="1">
      <alignment horizontal="center" vertical="center"/>
    </xf>
    <xf numFmtId="0" fontId="14" fillId="0" borderId="132" xfId="0" applyFont="1" applyBorder="1" applyAlignment="1">
      <alignment horizontal="center" vertical="center" wrapText="1"/>
    </xf>
    <xf numFmtId="0" fontId="8" fillId="0" borderId="132" xfId="0" applyFont="1" applyBorder="1" applyAlignment="1">
      <alignment horizontal="center" vertical="center" wrapText="1"/>
    </xf>
    <xf numFmtId="0" fontId="35" fillId="0" borderId="170" xfId="0" applyFont="1" applyFill="1" applyBorder="1" applyAlignment="1" applyProtection="1">
      <alignment horizontal="center" vertical="center" wrapText="1"/>
      <protection locked="0"/>
    </xf>
    <xf numFmtId="0" fontId="35" fillId="0" borderId="171" xfId="0" applyFont="1" applyFill="1" applyBorder="1" applyAlignment="1" applyProtection="1">
      <alignment horizontal="center" vertical="top" wrapText="1"/>
      <protection locked="0"/>
    </xf>
    <xf numFmtId="0" fontId="35" fillId="0" borderId="170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0</xdr:row>
      <xdr:rowOff>66675</xdr:rowOff>
    </xdr:from>
    <xdr:to>
      <xdr:col>18</xdr:col>
      <xdr:colOff>557554</xdr:colOff>
      <xdr:row>22</xdr:row>
      <xdr:rowOff>46408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1150" y="6667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23</xdr:row>
      <xdr:rowOff>9526</xdr:rowOff>
    </xdr:from>
    <xdr:to>
      <xdr:col>9</xdr:col>
      <xdr:colOff>571500</xdr:colOff>
      <xdr:row>41</xdr:row>
      <xdr:rowOff>47626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3733801"/>
          <a:ext cx="4819650" cy="29527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42</xdr:row>
      <xdr:rowOff>9525</xdr:rowOff>
    </xdr:from>
    <xdr:to>
      <xdr:col>9</xdr:col>
      <xdr:colOff>572243</xdr:colOff>
      <xdr:row>60</xdr:row>
      <xdr:rowOff>47625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0" y="6810375"/>
          <a:ext cx="4820393" cy="29527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581025</xdr:colOff>
      <xdr:row>41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48225" cy="29622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590550</xdr:colOff>
      <xdr:row>60</xdr:row>
      <xdr:rowOff>47625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57750" cy="29622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361950</xdr:colOff>
      <xdr:row>41</xdr:row>
      <xdr:rowOff>47625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19550" cy="29622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361950</xdr:colOff>
      <xdr:row>60</xdr:row>
      <xdr:rowOff>47625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19550" cy="29622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60</xdr:row>
      <xdr:rowOff>114300</xdr:rowOff>
    </xdr:from>
    <xdr:to>
      <xdr:col>18</xdr:col>
      <xdr:colOff>19050</xdr:colOff>
      <xdr:row>78</xdr:row>
      <xdr:rowOff>142875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829800"/>
          <a:ext cx="4895850" cy="29432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7</xdr:row>
      <xdr:rowOff>0</xdr:rowOff>
    </xdr:from>
    <xdr:to>
      <xdr:col>22</xdr:col>
      <xdr:colOff>466725</xdr:colOff>
      <xdr:row>31</xdr:row>
      <xdr:rowOff>85725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600" y="1143000"/>
          <a:ext cx="6286500" cy="40100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11</xdr:col>
      <xdr:colOff>146792</xdr:colOff>
      <xdr:row>24</xdr:row>
      <xdr:rowOff>59695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981075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161924</xdr:rowOff>
    </xdr:from>
    <xdr:to>
      <xdr:col>8</xdr:col>
      <xdr:colOff>561975</xdr:colOff>
      <xdr:row>76</xdr:row>
      <xdr:rowOff>114299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9324974"/>
          <a:ext cx="4829175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105052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6400" y="932497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27</xdr:row>
      <xdr:rowOff>38100</xdr:rowOff>
    </xdr:from>
    <xdr:to>
      <xdr:col>6</xdr:col>
      <xdr:colOff>238125</xdr:colOff>
      <xdr:row>40</xdr:row>
      <xdr:rowOff>104775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0050" y="4457700"/>
          <a:ext cx="3495675" cy="2209800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27</xdr:row>
      <xdr:rowOff>47625</xdr:rowOff>
    </xdr:from>
    <xdr:to>
      <xdr:col>12</xdr:col>
      <xdr:colOff>476250</xdr:colOff>
      <xdr:row>40</xdr:row>
      <xdr:rowOff>114300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14775" y="4467225"/>
          <a:ext cx="3876675" cy="220980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40</xdr:row>
      <xdr:rowOff>152400</xdr:rowOff>
    </xdr:from>
    <xdr:to>
      <xdr:col>6</xdr:col>
      <xdr:colOff>238125</xdr:colOff>
      <xdr:row>56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1475" y="6715125"/>
          <a:ext cx="3524250" cy="2457450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40</xdr:row>
      <xdr:rowOff>152400</xdr:rowOff>
    </xdr:from>
    <xdr:to>
      <xdr:col>12</xdr:col>
      <xdr:colOff>485775</xdr:colOff>
      <xdr:row>56</xdr:row>
      <xdr:rowOff>19050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14775" y="6715125"/>
          <a:ext cx="38862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20</xdr:row>
      <xdr:rowOff>190499</xdr:rowOff>
    </xdr:from>
    <xdr:to>
      <xdr:col>7</xdr:col>
      <xdr:colOff>583406</xdr:colOff>
      <xdr:row>36</xdr:row>
      <xdr:rowOff>166687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36405"/>
          <a:ext cx="5941219" cy="364331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595312</xdr:colOff>
      <xdr:row>59</xdr:row>
      <xdr:rowOff>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941219" cy="333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16</xdr:row>
      <xdr:rowOff>142875</xdr:rowOff>
    </xdr:from>
    <xdr:to>
      <xdr:col>13</xdr:col>
      <xdr:colOff>200025</xdr:colOff>
      <xdr:row>35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3676650"/>
          <a:ext cx="5010150" cy="30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939800</xdr:colOff>
      <xdr:row>25</xdr:row>
      <xdr:rowOff>12700</xdr:rowOff>
    </xdr:from>
    <xdr:to>
      <xdr:col>10</xdr:col>
      <xdr:colOff>774426</xdr:colOff>
      <xdr:row>53</xdr:row>
      <xdr:rowOff>25400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0" y="6680200"/>
          <a:ext cx="8559526" cy="4635500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990600</xdr:colOff>
      <xdr:row>54</xdr:row>
      <xdr:rowOff>0</xdr:rowOff>
    </xdr:from>
    <xdr:to>
      <xdr:col>10</xdr:col>
      <xdr:colOff>800840</xdr:colOff>
      <xdr:row>83</xdr:row>
      <xdr:rowOff>63500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11455400"/>
          <a:ext cx="8535140" cy="4851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22755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455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1119188</xdr:colOff>
      <xdr:row>21</xdr:row>
      <xdr:rowOff>23812</xdr:rowOff>
    </xdr:from>
    <xdr:to>
      <xdr:col>11</xdr:col>
      <xdr:colOff>10265</xdr:colOff>
      <xdr:row>49</xdr:row>
      <xdr:rowOff>14310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2219" y="6024562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119062</xdr:colOff>
      <xdr:row>21</xdr:row>
      <xdr:rowOff>11906</xdr:rowOff>
    </xdr:from>
    <xdr:to>
      <xdr:col>22</xdr:col>
      <xdr:colOff>236483</xdr:colOff>
      <xdr:row>49</xdr:row>
      <xdr:rowOff>2404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56156" y="6012656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571501</xdr:colOff>
      <xdr:row>49</xdr:row>
      <xdr:rowOff>107157</xdr:rowOff>
    </xdr:from>
    <xdr:to>
      <xdr:col>15</xdr:col>
      <xdr:colOff>575956</xdr:colOff>
      <xdr:row>77</xdr:row>
      <xdr:rowOff>79365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24626" y="10775157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447674</xdr:colOff>
      <xdr:row>12</xdr:row>
      <xdr:rowOff>161924</xdr:rowOff>
    </xdr:from>
    <xdr:to>
      <xdr:col>15</xdr:col>
      <xdr:colOff>238335</xdr:colOff>
      <xdr:row>34</xdr:row>
      <xdr:rowOff>152399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5274" y="3333749"/>
          <a:ext cx="6343861" cy="3552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495300</xdr:colOff>
      <xdr:row>12</xdr:row>
      <xdr:rowOff>28574</xdr:rowOff>
    </xdr:from>
    <xdr:to>
      <xdr:col>15</xdr:col>
      <xdr:colOff>590103</xdr:colOff>
      <xdr:row>34</xdr:row>
      <xdr:rowOff>133349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3300" y="3114674"/>
          <a:ext cx="8029128" cy="3667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2095500</xdr:colOff>
      <xdr:row>14</xdr:row>
      <xdr:rowOff>84667</xdr:rowOff>
    </xdr:from>
    <xdr:to>
      <xdr:col>9</xdr:col>
      <xdr:colOff>536266</xdr:colOff>
      <xdr:row>36</xdr:row>
      <xdr:rowOff>106062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0" y="4169834"/>
          <a:ext cx="7669433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11</xdr:row>
      <xdr:rowOff>95251</xdr:rowOff>
    </xdr:from>
    <xdr:to>
      <xdr:col>20</xdr:col>
      <xdr:colOff>521493</xdr:colOff>
      <xdr:row>44</xdr:row>
      <xdr:rowOff>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4438" y="2297907"/>
          <a:ext cx="10760868" cy="5405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I13" sqref="I13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21"/>
      <c r="C2" s="221"/>
      <c r="D2" s="221"/>
      <c r="E2" s="222"/>
      <c r="F2" s="222"/>
    </row>
    <row r="3" spans="2:6" ht="22.5" customHeight="1" x14ac:dyDescent="0.25">
      <c r="B3" s="221"/>
      <c r="C3" s="221"/>
      <c r="D3" s="223" t="s">
        <v>244</v>
      </c>
      <c r="E3" s="222"/>
      <c r="F3" s="222"/>
    </row>
    <row r="4" spans="2:6" ht="16.5" customHeight="1" x14ac:dyDescent="0.25">
      <c r="B4" s="221"/>
      <c r="C4" s="221"/>
      <c r="D4" s="223" t="s">
        <v>272</v>
      </c>
      <c r="E4" s="222"/>
      <c r="F4" s="222"/>
    </row>
    <row r="5" spans="2:6" ht="20.25" customHeight="1" x14ac:dyDescent="0.2">
      <c r="B5" s="221"/>
      <c r="C5" s="221"/>
      <c r="D5" s="224" t="s">
        <v>213</v>
      </c>
      <c r="E5" s="221"/>
      <c r="F5" s="222"/>
    </row>
    <row r="6" spans="2:6" x14ac:dyDescent="0.2">
      <c r="B6" s="222"/>
      <c r="C6" s="222"/>
      <c r="D6" s="222"/>
      <c r="E6" s="222"/>
      <c r="F6" s="222"/>
    </row>
    <row r="7" spans="2:6" x14ac:dyDescent="0.2">
      <c r="B7" s="225"/>
      <c r="C7" s="225"/>
      <c r="D7" s="225"/>
      <c r="E7" s="225"/>
      <c r="F7" s="225"/>
    </row>
    <row r="8" spans="2:6" ht="15.75" x14ac:dyDescent="0.25">
      <c r="B8" s="127" t="s">
        <v>2</v>
      </c>
      <c r="C8" s="131"/>
      <c r="D8" s="131"/>
      <c r="E8" s="131"/>
      <c r="F8" s="131"/>
    </row>
    <row r="9" spans="2:6" x14ac:dyDescent="0.2">
      <c r="B9" s="131"/>
      <c r="C9" s="131"/>
      <c r="D9" s="131"/>
      <c r="E9" s="131"/>
      <c r="F9" s="131"/>
    </row>
    <row r="10" spans="2:6" ht="15.75" x14ac:dyDescent="0.2">
      <c r="B10" s="131"/>
      <c r="C10" s="131"/>
      <c r="D10" s="131"/>
      <c r="E10" s="752"/>
      <c r="F10" s="131"/>
    </row>
    <row r="11" spans="2:6" ht="31.5" x14ac:dyDescent="0.5">
      <c r="B11" s="226" t="s">
        <v>15</v>
      </c>
      <c r="C11" s="227"/>
      <c r="D11" s="227"/>
      <c r="E11" s="752"/>
      <c r="F11" s="225"/>
    </row>
    <row r="12" spans="2:6" ht="18.75" x14ac:dyDescent="0.3">
      <c r="B12" s="555"/>
      <c r="C12" s="556"/>
      <c r="D12" s="225"/>
      <c r="E12" s="225"/>
      <c r="F12" s="225"/>
    </row>
    <row r="13" spans="2:6" x14ac:dyDescent="0.2">
      <c r="B13" s="131"/>
      <c r="C13" s="131"/>
      <c r="D13" s="131"/>
      <c r="E13" s="131"/>
      <c r="F13" s="131"/>
    </row>
    <row r="14" spans="2:6" ht="23.25" x14ac:dyDescent="0.35">
      <c r="B14" s="580" t="s">
        <v>303</v>
      </c>
      <c r="C14" s="228"/>
      <c r="D14" s="229"/>
      <c r="E14" s="230"/>
      <c r="F14" s="231"/>
    </row>
    <row r="15" spans="2:6" x14ac:dyDescent="0.2">
      <c r="B15" s="131"/>
      <c r="C15" s="131"/>
      <c r="D15" s="131"/>
      <c r="E15" s="131"/>
      <c r="F15" s="131"/>
    </row>
    <row r="16" spans="2:6" ht="18" x14ac:dyDescent="0.25">
      <c r="B16" s="506"/>
      <c r="C16" s="131"/>
      <c r="D16" s="131"/>
      <c r="E16" s="131"/>
      <c r="F16" s="131"/>
    </row>
    <row r="17" spans="2:6" ht="26.25" x14ac:dyDescent="0.4">
      <c r="B17" s="232" t="s">
        <v>245</v>
      </c>
      <c r="C17" s="233"/>
      <c r="D17" s="234" t="s">
        <v>304</v>
      </c>
      <c r="E17" s="233"/>
      <c r="F17" s="233"/>
    </row>
    <row r="18" spans="2:6" ht="26.25" x14ac:dyDescent="0.4">
      <c r="B18" s="542"/>
      <c r="C18" s="228"/>
      <c r="D18" s="543"/>
      <c r="E18" s="228"/>
      <c r="F18" s="228"/>
    </row>
    <row r="19" spans="2:6" ht="26.25" x14ac:dyDescent="0.4">
      <c r="B19" s="579"/>
      <c r="C19" s="228"/>
      <c r="D19" s="543"/>
      <c r="E19" s="228"/>
      <c r="F19" s="228"/>
    </row>
    <row r="20" spans="2:6" ht="15" x14ac:dyDescent="0.25">
      <c r="B20" s="132"/>
      <c r="C20" s="132"/>
      <c r="D20" s="132"/>
      <c r="E20" s="132"/>
      <c r="F20" s="132"/>
    </row>
    <row r="21" spans="2:6" ht="15" x14ac:dyDescent="0.25">
      <c r="B21" s="132" t="s">
        <v>246</v>
      </c>
      <c r="C21" s="132"/>
      <c r="D21" s="132"/>
      <c r="E21" s="132"/>
      <c r="F21" s="132"/>
    </row>
    <row r="22" spans="2:6" ht="15" x14ac:dyDescent="0.25">
      <c r="B22" s="132" t="s">
        <v>3</v>
      </c>
      <c r="C22" s="132"/>
      <c r="D22" s="132"/>
      <c r="E22" s="132"/>
      <c r="F22" s="132"/>
    </row>
    <row r="23" spans="2:6" ht="15" x14ac:dyDescent="0.25">
      <c r="B23" s="235" t="s">
        <v>271</v>
      </c>
      <c r="C23" s="235"/>
      <c r="D23" s="235"/>
      <c r="E23" s="235"/>
      <c r="F23" s="235"/>
    </row>
    <row r="24" spans="2:6" ht="15" x14ac:dyDescent="0.25">
      <c r="B24" s="235" t="s">
        <v>270</v>
      </c>
      <c r="C24" s="235"/>
      <c r="D24" s="235"/>
      <c r="E24" s="235"/>
      <c r="F24" s="235"/>
    </row>
    <row r="25" spans="2:6" ht="15" x14ac:dyDescent="0.25">
      <c r="B25" s="132" t="s">
        <v>4</v>
      </c>
      <c r="C25" s="132"/>
      <c r="D25" s="132"/>
      <c r="E25" s="132"/>
      <c r="F25" s="132"/>
    </row>
    <row r="26" spans="2:6" ht="15" x14ac:dyDescent="0.25">
      <c r="B26" s="132" t="s">
        <v>5</v>
      </c>
      <c r="C26" s="132"/>
      <c r="D26" s="132"/>
      <c r="E26" s="132"/>
      <c r="F26" s="132"/>
    </row>
    <row r="27" spans="2:6" ht="15" x14ac:dyDescent="0.25">
      <c r="B27" s="132"/>
      <c r="C27" s="132"/>
      <c r="D27" s="132"/>
      <c r="E27" s="132"/>
      <c r="F27" s="132"/>
    </row>
    <row r="28" spans="2:6" ht="18.75" x14ac:dyDescent="0.3">
      <c r="B28" s="533"/>
      <c r="C28" s="132"/>
      <c r="D28" s="132"/>
      <c r="E28" s="132"/>
      <c r="F28" s="132"/>
    </row>
    <row r="29" spans="2:6" ht="15" x14ac:dyDescent="0.25">
      <c r="B29" s="132"/>
      <c r="C29" s="236"/>
      <c r="D29" s="132"/>
      <c r="E29" s="132"/>
      <c r="F29" s="132"/>
    </row>
    <row r="30" spans="2:6" ht="15" x14ac:dyDescent="0.25">
      <c r="B30" s="132"/>
      <c r="C30" s="236"/>
      <c r="D30" s="132"/>
      <c r="E30" s="132"/>
      <c r="F30" s="132"/>
    </row>
    <row r="31" spans="2:6" ht="15" x14ac:dyDescent="0.25">
      <c r="B31" s="1" t="s">
        <v>6</v>
      </c>
      <c r="F31" s="132"/>
    </row>
    <row r="32" spans="2:6" ht="15" x14ac:dyDescent="0.25">
      <c r="B32" s="1" t="s">
        <v>199</v>
      </c>
      <c r="F32" s="235"/>
    </row>
    <row r="33" spans="2:10" ht="15" x14ac:dyDescent="0.25">
      <c r="B33" s="1" t="s">
        <v>13</v>
      </c>
      <c r="C33" s="3" t="s">
        <v>14</v>
      </c>
      <c r="F33" s="132"/>
    </row>
    <row r="34" spans="2:10" ht="15" x14ac:dyDescent="0.25">
      <c r="B34" s="132"/>
      <c r="C34" s="132"/>
      <c r="D34" s="132"/>
      <c r="E34" s="132"/>
      <c r="F34" s="132"/>
    </row>
    <row r="35" spans="2:10" ht="15" x14ac:dyDescent="0.25">
      <c r="B35" s="237" t="s">
        <v>247</v>
      </c>
      <c r="C35" s="238"/>
      <c r="D35" s="238"/>
      <c r="E35" s="238"/>
      <c r="F35" s="238"/>
      <c r="G35" s="239"/>
      <c r="H35" s="239"/>
      <c r="I35" s="239"/>
      <c r="J35" s="239"/>
    </row>
    <row r="36" spans="2:10" ht="15" x14ac:dyDescent="0.25">
      <c r="B36" s="240" t="s">
        <v>248</v>
      </c>
      <c r="C36" s="238"/>
      <c r="D36" s="238"/>
      <c r="E36" s="238"/>
      <c r="F36" s="238"/>
      <c r="G36" s="239"/>
      <c r="H36" s="239"/>
      <c r="I36" s="239"/>
      <c r="J36" s="239"/>
    </row>
    <row r="37" spans="2:10" ht="15" x14ac:dyDescent="0.25">
      <c r="B37" s="240" t="s">
        <v>249</v>
      </c>
      <c r="C37" s="241"/>
      <c r="D37" s="241"/>
      <c r="E37" s="241"/>
      <c r="F37" s="241"/>
      <c r="G37" s="242"/>
      <c r="H37" s="242"/>
      <c r="I37" s="242"/>
      <c r="J37" s="242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Q27" sqref="Q27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3" t="s">
        <v>310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"/>
      <c r="Q2" s="8"/>
      <c r="R2" s="8"/>
    </row>
    <row r="3" spans="2:18" ht="15" customHeight="1" x14ac:dyDescent="0.3">
      <c r="B3" s="133" t="s">
        <v>16</v>
      </c>
      <c r="C3" s="134"/>
      <c r="D3" s="134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8" ht="15.75" customHeight="1" x14ac:dyDescent="0.3">
      <c r="B4" s="134" t="s">
        <v>243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2:18" ht="25.5" customHeight="1" thickBot="1" x14ac:dyDescent="0.25">
      <c r="J5" s="46"/>
    </row>
    <row r="6" spans="2:18" ht="21" customHeight="1" thickBot="1" x14ac:dyDescent="0.25">
      <c r="B6" s="820" t="s">
        <v>0</v>
      </c>
      <c r="C6" s="845" t="s">
        <v>207</v>
      </c>
      <c r="D6" s="785" t="s">
        <v>1</v>
      </c>
      <c r="E6" s="852"/>
      <c r="F6" s="853"/>
      <c r="J6" s="47"/>
    </row>
    <row r="7" spans="2:18" ht="15" hidden="1" customHeight="1" thickBot="1" x14ac:dyDescent="0.25">
      <c r="B7" s="821"/>
      <c r="C7" s="850"/>
      <c r="D7" s="854"/>
      <c r="E7" s="855"/>
      <c r="F7" s="856"/>
      <c r="J7" s="48"/>
    </row>
    <row r="8" spans="2:18" ht="26.25" customHeight="1" thickBot="1" x14ac:dyDescent="0.3">
      <c r="B8" s="821"/>
      <c r="C8" s="850"/>
      <c r="D8" s="824" t="s">
        <v>19</v>
      </c>
      <c r="E8" s="857"/>
      <c r="F8" s="521" t="s">
        <v>215</v>
      </c>
    </row>
    <row r="9" spans="2:18" ht="28.5" customHeight="1" thickBot="1" x14ac:dyDescent="0.25">
      <c r="B9" s="849"/>
      <c r="C9" s="851"/>
      <c r="D9" s="166">
        <v>45305</v>
      </c>
      <c r="E9" s="166">
        <v>45298</v>
      </c>
      <c r="F9" s="757" t="s">
        <v>12</v>
      </c>
    </row>
    <row r="10" spans="2:18" ht="30.75" customHeight="1" thickBot="1" x14ac:dyDescent="0.25">
      <c r="B10" s="181" t="s">
        <v>225</v>
      </c>
      <c r="C10" s="515" t="s">
        <v>226</v>
      </c>
      <c r="D10" s="161">
        <v>2558.5100000000002</v>
      </c>
      <c r="E10" s="161">
        <v>2518.91</v>
      </c>
      <c r="F10" s="537">
        <v>1.5721085707707052</v>
      </c>
    </row>
    <row r="11" spans="2:18" ht="31.5" customHeight="1" thickBot="1" x14ac:dyDescent="0.25">
      <c r="B11" s="182" t="s">
        <v>227</v>
      </c>
      <c r="C11" s="183" t="s">
        <v>228</v>
      </c>
      <c r="D11" s="161">
        <v>309.92</v>
      </c>
      <c r="E11" s="161">
        <v>306.60000000000002</v>
      </c>
      <c r="F11" s="537">
        <v>1.0828440965427244</v>
      </c>
    </row>
    <row r="12" spans="2:18" ht="30.75" customHeight="1" thickBot="1" x14ac:dyDescent="0.25">
      <c r="B12" s="812" t="s">
        <v>48</v>
      </c>
      <c r="C12" s="510" t="s">
        <v>229</v>
      </c>
      <c r="D12" s="184">
        <v>2333.25</v>
      </c>
      <c r="E12" s="184">
        <v>2230.35</v>
      </c>
      <c r="F12" s="537">
        <v>4.6136256641334361</v>
      </c>
    </row>
    <row r="13" spans="2:18" ht="31.5" customHeight="1" thickBot="1" x14ac:dyDescent="0.25">
      <c r="B13" s="858"/>
      <c r="C13" s="185" t="s">
        <v>230</v>
      </c>
      <c r="D13" s="184">
        <v>2099.35</v>
      </c>
      <c r="E13" s="184">
        <v>2161</v>
      </c>
      <c r="F13" s="537">
        <v>-2.8528459046737664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59" t="s">
        <v>75</v>
      </c>
      <c r="C5" s="859" t="s">
        <v>1</v>
      </c>
      <c r="D5" s="859"/>
      <c r="E5" s="859"/>
      <c r="F5" s="859"/>
      <c r="G5" s="859"/>
      <c r="H5" s="859"/>
    </row>
    <row r="6" spans="1:8" ht="13.5" customHeight="1" thickBot="1" x14ac:dyDescent="0.25">
      <c r="B6" s="859"/>
      <c r="C6" s="859"/>
      <c r="D6" s="859"/>
      <c r="E6" s="859"/>
      <c r="F6" s="859"/>
      <c r="G6" s="859"/>
      <c r="H6" s="859"/>
    </row>
    <row r="7" spans="1:8" ht="23.25" customHeight="1" thickBot="1" x14ac:dyDescent="0.25">
      <c r="B7" s="859"/>
      <c r="C7" s="860" t="s">
        <v>76</v>
      </c>
      <c r="D7" s="860"/>
      <c r="E7" s="522" t="s">
        <v>295</v>
      </c>
      <c r="F7" s="862" t="s">
        <v>77</v>
      </c>
      <c r="G7" s="862"/>
      <c r="H7" s="545" t="s">
        <v>295</v>
      </c>
    </row>
    <row r="8" spans="1:8" ht="15.75" thickBot="1" x14ac:dyDescent="0.25">
      <c r="B8" s="859"/>
      <c r="C8" s="40">
        <v>45305</v>
      </c>
      <c r="D8" s="539">
        <v>45298</v>
      </c>
      <c r="E8" s="41" t="s">
        <v>12</v>
      </c>
      <c r="F8" s="40">
        <v>45305</v>
      </c>
      <c r="G8" s="257">
        <v>45298</v>
      </c>
      <c r="H8" s="25" t="s">
        <v>12</v>
      </c>
    </row>
    <row r="9" spans="1:8" ht="27.75" customHeight="1" thickBot="1" x14ac:dyDescent="0.25">
      <c r="B9" s="753" t="s">
        <v>78</v>
      </c>
      <c r="C9" s="186">
        <v>2368.21</v>
      </c>
      <c r="D9" s="186">
        <v>2361.33</v>
      </c>
      <c r="E9" s="71">
        <v>0.29136122439473133</v>
      </c>
      <c r="F9" s="187">
        <v>544.56631714495961</v>
      </c>
      <c r="G9" s="72">
        <v>541.66399045740241</v>
      </c>
      <c r="H9" s="516">
        <v>0.53581680500975659</v>
      </c>
    </row>
    <row r="10" spans="1:8" ht="33.75" customHeight="1" thickBot="1" x14ac:dyDescent="0.25">
      <c r="B10" s="753" t="s">
        <v>133</v>
      </c>
      <c r="C10" s="188">
        <v>2585.85</v>
      </c>
      <c r="D10" s="188">
        <v>2557.88</v>
      </c>
      <c r="E10" s="71">
        <v>1.0934836661610317</v>
      </c>
      <c r="F10" s="187">
        <v>594.61230684326711</v>
      </c>
      <c r="G10" s="72">
        <v>586.75047024819935</v>
      </c>
      <c r="H10" s="516">
        <v>1.3398943833384824</v>
      </c>
    </row>
    <row r="11" spans="1:8" ht="28.5" customHeight="1" thickBot="1" x14ac:dyDescent="0.25">
      <c r="B11" s="68" t="s">
        <v>79</v>
      </c>
      <c r="C11" s="186">
        <v>1134.6400000000001</v>
      </c>
      <c r="D11" s="186">
        <v>1182.9000000000001</v>
      </c>
      <c r="E11" s="71">
        <v>-4.0798038718403911</v>
      </c>
      <c r="F11" s="187">
        <v>260.90875643855782</v>
      </c>
      <c r="G11" s="72">
        <v>271.34468046061386</v>
      </c>
      <c r="H11" s="516">
        <v>-3.8460028051188697</v>
      </c>
    </row>
    <row r="12" spans="1:8" ht="22.5" customHeight="1" thickBot="1" x14ac:dyDescent="0.25">
      <c r="B12" s="68" t="s">
        <v>80</v>
      </c>
      <c r="C12" s="523">
        <v>1602.72</v>
      </c>
      <c r="D12" s="523">
        <v>1651.74</v>
      </c>
      <c r="E12" s="71">
        <v>-2.9677794325983498</v>
      </c>
      <c r="F12" s="187">
        <v>368.54304635761594</v>
      </c>
      <c r="G12" s="72">
        <v>378.89159058586046</v>
      </c>
      <c r="H12" s="516">
        <v>-2.7312678574478526</v>
      </c>
    </row>
    <row r="13" spans="1:8" ht="23.25" customHeight="1" thickBot="1" x14ac:dyDescent="0.25">
      <c r="B13" s="68" t="s">
        <v>81</v>
      </c>
      <c r="C13" s="187">
        <v>2060.1799999999998</v>
      </c>
      <c r="D13" s="187">
        <v>2096.11</v>
      </c>
      <c r="E13" s="71">
        <v>-1.7141275982653719</v>
      </c>
      <c r="F13" s="187">
        <v>473.73528329654158</v>
      </c>
      <c r="G13" s="72">
        <v>480.82534293710148</v>
      </c>
      <c r="H13" s="516">
        <v>-1.4745603044237576</v>
      </c>
    </row>
    <row r="14" spans="1:8" ht="34.5" customHeight="1" thickBot="1" x14ac:dyDescent="0.25">
      <c r="B14" s="68" t="s">
        <v>82</v>
      </c>
      <c r="C14" s="758">
        <v>2129.63</v>
      </c>
      <c r="D14" s="758">
        <v>2180.4299999999998</v>
      </c>
      <c r="E14" s="71">
        <v>-2.3298156785588038</v>
      </c>
      <c r="F14" s="187">
        <v>489.70520603384847</v>
      </c>
      <c r="G14" s="72">
        <v>500.16745423682153</v>
      </c>
      <c r="H14" s="516">
        <v>-2.0917490960975931</v>
      </c>
    </row>
    <row r="15" spans="1:8" ht="30.75" customHeight="1" thickBot="1" x14ac:dyDescent="0.25">
      <c r="B15" s="861" t="s">
        <v>83</v>
      </c>
      <c r="C15" s="861"/>
      <c r="D15" s="861"/>
      <c r="E15" s="861"/>
      <c r="F15" s="759">
        <v>4.3487999999999998</v>
      </c>
      <c r="G15" s="759">
        <v>4.3593999999999999</v>
      </c>
      <c r="H15" s="73" t="s">
        <v>296</v>
      </c>
    </row>
    <row r="16" spans="1:8" ht="19.5" thickBot="1" x14ac:dyDescent="0.25">
      <c r="B16" s="861"/>
      <c r="C16" s="861"/>
      <c r="D16" s="861"/>
      <c r="E16" s="861"/>
      <c r="F16" s="759">
        <v>4.3487999999999998</v>
      </c>
      <c r="G16" s="759">
        <v>4.3593999999999999</v>
      </c>
      <c r="H16" s="74">
        <v>-0.24315272743955968</v>
      </c>
    </row>
    <row r="19" spans="2:4" x14ac:dyDescent="0.2">
      <c r="B19" s="44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P13" sqref="P13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33" t="s">
        <v>151</v>
      </c>
      <c r="C2" s="189"/>
      <c r="D2" s="189"/>
      <c r="E2" s="189"/>
      <c r="F2" s="189"/>
      <c r="G2" s="190"/>
      <c r="H2" s="189"/>
      <c r="I2" s="189"/>
      <c r="J2" s="189"/>
      <c r="K2" s="189"/>
      <c r="L2" s="189"/>
    </row>
    <row r="5" spans="2:19" ht="13.5" thickBot="1" x14ac:dyDescent="0.25"/>
    <row r="6" spans="2:19" ht="22.5" customHeight="1" thickBot="1" x14ac:dyDescent="0.25">
      <c r="B6" s="863" t="s">
        <v>75</v>
      </c>
      <c r="C6" s="864" t="s">
        <v>138</v>
      </c>
      <c r="D6" s="864"/>
      <c r="E6" s="864"/>
      <c r="F6" s="864"/>
      <c r="G6" s="864"/>
      <c r="H6" s="864"/>
      <c r="I6" s="865" t="s">
        <v>139</v>
      </c>
      <c r="J6" s="865"/>
      <c r="K6" s="865"/>
      <c r="L6" s="865"/>
      <c r="M6" s="865"/>
    </row>
    <row r="7" spans="2:19" ht="38.25" customHeight="1" thickBot="1" x14ac:dyDescent="0.25">
      <c r="B7" s="863"/>
      <c r="C7" s="760" t="s">
        <v>311</v>
      </c>
      <c r="D7" s="761" t="s">
        <v>231</v>
      </c>
      <c r="E7" s="761" t="s">
        <v>140</v>
      </c>
      <c r="F7" s="762" t="s">
        <v>141</v>
      </c>
      <c r="G7" s="761" t="s">
        <v>142</v>
      </c>
      <c r="H7" s="763" t="s">
        <v>143</v>
      </c>
      <c r="I7" s="764" t="s">
        <v>217</v>
      </c>
      <c r="J7" s="761" t="s">
        <v>144</v>
      </c>
      <c r="K7" s="762" t="s">
        <v>141</v>
      </c>
      <c r="L7" s="761" t="s">
        <v>145</v>
      </c>
      <c r="M7" s="761" t="s">
        <v>146</v>
      </c>
      <c r="S7" s="547"/>
    </row>
    <row r="8" spans="2:19" ht="30" customHeight="1" thickBot="1" x14ac:dyDescent="0.25">
      <c r="B8" s="765" t="s">
        <v>292</v>
      </c>
      <c r="C8" s="766">
        <v>210.34</v>
      </c>
      <c r="D8" s="767"/>
      <c r="E8" s="767">
        <v>197.85</v>
      </c>
      <c r="F8" s="768">
        <v>242.3</v>
      </c>
      <c r="G8" s="767">
        <v>274.01</v>
      </c>
      <c r="H8" s="769">
        <v>177.44</v>
      </c>
      <c r="I8" s="770"/>
      <c r="J8" s="771">
        <v>106.31286328026283</v>
      </c>
      <c r="K8" s="772">
        <v>86.809739991745772</v>
      </c>
      <c r="L8" s="771">
        <v>76.763621765628997</v>
      </c>
      <c r="M8" s="771">
        <v>118.54147880973851</v>
      </c>
    </row>
    <row r="9" spans="2:19" ht="30" customHeight="1" thickBot="1" x14ac:dyDescent="0.25">
      <c r="B9" s="765" t="s">
        <v>147</v>
      </c>
      <c r="C9" s="548">
        <v>1134.6400000000001</v>
      </c>
      <c r="D9" s="549">
        <v>1182.9000000000001</v>
      </c>
      <c r="E9" s="550">
        <v>1151.56</v>
      </c>
      <c r="F9" s="773">
        <v>1431.3420000000001</v>
      </c>
      <c r="G9" s="774">
        <v>1373.21</v>
      </c>
      <c r="H9" s="775">
        <v>1435.9559999999999</v>
      </c>
      <c r="I9" s="776">
        <v>95.920196128159617</v>
      </c>
      <c r="J9" s="771">
        <v>98.530688804751833</v>
      </c>
      <c r="K9" s="772">
        <v>79.271061702933338</v>
      </c>
      <c r="L9" s="771">
        <v>82.626837847088211</v>
      </c>
      <c r="M9" s="771">
        <v>79.016348690349858</v>
      </c>
    </row>
    <row r="10" spans="2:19" ht="30" customHeight="1" thickBot="1" x14ac:dyDescent="0.25">
      <c r="B10" s="765" t="s">
        <v>148</v>
      </c>
      <c r="C10" s="548">
        <v>1602.72</v>
      </c>
      <c r="D10" s="549">
        <v>1651.74</v>
      </c>
      <c r="E10" s="550">
        <v>1649.66</v>
      </c>
      <c r="F10" s="773">
        <v>2113.239</v>
      </c>
      <c r="G10" s="774">
        <v>2096.2800000000002</v>
      </c>
      <c r="H10" s="775">
        <v>1778.308</v>
      </c>
      <c r="I10" s="776">
        <v>97.032220567401652</v>
      </c>
      <c r="J10" s="771">
        <v>97.154565183128639</v>
      </c>
      <c r="K10" s="772">
        <v>75.841871175006702</v>
      </c>
      <c r="L10" s="771">
        <v>76.45543534260689</v>
      </c>
      <c r="M10" s="771">
        <v>90.126119884744369</v>
      </c>
    </row>
    <row r="11" spans="2:19" ht="30" customHeight="1" thickBot="1" x14ac:dyDescent="0.25">
      <c r="B11" s="765" t="s">
        <v>149</v>
      </c>
      <c r="C11" s="777">
        <v>2368.21</v>
      </c>
      <c r="D11" s="774">
        <v>2361.33</v>
      </c>
      <c r="E11" s="778">
        <v>2390.0700000000002</v>
      </c>
      <c r="F11" s="773">
        <v>2424.2820000000002</v>
      </c>
      <c r="G11" s="774">
        <v>2382.61</v>
      </c>
      <c r="H11" s="775">
        <v>2614.2719999999999</v>
      </c>
      <c r="I11" s="776">
        <v>100.29136122439473</v>
      </c>
      <c r="J11" s="771">
        <v>99.085382436497667</v>
      </c>
      <c r="K11" s="772">
        <v>97.687067758618838</v>
      </c>
      <c r="L11" s="771">
        <v>99.395620768820748</v>
      </c>
      <c r="M11" s="771">
        <v>90.587742973952217</v>
      </c>
    </row>
    <row r="12" spans="2:19" ht="30" customHeight="1" thickBot="1" x14ac:dyDescent="0.25">
      <c r="B12" s="765" t="s">
        <v>150</v>
      </c>
      <c r="C12" s="777">
        <v>2585.85</v>
      </c>
      <c r="D12" s="774">
        <v>2557.88</v>
      </c>
      <c r="E12" s="778">
        <v>2800.14</v>
      </c>
      <c r="F12" s="773">
        <v>2592.35</v>
      </c>
      <c r="G12" s="774">
        <v>2500.12</v>
      </c>
      <c r="H12" s="775">
        <v>2669.9490000000001</v>
      </c>
      <c r="I12" s="776">
        <v>101.09348366616103</v>
      </c>
      <c r="J12" s="771">
        <v>92.347168355867922</v>
      </c>
      <c r="K12" s="772">
        <v>99.749262252396477</v>
      </c>
      <c r="L12" s="771">
        <v>103.4290354063005</v>
      </c>
      <c r="M12" s="771">
        <v>96.850164553704957</v>
      </c>
    </row>
    <row r="13" spans="2:19" ht="30" customHeight="1" thickBot="1" x14ac:dyDescent="0.25">
      <c r="B13" s="765" t="s">
        <v>81</v>
      </c>
      <c r="C13" s="551">
        <v>2060.1799999999998</v>
      </c>
      <c r="D13" s="552">
        <v>2096.11</v>
      </c>
      <c r="E13" s="553">
        <v>2138.5</v>
      </c>
      <c r="F13" s="773">
        <v>2649.4070000000002</v>
      </c>
      <c r="G13" s="774">
        <v>2570.64</v>
      </c>
      <c r="H13" s="775">
        <v>1946.499</v>
      </c>
      <c r="I13" s="776">
        <v>98.285872401734622</v>
      </c>
      <c r="J13" s="771">
        <v>96.337619826981509</v>
      </c>
      <c r="K13" s="772">
        <v>77.760042152828902</v>
      </c>
      <c r="L13" s="771">
        <v>80.142688202159761</v>
      </c>
      <c r="M13" s="771">
        <v>105.840280421413</v>
      </c>
    </row>
    <row r="14" spans="2:19" ht="30" customHeight="1" thickBot="1" x14ac:dyDescent="0.25">
      <c r="B14" s="765" t="s">
        <v>82</v>
      </c>
      <c r="C14" s="779">
        <v>2129.63</v>
      </c>
      <c r="D14" s="780">
        <v>2180.4299999999998</v>
      </c>
      <c r="E14" s="781">
        <v>2174.4299999999998</v>
      </c>
      <c r="F14" s="773">
        <v>2499.5250000000001</v>
      </c>
      <c r="G14" s="774">
        <v>2538.44</v>
      </c>
      <c r="H14" s="775">
        <v>2018.979</v>
      </c>
      <c r="I14" s="776">
        <v>97.670184321441198</v>
      </c>
      <c r="J14" s="771">
        <v>97.939689941731856</v>
      </c>
      <c r="K14" s="772">
        <v>85.201388263770113</v>
      </c>
      <c r="L14" s="771">
        <v>83.895226989804755</v>
      </c>
      <c r="M14" s="771">
        <v>105.48054239296198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4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34" sqref="AA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5" t="s">
        <v>236</v>
      </c>
    </row>
    <row r="4" spans="1:18" ht="18.75" x14ac:dyDescent="0.3">
      <c r="A4" s="45" t="s">
        <v>274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U65" sqref="U65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92" t="s">
        <v>170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20" ht="18.75" x14ac:dyDescent="0.3">
      <c r="C5" s="193" t="s">
        <v>171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3:20" ht="18.75" x14ac:dyDescent="0.3">
      <c r="C6" s="193" t="s">
        <v>223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3:20" ht="18.75" x14ac:dyDescent="0.3">
      <c r="C7" s="191" t="s">
        <v>198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3:20" ht="18.75" x14ac:dyDescent="0.3">
      <c r="C8" s="191" t="s">
        <v>172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3:20" ht="18.75" x14ac:dyDescent="0.3">
      <c r="C9" s="194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3:20" ht="18.75" x14ac:dyDescent="0.3">
      <c r="C10" s="195" t="s">
        <v>173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20" ht="18.75" x14ac:dyDescent="0.3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3:20" ht="18.75" x14ac:dyDescent="0.3">
      <c r="C12" s="192" t="s">
        <v>293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T12" s="129"/>
    </row>
    <row r="13" spans="3:20" ht="19.5" thickBot="1" x14ac:dyDescent="0.35">
      <c r="E13" s="196" t="s">
        <v>174</v>
      </c>
      <c r="F13" s="134"/>
      <c r="G13" s="197"/>
      <c r="H13" s="37"/>
    </row>
    <row r="14" spans="3:20" ht="13.5" thickBot="1" x14ac:dyDescent="0.25">
      <c r="C14" s="524" t="s">
        <v>175</v>
      </c>
      <c r="D14" s="525" t="s">
        <v>176</v>
      </c>
      <c r="E14" s="198" t="s">
        <v>177</v>
      </c>
      <c r="F14" s="198" t="s">
        <v>178</v>
      </c>
      <c r="G14" s="198" t="s">
        <v>179</v>
      </c>
      <c r="H14" s="198" t="s">
        <v>180</v>
      </c>
      <c r="I14" s="198" t="s">
        <v>181</v>
      </c>
      <c r="J14" s="198" t="s">
        <v>182</v>
      </c>
      <c r="K14" s="198" t="s">
        <v>183</v>
      </c>
      <c r="L14" s="198" t="s">
        <v>184</v>
      </c>
      <c r="M14" s="198" t="s">
        <v>185</v>
      </c>
      <c r="N14" s="198" t="s">
        <v>186</v>
      </c>
      <c r="O14" s="526" t="s">
        <v>187</v>
      </c>
    </row>
    <row r="15" spans="3:20" ht="13.5" thickBot="1" x14ac:dyDescent="0.25">
      <c r="C15" s="199" t="s">
        <v>188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1"/>
    </row>
    <row r="16" spans="3:20" x14ac:dyDescent="0.2">
      <c r="C16" s="527" t="s">
        <v>189</v>
      </c>
      <c r="D16" s="202">
        <v>410.55031969879741</v>
      </c>
      <c r="E16" s="202">
        <v>405.92528932823404</v>
      </c>
      <c r="F16" s="202">
        <v>415.06587182503171</v>
      </c>
      <c r="G16" s="202">
        <v>415.78302153853031</v>
      </c>
      <c r="H16" s="202">
        <v>418.52051394641336</v>
      </c>
      <c r="I16" s="202">
        <v>420.92412497491244</v>
      </c>
      <c r="J16" s="202">
        <v>422.19084679763165</v>
      </c>
      <c r="K16" s="202">
        <v>425.93323237306373</v>
      </c>
      <c r="L16" s="202">
        <v>435.7515632080013</v>
      </c>
      <c r="M16" s="202">
        <v>429.60671679837998</v>
      </c>
      <c r="N16" s="202">
        <v>433.91962032017744</v>
      </c>
      <c r="O16" s="528">
        <v>445.27368131830997</v>
      </c>
    </row>
    <row r="17" spans="3:15" x14ac:dyDescent="0.2">
      <c r="C17" s="203" t="s">
        <v>190</v>
      </c>
      <c r="D17" s="204">
        <v>430.47673989241491</v>
      </c>
      <c r="E17" s="204">
        <v>434.31869010571103</v>
      </c>
      <c r="F17" s="204">
        <v>424.76270764279673</v>
      </c>
      <c r="G17" s="204">
        <v>442.42112445636445</v>
      </c>
      <c r="H17" s="204">
        <v>438.71382021325684</v>
      </c>
      <c r="I17" s="204">
        <v>440.11127284111825</v>
      </c>
      <c r="J17" s="204">
        <v>443.65889578942466</v>
      </c>
      <c r="K17" s="204">
        <v>454.58917507394762</v>
      </c>
      <c r="L17" s="204">
        <v>438.99378313760712</v>
      </c>
      <c r="M17" s="204">
        <v>441.27738992724386</v>
      </c>
      <c r="N17" s="204">
        <v>438.65388942660439</v>
      </c>
      <c r="O17" s="205">
        <v>432.96931457738259</v>
      </c>
    </row>
    <row r="18" spans="3:15" x14ac:dyDescent="0.2">
      <c r="C18" s="203" t="s">
        <v>191</v>
      </c>
      <c r="D18" s="204">
        <v>420.13210152512676</v>
      </c>
      <c r="E18" s="204">
        <v>425.96761396416781</v>
      </c>
      <c r="F18" s="204">
        <v>426.30105521121209</v>
      </c>
      <c r="G18" s="204">
        <v>430.27096185971311</v>
      </c>
      <c r="H18" s="204">
        <v>439.25979933305257</v>
      </c>
      <c r="I18" s="204">
        <v>429.11427739320129</v>
      </c>
      <c r="J18" s="204">
        <v>439.39069368261534</v>
      </c>
      <c r="K18" s="204">
        <v>447.05</v>
      </c>
      <c r="L18" s="206">
        <v>423.88</v>
      </c>
      <c r="M18" s="204">
        <v>432.85</v>
      </c>
      <c r="N18" s="204">
        <v>449.35</v>
      </c>
      <c r="O18" s="205">
        <v>454.03</v>
      </c>
    </row>
    <row r="19" spans="3:15" x14ac:dyDescent="0.2">
      <c r="C19" s="203">
        <v>2020</v>
      </c>
      <c r="D19" s="204">
        <v>467.76</v>
      </c>
      <c r="E19" s="204">
        <v>465.46</v>
      </c>
      <c r="F19" s="204">
        <v>435.28</v>
      </c>
      <c r="G19" s="204">
        <v>414.51</v>
      </c>
      <c r="H19" s="204">
        <v>432.06</v>
      </c>
      <c r="I19" s="204">
        <v>423.48</v>
      </c>
      <c r="J19" s="204">
        <v>418.96</v>
      </c>
      <c r="K19" s="204">
        <v>416.49</v>
      </c>
      <c r="L19" s="206">
        <v>413.32</v>
      </c>
      <c r="M19" s="204">
        <v>413.92</v>
      </c>
      <c r="N19" s="204">
        <v>403.31</v>
      </c>
      <c r="O19" s="205">
        <v>417.51</v>
      </c>
    </row>
    <row r="20" spans="3:15" x14ac:dyDescent="0.2">
      <c r="C20" s="207">
        <v>2021</v>
      </c>
      <c r="D20" s="208">
        <v>427.49</v>
      </c>
      <c r="E20" s="208">
        <v>428.45</v>
      </c>
      <c r="F20" s="208">
        <v>437.05</v>
      </c>
      <c r="G20" s="208">
        <v>436.97</v>
      </c>
      <c r="H20" s="208">
        <v>446.78</v>
      </c>
      <c r="I20" s="208">
        <v>444.59</v>
      </c>
      <c r="J20" s="208">
        <v>431.7</v>
      </c>
      <c r="K20" s="208">
        <v>422.06</v>
      </c>
      <c r="L20" s="209">
        <v>428.97</v>
      </c>
      <c r="M20" s="208">
        <v>444.62</v>
      </c>
      <c r="N20" s="208">
        <v>456.91</v>
      </c>
      <c r="O20" s="210">
        <v>480.64</v>
      </c>
    </row>
    <row r="21" spans="3:15" x14ac:dyDescent="0.2">
      <c r="C21" s="207">
        <v>2022</v>
      </c>
      <c r="D21" s="208">
        <v>489.4</v>
      </c>
      <c r="E21" s="208">
        <v>490.89</v>
      </c>
      <c r="F21" s="208">
        <v>497.85</v>
      </c>
      <c r="G21" s="208">
        <v>508.46</v>
      </c>
      <c r="H21" s="208">
        <v>523.89</v>
      </c>
      <c r="I21" s="208">
        <v>548.17999999999995</v>
      </c>
      <c r="J21" s="208">
        <v>561.64</v>
      </c>
      <c r="K21" s="208">
        <v>563.70000000000005</v>
      </c>
      <c r="L21" s="209">
        <v>588.77</v>
      </c>
      <c r="M21" s="208">
        <v>652.37</v>
      </c>
      <c r="N21" s="208">
        <v>674.87</v>
      </c>
      <c r="O21" s="210">
        <v>676.06</v>
      </c>
    </row>
    <row r="22" spans="3:15" ht="13.5" thickBot="1" x14ac:dyDescent="0.25">
      <c r="C22" s="211">
        <v>2023</v>
      </c>
      <c r="D22" s="212">
        <v>685</v>
      </c>
      <c r="E22" s="212">
        <v>697.08</v>
      </c>
      <c r="F22" s="212">
        <v>689.78</v>
      </c>
      <c r="G22" s="212">
        <v>689.68</v>
      </c>
      <c r="H22" s="212">
        <v>675.89</v>
      </c>
      <c r="I22" s="212">
        <v>652.6</v>
      </c>
      <c r="J22" s="212">
        <v>613.02</v>
      </c>
      <c r="K22" s="212">
        <v>609.91</v>
      </c>
      <c r="L22" s="213">
        <v>614.16999999999996</v>
      </c>
      <c r="M22" s="212">
        <v>627.55999999999995</v>
      </c>
      <c r="N22" s="212">
        <v>639.89</v>
      </c>
      <c r="O22" s="214">
        <v>642.47</v>
      </c>
    </row>
    <row r="23" spans="3:15" ht="13.5" thickBot="1" x14ac:dyDescent="0.25">
      <c r="C23" s="199" t="s">
        <v>192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1"/>
    </row>
    <row r="24" spans="3:15" x14ac:dyDescent="0.2">
      <c r="C24" s="527" t="s">
        <v>189</v>
      </c>
      <c r="D24" s="202">
        <v>264.22742766883761</v>
      </c>
      <c r="E24" s="202">
        <v>261.62567290497998</v>
      </c>
      <c r="F24" s="202">
        <v>261.28898624261666</v>
      </c>
      <c r="G24" s="202">
        <v>265.38613274501455</v>
      </c>
      <c r="H24" s="202">
        <v>265.71767956715814</v>
      </c>
      <c r="I24" s="202">
        <v>265.33812232275858</v>
      </c>
      <c r="J24" s="202">
        <v>266.42231622832736</v>
      </c>
      <c r="K24" s="202">
        <v>263.11677423325443</v>
      </c>
      <c r="L24" s="202">
        <v>264.59488373323165</v>
      </c>
      <c r="M24" s="202">
        <v>266.93771630917144</v>
      </c>
      <c r="N24" s="202">
        <v>269.68730506228809</v>
      </c>
      <c r="O24" s="528">
        <v>268.29357100115919</v>
      </c>
    </row>
    <row r="25" spans="3:15" x14ac:dyDescent="0.2">
      <c r="C25" s="203" t="s">
        <v>190</v>
      </c>
      <c r="D25" s="204">
        <v>268.85859894219772</v>
      </c>
      <c r="E25" s="204">
        <v>270.3032014665207</v>
      </c>
      <c r="F25" s="204">
        <v>269.71744215436058</v>
      </c>
      <c r="G25" s="204">
        <v>270.19519274180578</v>
      </c>
      <c r="H25" s="204">
        <v>267.62641594088478</v>
      </c>
      <c r="I25" s="204">
        <v>266.47931675608049</v>
      </c>
      <c r="J25" s="204">
        <v>267.46056337523163</v>
      </c>
      <c r="K25" s="204">
        <v>269.23633277556166</v>
      </c>
      <c r="L25" s="204">
        <v>270.87046599314772</v>
      </c>
      <c r="M25" s="204">
        <v>272.08234522250251</v>
      </c>
      <c r="N25" s="204">
        <v>276.03606759499712</v>
      </c>
      <c r="O25" s="205">
        <v>274.17552913068732</v>
      </c>
    </row>
    <row r="26" spans="3:15" x14ac:dyDescent="0.2">
      <c r="C26" s="203" t="s">
        <v>191</v>
      </c>
      <c r="D26" s="204">
        <v>275.78930697349125</v>
      </c>
      <c r="E26" s="204">
        <v>274.1046753603286</v>
      </c>
      <c r="F26" s="204">
        <v>279.53787847007874</v>
      </c>
      <c r="G26" s="204">
        <v>277.14036033174909</v>
      </c>
      <c r="H26" s="204">
        <v>275.2848814044396</v>
      </c>
      <c r="I26" s="204">
        <v>275.38057847125026</v>
      </c>
      <c r="J26" s="204">
        <v>272.13539581574298</v>
      </c>
      <c r="K26" s="204">
        <v>279.41000000000003</v>
      </c>
      <c r="L26" s="204">
        <v>272.36</v>
      </c>
      <c r="M26" s="204">
        <v>273.02999999999997</v>
      </c>
      <c r="N26" s="204">
        <v>280.95999999999998</v>
      </c>
      <c r="O26" s="205">
        <v>276.52999999999997</v>
      </c>
    </row>
    <row r="27" spans="3:15" x14ac:dyDescent="0.2">
      <c r="C27" s="203">
        <v>2020</v>
      </c>
      <c r="D27" s="204">
        <v>275.81</v>
      </c>
      <c r="E27" s="204">
        <v>275.02</v>
      </c>
      <c r="F27" s="204">
        <v>279.36</v>
      </c>
      <c r="G27" s="204">
        <v>276.27</v>
      </c>
      <c r="H27" s="204">
        <v>277.87</v>
      </c>
      <c r="I27" s="204">
        <v>276.22000000000003</v>
      </c>
      <c r="J27" s="204">
        <v>274.87</v>
      </c>
      <c r="K27" s="204">
        <v>274.04000000000002</v>
      </c>
      <c r="L27" s="204">
        <v>272.89999999999998</v>
      </c>
      <c r="M27" s="204">
        <v>277.8</v>
      </c>
      <c r="N27" s="204">
        <v>281.54000000000002</v>
      </c>
      <c r="O27" s="205">
        <v>275.39</v>
      </c>
    </row>
    <row r="28" spans="3:15" x14ac:dyDescent="0.2">
      <c r="C28" s="207">
        <v>2021</v>
      </c>
      <c r="D28" s="208">
        <v>279.97000000000003</v>
      </c>
      <c r="E28" s="208">
        <v>281.91000000000003</v>
      </c>
      <c r="F28" s="208">
        <v>279.83</v>
      </c>
      <c r="G28" s="208">
        <v>283.86</v>
      </c>
      <c r="H28" s="208">
        <v>286.25</v>
      </c>
      <c r="I28" s="208">
        <v>286.75</v>
      </c>
      <c r="J28" s="208">
        <v>285.8</v>
      </c>
      <c r="K28" s="208">
        <v>287.93</v>
      </c>
      <c r="L28" s="208">
        <v>287.61</v>
      </c>
      <c r="M28" s="208">
        <v>305.56</v>
      </c>
      <c r="N28" s="208">
        <v>316.67</v>
      </c>
      <c r="O28" s="210">
        <v>314.86</v>
      </c>
    </row>
    <row r="29" spans="3:15" x14ac:dyDescent="0.2">
      <c r="C29" s="207">
        <v>2022</v>
      </c>
      <c r="D29" s="208">
        <v>318.68</v>
      </c>
      <c r="E29" s="208">
        <v>314.89999999999998</v>
      </c>
      <c r="F29" s="208">
        <v>319.58999999999997</v>
      </c>
      <c r="G29" s="208">
        <v>338.14</v>
      </c>
      <c r="H29" s="208">
        <v>354.42</v>
      </c>
      <c r="I29" s="208">
        <v>369.52</v>
      </c>
      <c r="J29" s="208">
        <v>375.42</v>
      </c>
      <c r="K29" s="208">
        <v>382.89</v>
      </c>
      <c r="L29" s="208">
        <v>393.08</v>
      </c>
      <c r="M29" s="208">
        <v>414.06</v>
      </c>
      <c r="N29" s="208">
        <v>416.07</v>
      </c>
      <c r="O29" s="210">
        <v>415.93</v>
      </c>
    </row>
    <row r="30" spans="3:15" ht="13.5" thickBot="1" x14ac:dyDescent="0.25">
      <c r="C30" s="211">
        <v>2023</v>
      </c>
      <c r="D30" s="212">
        <v>418.53</v>
      </c>
      <c r="E30" s="212">
        <v>407.81</v>
      </c>
      <c r="F30" s="212">
        <v>414.47</v>
      </c>
      <c r="G30" s="212">
        <v>413.46</v>
      </c>
      <c r="H30" s="212">
        <v>408.9</v>
      </c>
      <c r="I30" s="212">
        <v>399.55</v>
      </c>
      <c r="J30" s="212">
        <v>396.31</v>
      </c>
      <c r="K30" s="212">
        <v>396.91</v>
      </c>
      <c r="L30" s="212">
        <v>389.58</v>
      </c>
      <c r="M30" s="212">
        <v>397.28</v>
      </c>
      <c r="N30" s="212">
        <v>400.89</v>
      </c>
      <c r="O30" s="214">
        <v>397.95</v>
      </c>
    </row>
    <row r="31" spans="3:15" ht="13.5" thickBot="1" x14ac:dyDescent="0.25">
      <c r="C31" s="199" t="s">
        <v>193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1"/>
    </row>
    <row r="32" spans="3:15" x14ac:dyDescent="0.2">
      <c r="C32" s="527" t="s">
        <v>189</v>
      </c>
      <c r="D32" s="202">
        <v>193.30284025213072</v>
      </c>
      <c r="E32" s="202">
        <v>191.2687581090714</v>
      </c>
      <c r="F32" s="202">
        <v>191.31561937634595</v>
      </c>
      <c r="G32" s="202">
        <v>191.49550049668539</v>
      </c>
      <c r="H32" s="202">
        <v>191.57102023627996</v>
      </c>
      <c r="I32" s="202">
        <v>192.43881971648969</v>
      </c>
      <c r="J32" s="202">
        <v>193.8248127220584</v>
      </c>
      <c r="K32" s="202">
        <v>193.56522855967538</v>
      </c>
      <c r="L32" s="202">
        <v>196.58869687496284</v>
      </c>
      <c r="M32" s="202">
        <v>199.76489920472477</v>
      </c>
      <c r="N32" s="202">
        <v>198.3893113076804</v>
      </c>
      <c r="O32" s="528">
        <v>197.67041596404326</v>
      </c>
    </row>
    <row r="33" spans="3:15" x14ac:dyDescent="0.2">
      <c r="C33" s="203" t="s">
        <v>190</v>
      </c>
      <c r="D33" s="204">
        <v>193.75098783518038</v>
      </c>
      <c r="E33" s="204">
        <v>191.19468977405847</v>
      </c>
      <c r="F33" s="204">
        <v>190.60503492712346</v>
      </c>
      <c r="G33" s="204">
        <v>189.42223428075786</v>
      </c>
      <c r="H33" s="204">
        <v>185.25437800957252</v>
      </c>
      <c r="I33" s="204">
        <v>185.66839797997162</v>
      </c>
      <c r="J33" s="204">
        <v>185.57986872090791</v>
      </c>
      <c r="K33" s="204">
        <v>185.31188244297863</v>
      </c>
      <c r="L33" s="204">
        <v>188.25464393272142</v>
      </c>
      <c r="M33" s="204">
        <v>190.17470442587663</v>
      </c>
      <c r="N33" s="204">
        <v>189.17402883303177</v>
      </c>
      <c r="O33" s="205">
        <v>188.60104796424042</v>
      </c>
    </row>
    <row r="34" spans="3:15" x14ac:dyDescent="0.2">
      <c r="C34" s="203" t="s">
        <v>191</v>
      </c>
      <c r="D34" s="204">
        <v>188.51265670531021</v>
      </c>
      <c r="E34" s="204">
        <v>188.9030714067259</v>
      </c>
      <c r="F34" s="204">
        <v>188.55538851404037</v>
      </c>
      <c r="G34" s="204">
        <v>187.90929469010396</v>
      </c>
      <c r="H34" s="204">
        <v>189.52578250042413</v>
      </c>
      <c r="I34" s="204">
        <v>188.95285758845154</v>
      </c>
      <c r="J34" s="204">
        <v>189.88146101817767</v>
      </c>
      <c r="K34" s="204">
        <v>189.91</v>
      </c>
      <c r="L34" s="204">
        <v>191.32</v>
      </c>
      <c r="M34" s="204">
        <v>193.38</v>
      </c>
      <c r="N34" s="204">
        <v>196.65</v>
      </c>
      <c r="O34" s="205">
        <v>201.65</v>
      </c>
    </row>
    <row r="35" spans="3:15" x14ac:dyDescent="0.2">
      <c r="C35" s="203">
        <v>2020</v>
      </c>
      <c r="D35" s="204">
        <v>203.95</v>
      </c>
      <c r="E35" s="204">
        <v>204.01</v>
      </c>
      <c r="F35" s="204">
        <v>208.37</v>
      </c>
      <c r="G35" s="204">
        <v>210.62</v>
      </c>
      <c r="H35" s="204">
        <v>207.99600000000001</v>
      </c>
      <c r="I35" s="204">
        <v>206.56</v>
      </c>
      <c r="J35" s="204">
        <v>207.25</v>
      </c>
      <c r="K35" s="204">
        <v>206.09</v>
      </c>
      <c r="L35" s="204">
        <v>208.38</v>
      </c>
      <c r="M35" s="204">
        <v>206.45</v>
      </c>
      <c r="N35" s="204">
        <v>212.4</v>
      </c>
      <c r="O35" s="205">
        <v>212.38</v>
      </c>
    </row>
    <row r="36" spans="3:15" x14ac:dyDescent="0.2">
      <c r="C36" s="207">
        <v>2021</v>
      </c>
      <c r="D36" s="208">
        <v>211.59</v>
      </c>
      <c r="E36" s="208">
        <v>214.01</v>
      </c>
      <c r="F36" s="208">
        <v>215.36</v>
      </c>
      <c r="G36" s="208">
        <v>216.57</v>
      </c>
      <c r="H36" s="208">
        <v>218.11</v>
      </c>
      <c r="I36" s="208">
        <v>218.58</v>
      </c>
      <c r="J36" s="208">
        <v>216.96</v>
      </c>
      <c r="K36" s="208">
        <v>218.99</v>
      </c>
      <c r="L36" s="208">
        <v>222.98</v>
      </c>
      <c r="M36" s="208">
        <v>233.92</v>
      </c>
      <c r="N36" s="208">
        <v>245.63</v>
      </c>
      <c r="O36" s="210">
        <v>254.36</v>
      </c>
    </row>
    <row r="37" spans="3:15" x14ac:dyDescent="0.2">
      <c r="C37" s="207">
        <v>2022</v>
      </c>
      <c r="D37" s="208">
        <v>256.31</v>
      </c>
      <c r="E37" s="208">
        <v>258.08</v>
      </c>
      <c r="F37" s="208">
        <v>266.60000000000002</v>
      </c>
      <c r="G37" s="208">
        <v>286.42</v>
      </c>
      <c r="H37" s="208">
        <v>298.31</v>
      </c>
      <c r="I37" s="208">
        <v>298.95</v>
      </c>
      <c r="J37" s="208">
        <v>298.48</v>
      </c>
      <c r="K37" s="208">
        <v>308.27999999999997</v>
      </c>
      <c r="L37" s="208">
        <v>322.12</v>
      </c>
      <c r="M37" s="208">
        <v>338.3</v>
      </c>
      <c r="N37" s="208">
        <v>341.19</v>
      </c>
      <c r="O37" s="210">
        <v>342.74</v>
      </c>
    </row>
    <row r="38" spans="3:15" ht="13.5" thickBot="1" x14ac:dyDescent="0.25">
      <c r="C38" s="211">
        <v>2023</v>
      </c>
      <c r="D38" s="212">
        <v>337.78</v>
      </c>
      <c r="E38" s="212">
        <v>316.5</v>
      </c>
      <c r="F38" s="212">
        <v>313.55</v>
      </c>
      <c r="G38" s="212">
        <v>309.87</v>
      </c>
      <c r="H38" s="212">
        <v>301.38</v>
      </c>
      <c r="I38" s="212">
        <v>297.8</v>
      </c>
      <c r="J38" s="212">
        <v>294.7</v>
      </c>
      <c r="K38" s="212">
        <v>292.11</v>
      </c>
      <c r="L38" s="212">
        <v>297.39999999999998</v>
      </c>
      <c r="M38" s="212">
        <v>303.35000000000002</v>
      </c>
      <c r="N38" s="212">
        <v>309.33999999999997</v>
      </c>
      <c r="O38" s="214">
        <v>308.48</v>
      </c>
    </row>
    <row r="39" spans="3:15" ht="13.5" thickBot="1" x14ac:dyDescent="0.25">
      <c r="C39" s="199" t="s">
        <v>194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1"/>
    </row>
    <row r="40" spans="3:15" x14ac:dyDescent="0.2">
      <c r="C40" s="527" t="s">
        <v>189</v>
      </c>
      <c r="D40" s="202">
        <v>620.52584524708288</v>
      </c>
      <c r="E40" s="202">
        <v>610.98846942632053</v>
      </c>
      <c r="F40" s="202">
        <v>613.48284188853813</v>
      </c>
      <c r="G40" s="202">
        <v>613.72476430462393</v>
      </c>
      <c r="H40" s="202">
        <v>606.72034722305284</v>
      </c>
      <c r="I40" s="202">
        <v>601.6106220020215</v>
      </c>
      <c r="J40" s="202">
        <v>617.94396754570255</v>
      </c>
      <c r="K40" s="202">
        <v>637.27880462292717</v>
      </c>
      <c r="L40" s="202">
        <v>678.50605906520252</v>
      </c>
      <c r="M40" s="202">
        <v>691.78485236566894</v>
      </c>
      <c r="N40" s="202">
        <v>699.93533272826176</v>
      </c>
      <c r="O40" s="528">
        <v>707.76936754012718</v>
      </c>
    </row>
    <row r="41" spans="3:15" x14ac:dyDescent="0.2">
      <c r="C41" s="203" t="s">
        <v>190</v>
      </c>
      <c r="D41" s="204">
        <v>693.59473269323564</v>
      </c>
      <c r="E41" s="204">
        <v>675.99452876056159</v>
      </c>
      <c r="F41" s="204">
        <v>692.84041344814841</v>
      </c>
      <c r="G41" s="204">
        <v>686.21997775755028</v>
      </c>
      <c r="H41" s="204">
        <v>674.8464758009153</v>
      </c>
      <c r="I41" s="204">
        <v>675.83558814176456</v>
      </c>
      <c r="J41" s="204">
        <v>670.36666604428126</v>
      </c>
      <c r="K41" s="204">
        <v>679.13478468613857</v>
      </c>
      <c r="L41" s="204">
        <v>679.48913195885189</v>
      </c>
      <c r="M41" s="204">
        <v>683.30685175304302</v>
      </c>
      <c r="N41" s="204">
        <v>694.81644019086241</v>
      </c>
      <c r="O41" s="205">
        <v>698.72596905238629</v>
      </c>
    </row>
    <row r="42" spans="3:15" x14ac:dyDescent="0.2">
      <c r="C42" s="203" t="s">
        <v>191</v>
      </c>
      <c r="D42" s="204">
        <v>672.166966006964</v>
      </c>
      <c r="E42" s="204">
        <v>664.31951179811972</v>
      </c>
      <c r="F42" s="204">
        <v>668.69821690266849</v>
      </c>
      <c r="G42" s="204">
        <v>683.29560596332999</v>
      </c>
      <c r="H42" s="204">
        <v>675.44964853925399</v>
      </c>
      <c r="I42" s="204">
        <v>661.87817139602919</v>
      </c>
      <c r="J42" s="204">
        <v>677.09800581977072</v>
      </c>
      <c r="K42" s="204">
        <v>683.9</v>
      </c>
      <c r="L42" s="204">
        <v>683.06</v>
      </c>
      <c r="M42" s="204">
        <v>696.78</v>
      </c>
      <c r="N42" s="204">
        <v>704.11</v>
      </c>
      <c r="O42" s="205">
        <v>710.06</v>
      </c>
    </row>
    <row r="43" spans="3:15" x14ac:dyDescent="0.2">
      <c r="C43" s="203">
        <v>2020</v>
      </c>
      <c r="D43" s="204">
        <v>720.2</v>
      </c>
      <c r="E43" s="204">
        <v>710.55</v>
      </c>
      <c r="F43" s="204">
        <v>710.16</v>
      </c>
      <c r="G43" s="204">
        <v>704.52</v>
      </c>
      <c r="H43" s="204">
        <v>693.33</v>
      </c>
      <c r="I43" s="204">
        <v>687.52</v>
      </c>
      <c r="J43" s="204">
        <v>686.08</v>
      </c>
      <c r="K43" s="204">
        <v>682.48</v>
      </c>
      <c r="L43" s="204">
        <v>689</v>
      </c>
      <c r="M43" s="204">
        <v>695.07</v>
      </c>
      <c r="N43" s="204">
        <v>691.68</v>
      </c>
      <c r="O43" s="205">
        <v>708.89</v>
      </c>
    </row>
    <row r="44" spans="3:15" x14ac:dyDescent="0.2">
      <c r="C44" s="529">
        <v>2021</v>
      </c>
      <c r="D44" s="204">
        <v>700.68</v>
      </c>
      <c r="E44" s="204">
        <v>710.46</v>
      </c>
      <c r="F44" s="204">
        <v>730.62</v>
      </c>
      <c r="G44" s="204">
        <v>732.15</v>
      </c>
      <c r="H44" s="204">
        <v>732.66</v>
      </c>
      <c r="I44" s="204">
        <v>727.41</v>
      </c>
      <c r="J44" s="204">
        <v>717.49</v>
      </c>
      <c r="K44" s="204">
        <v>731.05</v>
      </c>
      <c r="L44" s="204">
        <v>757.18</v>
      </c>
      <c r="M44" s="204">
        <v>804.61</v>
      </c>
      <c r="N44" s="204">
        <v>852.9</v>
      </c>
      <c r="O44" s="204">
        <v>858.46</v>
      </c>
    </row>
    <row r="45" spans="3:15" x14ac:dyDescent="0.2">
      <c r="C45" s="215">
        <v>2022</v>
      </c>
      <c r="D45" s="216">
        <v>904.83</v>
      </c>
      <c r="E45" s="216">
        <v>873.53</v>
      </c>
      <c r="F45" s="216">
        <v>923.05</v>
      </c>
      <c r="G45" s="216">
        <v>958.09</v>
      </c>
      <c r="H45" s="216">
        <v>974.89</v>
      </c>
      <c r="I45" s="216">
        <v>990.25</v>
      </c>
      <c r="J45" s="216">
        <v>1021.14</v>
      </c>
      <c r="K45" s="216">
        <v>1027.8</v>
      </c>
      <c r="L45" s="216">
        <v>1076.5999999999999</v>
      </c>
      <c r="M45" s="216">
        <v>1153.4100000000001</v>
      </c>
      <c r="N45" s="216">
        <v>1154.52</v>
      </c>
      <c r="O45" s="217">
        <v>1120.01</v>
      </c>
    </row>
    <row r="46" spans="3:15" ht="13.5" thickBot="1" x14ac:dyDescent="0.25">
      <c r="C46" s="211">
        <v>2023</v>
      </c>
      <c r="D46" s="212">
        <v>1052.44</v>
      </c>
      <c r="E46" s="212">
        <v>1020.12</v>
      </c>
      <c r="F46" s="212">
        <v>1061.97</v>
      </c>
      <c r="G46" s="212">
        <v>1052.28</v>
      </c>
      <c r="H46" s="212">
        <v>1019.8</v>
      </c>
      <c r="I46" s="212">
        <v>1013.15</v>
      </c>
      <c r="J46" s="212">
        <v>1002.75</v>
      </c>
      <c r="K46" s="212">
        <v>1001.52</v>
      </c>
      <c r="L46" s="212">
        <v>1027.76</v>
      </c>
      <c r="M46" s="212">
        <v>1059.82</v>
      </c>
      <c r="N46" s="212">
        <v>1085.28</v>
      </c>
      <c r="O46" s="214">
        <v>1105.42</v>
      </c>
    </row>
    <row r="47" spans="3:15" ht="13.5" thickBot="1" x14ac:dyDescent="0.25">
      <c r="C47" s="218" t="s">
        <v>195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20"/>
    </row>
    <row r="48" spans="3:15" x14ac:dyDescent="0.2">
      <c r="C48" s="527" t="s">
        <v>189</v>
      </c>
      <c r="D48" s="202">
        <v>1926.1421840678215</v>
      </c>
      <c r="E48" s="202">
        <v>1773.7868616139083</v>
      </c>
      <c r="F48" s="202">
        <v>1808.8957992992707</v>
      </c>
      <c r="G48" s="202">
        <v>1844.6568611737403</v>
      </c>
      <c r="H48" s="202">
        <v>1922.2571546908466</v>
      </c>
      <c r="I48" s="202">
        <v>2078.5897925711802</v>
      </c>
      <c r="J48" s="202">
        <v>2325.7723170645709</v>
      </c>
      <c r="K48" s="202">
        <v>2537.6579416257568</v>
      </c>
      <c r="L48" s="202">
        <v>2703.9535927296647</v>
      </c>
      <c r="M48" s="202">
        <v>2585.3186243813607</v>
      </c>
      <c r="N48" s="202">
        <v>2366.8805661333772</v>
      </c>
      <c r="O48" s="528">
        <v>2262.8675436432918</v>
      </c>
    </row>
    <row r="49" spans="3:15" x14ac:dyDescent="0.2">
      <c r="C49" s="203" t="s">
        <v>190</v>
      </c>
      <c r="D49" s="204">
        <v>1873.2002679661653</v>
      </c>
      <c r="E49" s="204">
        <v>1893.8193326719352</v>
      </c>
      <c r="F49" s="204">
        <v>2057.5096533110031</v>
      </c>
      <c r="G49" s="204">
        <v>2090.6877083454083</v>
      </c>
      <c r="H49" s="204">
        <v>2302.9194307484054</v>
      </c>
      <c r="I49" s="204">
        <v>2520.0592002636727</v>
      </c>
      <c r="J49" s="204">
        <v>2428.1960288736755</v>
      </c>
      <c r="K49" s="204">
        <v>2411.222343978005</v>
      </c>
      <c r="L49" s="204">
        <v>2458.9426482206609</v>
      </c>
      <c r="M49" s="204">
        <v>2271.8586469632287</v>
      </c>
      <c r="N49" s="204">
        <v>2164.5188294690201</v>
      </c>
      <c r="O49" s="205">
        <v>2144.3544219826263</v>
      </c>
    </row>
    <row r="50" spans="3:15" x14ac:dyDescent="0.2">
      <c r="C50" s="203" t="s">
        <v>191</v>
      </c>
      <c r="D50" s="204">
        <v>2017.0063645368093</v>
      </c>
      <c r="E50" s="204">
        <v>1948.9945487324933</v>
      </c>
      <c r="F50" s="204">
        <v>1864.3118390555649</v>
      </c>
      <c r="G50" s="204">
        <v>1858.8882047137197</v>
      </c>
      <c r="H50" s="204">
        <v>1845.0357399097443</v>
      </c>
      <c r="I50" s="204">
        <v>1739.4288046926354</v>
      </c>
      <c r="J50" s="204">
        <v>1705.2552965441059</v>
      </c>
      <c r="K50" s="204">
        <v>1658.81</v>
      </c>
      <c r="L50" s="204">
        <v>1789.98</v>
      </c>
      <c r="M50" s="204">
        <v>1827.38</v>
      </c>
      <c r="N50" s="204">
        <v>1841.81</v>
      </c>
      <c r="O50" s="205">
        <v>1858.58</v>
      </c>
    </row>
    <row r="51" spans="3:15" x14ac:dyDescent="0.2">
      <c r="C51" s="203">
        <v>2020</v>
      </c>
      <c r="D51" s="204">
        <v>1741.92</v>
      </c>
      <c r="E51" s="204">
        <v>1687.33</v>
      </c>
      <c r="F51" s="204">
        <v>1656.44</v>
      </c>
      <c r="G51" s="204">
        <v>1578.74</v>
      </c>
      <c r="H51" s="204">
        <v>1458.48</v>
      </c>
      <c r="I51" s="204">
        <v>1545.67</v>
      </c>
      <c r="J51" s="204">
        <v>1651.52</v>
      </c>
      <c r="K51" s="204">
        <v>1665.62</v>
      </c>
      <c r="L51" s="204">
        <v>1742.79</v>
      </c>
      <c r="M51" s="204">
        <v>1765.78</v>
      </c>
      <c r="N51" s="204">
        <v>1744.65</v>
      </c>
      <c r="O51" s="205">
        <v>1664.57</v>
      </c>
    </row>
    <row r="52" spans="3:15" x14ac:dyDescent="0.2">
      <c r="C52" s="203">
        <v>2021</v>
      </c>
      <c r="D52" s="204">
        <v>1636.89</v>
      </c>
      <c r="E52" s="204">
        <v>1663.75</v>
      </c>
      <c r="F52" s="204">
        <v>1786.7</v>
      </c>
      <c r="G52" s="204">
        <v>1830.38</v>
      </c>
      <c r="H52" s="204">
        <v>1831.64</v>
      </c>
      <c r="I52" s="204">
        <v>1858.3</v>
      </c>
      <c r="J52" s="204">
        <v>1861.2</v>
      </c>
      <c r="K52" s="204">
        <v>1864.77</v>
      </c>
      <c r="L52" s="204">
        <v>2046.24</v>
      </c>
      <c r="M52" s="204">
        <v>2350.4</v>
      </c>
      <c r="N52" s="204">
        <v>2655.04</v>
      </c>
      <c r="O52" s="205">
        <v>2701.83</v>
      </c>
    </row>
    <row r="53" spans="3:15" x14ac:dyDescent="0.2">
      <c r="C53" s="207">
        <v>2022</v>
      </c>
      <c r="D53" s="208">
        <v>2628.29</v>
      </c>
      <c r="E53" s="208">
        <v>2596.54</v>
      </c>
      <c r="F53" s="208">
        <v>2814.08</v>
      </c>
      <c r="G53" s="208">
        <v>3239.28</v>
      </c>
      <c r="H53" s="208">
        <v>3228.8</v>
      </c>
      <c r="I53" s="208">
        <v>3214.33</v>
      </c>
      <c r="J53" s="208">
        <v>3293.27</v>
      </c>
      <c r="K53" s="208">
        <v>3271.83</v>
      </c>
      <c r="L53" s="208">
        <v>3550.88</v>
      </c>
      <c r="M53" s="208">
        <v>3425.6</v>
      </c>
      <c r="N53" s="208">
        <v>3180.07</v>
      </c>
      <c r="O53" s="210">
        <v>2975.07</v>
      </c>
    </row>
    <row r="54" spans="3:15" ht="13.5" thickBot="1" x14ac:dyDescent="0.25">
      <c r="C54" s="211">
        <v>2023</v>
      </c>
      <c r="D54" s="212">
        <v>2429.75</v>
      </c>
      <c r="E54" s="212">
        <v>2220.37</v>
      </c>
      <c r="F54" s="212">
        <v>2308.69</v>
      </c>
      <c r="G54" s="212">
        <v>2208.1999999999998</v>
      </c>
      <c r="H54" s="212">
        <v>2156.14</v>
      </c>
      <c r="I54" s="212">
        <v>2227.75</v>
      </c>
      <c r="J54" s="212">
        <v>2102.2800000000002</v>
      </c>
      <c r="K54" s="212">
        <v>2094.5300000000002</v>
      </c>
      <c r="L54" s="212">
        <v>2297.44</v>
      </c>
      <c r="M54" s="212">
        <v>2624.89</v>
      </c>
      <c r="N54" s="212">
        <v>2756.63</v>
      </c>
      <c r="O54" s="214">
        <v>2755.39</v>
      </c>
    </row>
    <row r="55" spans="3:15" ht="13.5" thickBot="1" x14ac:dyDescent="0.25">
      <c r="C55" s="218" t="s">
        <v>196</v>
      </c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20"/>
    </row>
    <row r="56" spans="3:15" x14ac:dyDescent="0.2">
      <c r="C56" s="527" t="s">
        <v>189</v>
      </c>
      <c r="D56" s="202">
        <v>1452.5251642694029</v>
      </c>
      <c r="E56" s="202">
        <v>1376.6544964519305</v>
      </c>
      <c r="F56" s="202">
        <v>1342.4452040065605</v>
      </c>
      <c r="G56" s="202">
        <v>1321.3071438891709</v>
      </c>
      <c r="H56" s="202">
        <v>1332.4732010931732</v>
      </c>
      <c r="I56" s="202">
        <v>1416.8343946849866</v>
      </c>
      <c r="J56" s="202">
        <v>1429.7900427036757</v>
      </c>
      <c r="K56" s="202">
        <v>1455.3007570329535</v>
      </c>
      <c r="L56" s="202">
        <v>1460.934465025194</v>
      </c>
      <c r="M56" s="202">
        <v>1477.8137838684058</v>
      </c>
      <c r="N56" s="202">
        <v>1411.6336555187961</v>
      </c>
      <c r="O56" s="528">
        <v>1359.7079885396727</v>
      </c>
    </row>
    <row r="57" spans="3:15" x14ac:dyDescent="0.2">
      <c r="C57" s="203" t="s">
        <v>190</v>
      </c>
      <c r="D57" s="204">
        <v>1247.7930053069374</v>
      </c>
      <c r="E57" s="204">
        <v>1219.5883260832732</v>
      </c>
      <c r="F57" s="204">
        <v>1221.3431610182636</v>
      </c>
      <c r="G57" s="204">
        <v>1183.3869429217527</v>
      </c>
      <c r="H57" s="204">
        <v>1198.2849917896754</v>
      </c>
      <c r="I57" s="204">
        <v>1239.5740232840269</v>
      </c>
      <c r="J57" s="204">
        <v>1271.60648473885</v>
      </c>
      <c r="K57" s="204">
        <v>1283.813012150076</v>
      </c>
      <c r="L57" s="204">
        <v>1311.0179147942529</v>
      </c>
      <c r="M57" s="204">
        <v>1341.4216259397981</v>
      </c>
      <c r="N57" s="204">
        <v>1329.2819200190711</v>
      </c>
      <c r="O57" s="205">
        <v>1328.1587453006657</v>
      </c>
    </row>
    <row r="58" spans="3:15" x14ac:dyDescent="0.2">
      <c r="C58" s="203" t="s">
        <v>191</v>
      </c>
      <c r="D58" s="204">
        <v>1344.3309050466173</v>
      </c>
      <c r="E58" s="204">
        <v>1317.692895014957</v>
      </c>
      <c r="F58" s="204">
        <v>1323.903921956658</v>
      </c>
      <c r="G58" s="204">
        <v>1309.8906834494144</v>
      </c>
      <c r="H58" s="204">
        <v>1289.6288116279882</v>
      </c>
      <c r="I58" s="204">
        <v>1304.6791289590351</v>
      </c>
      <c r="J58" s="204">
        <v>1294.5048403940486</v>
      </c>
      <c r="K58" s="204">
        <v>1307.96</v>
      </c>
      <c r="L58" s="204">
        <v>1349.14</v>
      </c>
      <c r="M58" s="204">
        <v>1364.95</v>
      </c>
      <c r="N58" s="204">
        <v>1368.4</v>
      </c>
      <c r="O58" s="205">
        <v>1403.88</v>
      </c>
    </row>
    <row r="59" spans="3:15" x14ac:dyDescent="0.2">
      <c r="C59" s="203">
        <v>2020</v>
      </c>
      <c r="D59" s="204">
        <v>1446.09</v>
      </c>
      <c r="E59" s="204">
        <v>1443.02</v>
      </c>
      <c r="F59" s="204">
        <v>1411.23</v>
      </c>
      <c r="G59" s="204">
        <v>1400.29</v>
      </c>
      <c r="H59" s="204">
        <v>1346.93</v>
      </c>
      <c r="I59" s="204">
        <v>1297.48</v>
      </c>
      <c r="J59" s="204">
        <v>1318.72</v>
      </c>
      <c r="K59" s="204">
        <v>1329.85</v>
      </c>
      <c r="L59" s="204">
        <v>1349.52</v>
      </c>
      <c r="M59" s="204">
        <v>1399.34</v>
      </c>
      <c r="N59" s="204">
        <v>1444.52</v>
      </c>
      <c r="O59" s="205">
        <v>1434.49</v>
      </c>
    </row>
    <row r="60" spans="3:15" x14ac:dyDescent="0.2">
      <c r="C60" s="215">
        <v>2021</v>
      </c>
      <c r="D60" s="216">
        <v>1457.28</v>
      </c>
      <c r="E60" s="216">
        <v>1437.07</v>
      </c>
      <c r="F60" s="216">
        <v>1458.06</v>
      </c>
      <c r="G60" s="216">
        <v>1465.56</v>
      </c>
      <c r="H60" s="216">
        <v>1491.31</v>
      </c>
      <c r="I60" s="216">
        <v>1471.19</v>
      </c>
      <c r="J60" s="216">
        <v>1462.25</v>
      </c>
      <c r="K60" s="216">
        <v>1490.44</v>
      </c>
      <c r="L60" s="216">
        <v>1513.06</v>
      </c>
      <c r="M60" s="216">
        <v>1625.23</v>
      </c>
      <c r="N60" s="216">
        <v>1803.29</v>
      </c>
      <c r="O60" s="217">
        <v>1958.94</v>
      </c>
    </row>
    <row r="61" spans="3:15" x14ac:dyDescent="0.2">
      <c r="C61" s="529">
        <v>2022</v>
      </c>
      <c r="D61" s="204">
        <v>2039.72</v>
      </c>
      <c r="E61" s="204">
        <v>2035.72</v>
      </c>
      <c r="F61" s="204">
        <v>2046.66</v>
      </c>
      <c r="G61" s="204">
        <v>2089.08</v>
      </c>
      <c r="H61" s="204">
        <v>2224</v>
      </c>
      <c r="I61" s="204">
        <v>2300.29</v>
      </c>
      <c r="J61" s="204">
        <v>2417.4699999999998</v>
      </c>
      <c r="K61" s="204">
        <v>2446.67</v>
      </c>
      <c r="L61" s="204">
        <v>2483.33</v>
      </c>
      <c r="M61" s="204">
        <v>2559.59</v>
      </c>
      <c r="N61" s="204">
        <v>2569.4699999999998</v>
      </c>
      <c r="O61" s="204">
        <v>2581.9</v>
      </c>
    </row>
    <row r="62" spans="3:15" ht="13.5" thickBot="1" x14ac:dyDescent="0.25">
      <c r="C62" s="211">
        <v>2023</v>
      </c>
      <c r="D62" s="212">
        <v>2513.44</v>
      </c>
      <c r="E62" s="212">
        <v>2380.42</v>
      </c>
      <c r="F62" s="212">
        <v>2411.92</v>
      </c>
      <c r="G62" s="212">
        <v>2246.34</v>
      </c>
      <c r="H62" s="212">
        <v>2141.7199999999998</v>
      </c>
      <c r="I62" s="212">
        <v>2190.38</v>
      </c>
      <c r="J62" s="212">
        <v>2127.9</v>
      </c>
      <c r="K62" s="212">
        <v>2111.58</v>
      </c>
      <c r="L62" s="212">
        <v>2134.79</v>
      </c>
      <c r="M62" s="212">
        <v>2187.15</v>
      </c>
      <c r="N62" s="212">
        <v>2167.69</v>
      </c>
      <c r="O62" s="214">
        <v>2195.17</v>
      </c>
    </row>
    <row r="63" spans="3:15" ht="13.5" thickBot="1" x14ac:dyDescent="0.25">
      <c r="C63" s="218" t="s">
        <v>197</v>
      </c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20"/>
    </row>
    <row r="64" spans="3:15" x14ac:dyDescent="0.2">
      <c r="C64" s="527" t="s">
        <v>189</v>
      </c>
      <c r="D64" s="202">
        <v>1462.9299066481419</v>
      </c>
      <c r="E64" s="202">
        <v>1397.9329390309356</v>
      </c>
      <c r="F64" s="202">
        <v>1352.4593399176847</v>
      </c>
      <c r="G64" s="202">
        <v>1324.3285390454434</v>
      </c>
      <c r="H64" s="202">
        <v>1346.8945966895908</v>
      </c>
      <c r="I64" s="202">
        <v>1422.0022440548378</v>
      </c>
      <c r="J64" s="202">
        <v>1439.7446104090284</v>
      </c>
      <c r="K64" s="202">
        <v>1469.5305118007066</v>
      </c>
      <c r="L64" s="202">
        <v>1464.5198361234318</v>
      </c>
      <c r="M64" s="202">
        <v>1456.1117051037911</v>
      </c>
      <c r="N64" s="202">
        <v>1435.8943068806354</v>
      </c>
      <c r="O64" s="528">
        <v>1347.9728359574115</v>
      </c>
    </row>
    <row r="65" spans="3:15" x14ac:dyDescent="0.2">
      <c r="C65" s="203" t="s">
        <v>190</v>
      </c>
      <c r="D65" s="204">
        <v>1217.2306317725502</v>
      </c>
      <c r="E65" s="204">
        <v>1219.9225640939258</v>
      </c>
      <c r="F65" s="204">
        <v>1228.6060793307527</v>
      </c>
      <c r="G65" s="204">
        <v>1190.0364269225856</v>
      </c>
      <c r="H65" s="204">
        <v>1216.8533835665212</v>
      </c>
      <c r="I65" s="204">
        <v>1268.6557166616051</v>
      </c>
      <c r="J65" s="204">
        <v>1280.8972883133727</v>
      </c>
      <c r="K65" s="204">
        <v>1270.5273567969125</v>
      </c>
      <c r="L65" s="204">
        <v>1318.4848992078084</v>
      </c>
      <c r="M65" s="204">
        <v>1326.2464158541839</v>
      </c>
      <c r="N65" s="204">
        <v>1338.5909965628271</v>
      </c>
      <c r="O65" s="205">
        <v>1331.7075587041454</v>
      </c>
    </row>
    <row r="66" spans="3:15" x14ac:dyDescent="0.2">
      <c r="C66" s="203" t="s">
        <v>191</v>
      </c>
      <c r="D66" s="204">
        <v>1324.8807237906556</v>
      </c>
      <c r="E66" s="204">
        <v>1306.1704820536852</v>
      </c>
      <c r="F66" s="204">
        <v>1289.846128057527</v>
      </c>
      <c r="G66" s="204">
        <v>1271.913502123914</v>
      </c>
      <c r="H66" s="204">
        <v>1265.3591520232299</v>
      </c>
      <c r="I66" s="204">
        <v>1264.5344761789461</v>
      </c>
      <c r="J66" s="204">
        <v>1256.1351766957246</v>
      </c>
      <c r="K66" s="204">
        <v>1279.8800000000001</v>
      </c>
      <c r="L66" s="204">
        <v>1283.6500000000001</v>
      </c>
      <c r="M66" s="204">
        <v>1335.83</v>
      </c>
      <c r="N66" s="204">
        <v>1324.27</v>
      </c>
      <c r="O66" s="205">
        <v>1366.15</v>
      </c>
    </row>
    <row r="67" spans="3:15" x14ac:dyDescent="0.2">
      <c r="C67" s="203">
        <v>2020</v>
      </c>
      <c r="D67" s="204">
        <v>1395.59</v>
      </c>
      <c r="E67" s="204">
        <v>1401.12</v>
      </c>
      <c r="F67" s="204">
        <v>1394.67</v>
      </c>
      <c r="G67" s="204">
        <v>1378.29</v>
      </c>
      <c r="H67" s="204">
        <v>1335.39</v>
      </c>
      <c r="I67" s="204">
        <v>1322.8</v>
      </c>
      <c r="J67" s="204">
        <v>1312.57</v>
      </c>
      <c r="K67" s="204">
        <v>1298.02</v>
      </c>
      <c r="L67" s="204">
        <v>1324.41</v>
      </c>
      <c r="M67" s="204">
        <v>1370.11</v>
      </c>
      <c r="N67" s="204">
        <v>1345.94</v>
      </c>
      <c r="O67" s="205">
        <v>1394.49</v>
      </c>
    </row>
    <row r="68" spans="3:15" x14ac:dyDescent="0.2">
      <c r="C68" s="207">
        <v>2021</v>
      </c>
      <c r="D68" s="208">
        <v>1383.2</v>
      </c>
      <c r="E68" s="208">
        <v>1364.26</v>
      </c>
      <c r="F68" s="208">
        <v>1419.52</v>
      </c>
      <c r="G68" s="208">
        <v>1441.54</v>
      </c>
      <c r="H68" s="208">
        <v>1436.41</v>
      </c>
      <c r="I68" s="208">
        <v>1450.93</v>
      </c>
      <c r="J68" s="208">
        <v>1475.09</v>
      </c>
      <c r="K68" s="208">
        <v>1470.13</v>
      </c>
      <c r="L68" s="208">
        <v>1505.17</v>
      </c>
      <c r="M68" s="208">
        <v>1643.42</v>
      </c>
      <c r="N68" s="208">
        <v>1751.99</v>
      </c>
      <c r="O68" s="210">
        <v>1872.92</v>
      </c>
    </row>
    <row r="69" spans="3:15" x14ac:dyDescent="0.2">
      <c r="C69" s="207">
        <v>2022</v>
      </c>
      <c r="D69" s="208">
        <v>1972.42</v>
      </c>
      <c r="E69" s="208">
        <v>2016.59</v>
      </c>
      <c r="F69" s="208">
        <v>2010.58</v>
      </c>
      <c r="G69" s="208">
        <v>2107.86</v>
      </c>
      <c r="H69" s="208">
        <v>2225.94</v>
      </c>
      <c r="I69" s="208">
        <v>2301.89</v>
      </c>
      <c r="J69" s="208">
        <v>2372.94</v>
      </c>
      <c r="K69" s="208">
        <v>2347.3000000000002</v>
      </c>
      <c r="L69" s="208">
        <v>2432.0300000000002</v>
      </c>
      <c r="M69" s="208">
        <v>2515.3000000000002</v>
      </c>
      <c r="N69" s="208">
        <v>2500.58</v>
      </c>
      <c r="O69" s="210">
        <v>2495.52</v>
      </c>
    </row>
    <row r="70" spans="3:15" ht="13.5" thickBot="1" x14ac:dyDescent="0.25">
      <c r="C70" s="211">
        <v>2023</v>
      </c>
      <c r="D70" s="212">
        <v>2541.27</v>
      </c>
      <c r="E70" s="212">
        <v>2339.85</v>
      </c>
      <c r="F70" s="212">
        <v>2402.63</v>
      </c>
      <c r="G70" s="212">
        <v>2049.81</v>
      </c>
      <c r="H70" s="212">
        <v>1870.07</v>
      </c>
      <c r="I70" s="212">
        <v>1874.68</v>
      </c>
      <c r="J70" s="212">
        <v>1980.28</v>
      </c>
      <c r="K70" s="212">
        <v>1918.49</v>
      </c>
      <c r="L70" s="212">
        <v>2066.77</v>
      </c>
      <c r="M70" s="212">
        <v>2122.37</v>
      </c>
      <c r="N70" s="212">
        <v>2082.3000000000002</v>
      </c>
      <c r="O70" s="214">
        <v>2118.4499999999998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6" sqref="U76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60" sqref="T6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530"/>
      <c r="CF9" s="69"/>
      <c r="CG9" s="540" t="s">
        <v>286</v>
      </c>
      <c r="CH9" s="541" t="s">
        <v>287</v>
      </c>
    </row>
    <row r="10" spans="2:86" x14ac:dyDescent="0.2">
      <c r="CF10" s="531" t="s">
        <v>159</v>
      </c>
      <c r="CG10" s="531">
        <v>63.81</v>
      </c>
      <c r="CH10" s="554">
        <v>63.9</v>
      </c>
    </row>
    <row r="11" spans="2:86" x14ac:dyDescent="0.2">
      <c r="Z11" s="9"/>
      <c r="CF11" s="42" t="s">
        <v>160</v>
      </c>
      <c r="CG11" s="42">
        <v>56.61</v>
      </c>
      <c r="CH11" s="31">
        <v>62.95</v>
      </c>
    </row>
    <row r="12" spans="2:86" x14ac:dyDescent="0.2">
      <c r="CF12" s="42" t="s">
        <v>135</v>
      </c>
      <c r="CG12" s="42">
        <v>51.83</v>
      </c>
      <c r="CH12" s="31">
        <v>58.96</v>
      </c>
    </row>
    <row r="13" spans="2:86" x14ac:dyDescent="0.2">
      <c r="CF13" s="42" t="s">
        <v>123</v>
      </c>
      <c r="CG13" s="42">
        <v>50.66</v>
      </c>
      <c r="CH13" s="31">
        <v>55.41</v>
      </c>
    </row>
    <row r="14" spans="2:86" x14ac:dyDescent="0.2">
      <c r="CF14" s="42" t="s">
        <v>113</v>
      </c>
      <c r="CG14" s="42">
        <v>50.19</v>
      </c>
      <c r="CH14" s="31">
        <v>53.98</v>
      </c>
    </row>
    <row r="15" spans="2:86" x14ac:dyDescent="0.2">
      <c r="CF15" s="42" t="s">
        <v>156</v>
      </c>
      <c r="CG15" s="42">
        <v>48.77</v>
      </c>
      <c r="CH15" s="31">
        <v>49.38</v>
      </c>
    </row>
    <row r="16" spans="2:86" x14ac:dyDescent="0.2">
      <c r="CF16" s="42" t="s">
        <v>111</v>
      </c>
      <c r="CG16" s="42">
        <v>48.33</v>
      </c>
      <c r="CH16" s="31">
        <v>55.35</v>
      </c>
    </row>
    <row r="17" spans="3:86" x14ac:dyDescent="0.2">
      <c r="CF17" s="42" t="s">
        <v>116</v>
      </c>
      <c r="CG17" s="42">
        <v>47.88</v>
      </c>
      <c r="CH17" s="31">
        <v>57.08</v>
      </c>
    </row>
    <row r="18" spans="3:86" x14ac:dyDescent="0.2">
      <c r="CF18" s="42" t="s">
        <v>68</v>
      </c>
      <c r="CG18" s="42">
        <v>47.45</v>
      </c>
      <c r="CH18" s="31">
        <v>48.26</v>
      </c>
    </row>
    <row r="19" spans="3:86" x14ac:dyDescent="0.2">
      <c r="CF19" s="42" t="s">
        <v>127</v>
      </c>
      <c r="CG19" s="42">
        <v>44.64</v>
      </c>
      <c r="CH19" s="31">
        <v>52.01</v>
      </c>
    </row>
    <row r="20" spans="3:86" x14ac:dyDescent="0.2">
      <c r="CF20" s="42" t="s">
        <v>124</v>
      </c>
      <c r="CG20" s="42">
        <v>44.18</v>
      </c>
      <c r="CH20" s="31">
        <v>53.82</v>
      </c>
    </row>
    <row r="21" spans="3:86" x14ac:dyDescent="0.2">
      <c r="CF21" s="66" t="s">
        <v>70</v>
      </c>
      <c r="CG21" s="66">
        <v>43.74</v>
      </c>
      <c r="CH21" s="67">
        <v>54.73</v>
      </c>
    </row>
    <row r="22" spans="3:86" x14ac:dyDescent="0.2">
      <c r="CF22" s="42" t="s">
        <v>161</v>
      </c>
      <c r="CG22" s="42">
        <v>43.55</v>
      </c>
      <c r="CH22" s="31">
        <v>53.6</v>
      </c>
    </row>
    <row r="23" spans="3:86" x14ac:dyDescent="0.2">
      <c r="CF23" s="42" t="s">
        <v>69</v>
      </c>
      <c r="CG23" s="42">
        <v>42.57</v>
      </c>
      <c r="CH23" s="31">
        <v>60.56</v>
      </c>
    </row>
    <row r="24" spans="3:86" x14ac:dyDescent="0.2">
      <c r="CF24" s="42" t="s">
        <v>120</v>
      </c>
      <c r="CG24" s="42">
        <v>42.14</v>
      </c>
      <c r="CH24" s="31">
        <v>50.06</v>
      </c>
    </row>
    <row r="25" spans="3:86" x14ac:dyDescent="0.2">
      <c r="CF25" s="42" t="s">
        <v>71</v>
      </c>
      <c r="CG25" s="42">
        <v>41.74</v>
      </c>
      <c r="CH25" s="31">
        <v>49.33</v>
      </c>
    </row>
    <row r="26" spans="3:86" ht="14.25" x14ac:dyDescent="0.2">
      <c r="C26" s="4" t="s">
        <v>200</v>
      </c>
      <c r="CF26" s="42" t="s">
        <v>121</v>
      </c>
      <c r="CG26" s="42">
        <v>41.69</v>
      </c>
      <c r="CH26" s="31">
        <v>59.96</v>
      </c>
    </row>
    <row r="27" spans="3:86" x14ac:dyDescent="0.2">
      <c r="CF27" s="42" t="s">
        <v>152</v>
      </c>
      <c r="CG27" s="42">
        <v>41.14</v>
      </c>
      <c r="CH27" s="31">
        <v>51.89</v>
      </c>
    </row>
    <row r="28" spans="3:86" x14ac:dyDescent="0.2">
      <c r="CF28" s="42" t="s">
        <v>202</v>
      </c>
      <c r="CG28" s="42">
        <v>41</v>
      </c>
      <c r="CH28" s="31">
        <v>62.25</v>
      </c>
    </row>
    <row r="29" spans="3:86" x14ac:dyDescent="0.2">
      <c r="CF29" s="42" t="s">
        <v>117</v>
      </c>
      <c r="CG29" s="42">
        <v>40.98</v>
      </c>
      <c r="CH29" s="31">
        <v>59.06</v>
      </c>
    </row>
    <row r="30" spans="3:86" x14ac:dyDescent="0.2">
      <c r="CF30" s="42" t="s">
        <v>112</v>
      </c>
      <c r="CG30" s="42">
        <v>40.729999999999997</v>
      </c>
      <c r="CH30" s="31">
        <v>68.47</v>
      </c>
    </row>
    <row r="31" spans="3:86" x14ac:dyDescent="0.2">
      <c r="CF31" s="42" t="s">
        <v>72</v>
      </c>
      <c r="CG31" s="42">
        <v>40.71</v>
      </c>
      <c r="CH31" s="31">
        <v>50.5</v>
      </c>
    </row>
    <row r="32" spans="3:86" x14ac:dyDescent="0.2">
      <c r="CF32" s="42" t="s">
        <v>162</v>
      </c>
      <c r="CG32" s="42">
        <v>40.64</v>
      </c>
      <c r="CH32" s="31">
        <v>48.92</v>
      </c>
    </row>
    <row r="33" spans="2:86" x14ac:dyDescent="0.2">
      <c r="CF33" s="42" t="s">
        <v>128</v>
      </c>
      <c r="CG33" s="42">
        <v>38.93</v>
      </c>
      <c r="CH33" s="31">
        <v>56.7</v>
      </c>
    </row>
    <row r="34" spans="2:86" ht="13.5" customHeight="1" x14ac:dyDescent="0.2">
      <c r="CF34" s="42" t="s">
        <v>114</v>
      </c>
      <c r="CG34" s="42">
        <v>38.93</v>
      </c>
      <c r="CH34" s="31">
        <v>55.25</v>
      </c>
    </row>
    <row r="35" spans="2:86" ht="13.5" thickBot="1" x14ac:dyDescent="0.25">
      <c r="CF35" s="42" t="s">
        <v>129</v>
      </c>
      <c r="CG35" s="42">
        <v>35.25</v>
      </c>
      <c r="CH35" s="31">
        <v>49.21</v>
      </c>
    </row>
    <row r="36" spans="2:86" ht="13.5" thickBot="1" x14ac:dyDescent="0.25">
      <c r="CF36" s="70" t="s">
        <v>163</v>
      </c>
      <c r="CG36" s="70">
        <v>44.22</v>
      </c>
      <c r="CH36" s="511">
        <v>56.64</v>
      </c>
    </row>
    <row r="37" spans="2:86" x14ac:dyDescent="0.2">
      <c r="CF37" s="24"/>
      <c r="CG37" s="24"/>
      <c r="CH37" s="24"/>
    </row>
    <row r="38" spans="2:86" x14ac:dyDescent="0.2">
      <c r="CF38" s="43"/>
      <c r="CG38" s="43"/>
      <c r="CH38" s="43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60"/>
      <c r="CG41" s="64" t="s">
        <v>275</v>
      </c>
      <c r="CH41" s="65" t="s">
        <v>237</v>
      </c>
    </row>
    <row r="42" spans="2:86" x14ac:dyDescent="0.2">
      <c r="CF42" s="61" t="s">
        <v>159</v>
      </c>
      <c r="CG42" s="62">
        <v>60.1</v>
      </c>
      <c r="CH42" s="62">
        <v>57.72</v>
      </c>
    </row>
    <row r="43" spans="2:86" x14ac:dyDescent="0.2">
      <c r="B43" s="8"/>
      <c r="C43" s="8"/>
      <c r="D43" s="8"/>
      <c r="E43" s="8"/>
      <c r="CF43" s="42" t="s">
        <v>112</v>
      </c>
      <c r="CG43" s="31">
        <v>57.62</v>
      </c>
      <c r="CH43" s="31">
        <v>40.33</v>
      </c>
    </row>
    <row r="44" spans="2:86" x14ac:dyDescent="0.2">
      <c r="CF44" s="42" t="s">
        <v>202</v>
      </c>
      <c r="CG44" s="31">
        <v>55.19</v>
      </c>
      <c r="CH44" s="31">
        <v>37.81</v>
      </c>
    </row>
    <row r="45" spans="2:86" x14ac:dyDescent="0.2">
      <c r="CF45" s="42" t="s">
        <v>121</v>
      </c>
      <c r="CG45" s="31">
        <v>53.76</v>
      </c>
      <c r="CH45" s="31">
        <v>37.85</v>
      </c>
    </row>
    <row r="46" spans="2:86" x14ac:dyDescent="0.2">
      <c r="CF46" s="42" t="s">
        <v>117</v>
      </c>
      <c r="CG46" s="31">
        <v>53.24</v>
      </c>
      <c r="CH46" s="31">
        <v>36.54</v>
      </c>
    </row>
    <row r="47" spans="2:86" x14ac:dyDescent="0.2">
      <c r="CF47" s="42" t="s">
        <v>69</v>
      </c>
      <c r="CG47" s="31">
        <v>53.13</v>
      </c>
      <c r="CH47" s="31">
        <v>37.17</v>
      </c>
    </row>
    <row r="48" spans="2:86" x14ac:dyDescent="0.2">
      <c r="CF48" s="42" t="s">
        <v>135</v>
      </c>
      <c r="CG48" s="31">
        <v>52.5</v>
      </c>
      <c r="CH48" s="31">
        <v>39.47</v>
      </c>
    </row>
    <row r="49" spans="84:86" x14ac:dyDescent="0.2">
      <c r="CF49" s="42" t="s">
        <v>114</v>
      </c>
      <c r="CG49" s="31">
        <v>50.78</v>
      </c>
      <c r="CH49" s="31">
        <v>33.61</v>
      </c>
    </row>
    <row r="50" spans="84:86" x14ac:dyDescent="0.2">
      <c r="CF50" s="42" t="s">
        <v>128</v>
      </c>
      <c r="CG50" s="31">
        <v>50.64</v>
      </c>
      <c r="CH50" s="31">
        <v>39.06</v>
      </c>
    </row>
    <row r="51" spans="84:86" x14ac:dyDescent="0.2">
      <c r="CF51" s="42" t="s">
        <v>116</v>
      </c>
      <c r="CG51" s="31">
        <v>50.45</v>
      </c>
      <c r="CH51" s="31">
        <v>39.71</v>
      </c>
    </row>
    <row r="52" spans="84:86" x14ac:dyDescent="0.2">
      <c r="CF52" s="66" t="s">
        <v>70</v>
      </c>
      <c r="CG52" s="67">
        <v>49.09</v>
      </c>
      <c r="CH52" s="67">
        <v>34.450000000000003</v>
      </c>
    </row>
    <row r="53" spans="84:86" x14ac:dyDescent="0.2">
      <c r="CF53" s="42" t="s">
        <v>123</v>
      </c>
      <c r="CG53" s="31">
        <v>48.94</v>
      </c>
      <c r="CH53" s="31">
        <v>39.24</v>
      </c>
    </row>
    <row r="54" spans="84:86" x14ac:dyDescent="0.2">
      <c r="CF54" s="532" t="s">
        <v>111</v>
      </c>
      <c r="CG54" s="31">
        <v>48.66</v>
      </c>
      <c r="CH54" s="31">
        <v>36.96</v>
      </c>
    </row>
    <row r="55" spans="84:86" x14ac:dyDescent="0.2">
      <c r="CF55" s="42" t="s">
        <v>124</v>
      </c>
      <c r="CG55" s="31">
        <v>47.44</v>
      </c>
      <c r="CH55" s="31">
        <v>32.44</v>
      </c>
    </row>
    <row r="56" spans="84:86" x14ac:dyDescent="0.2">
      <c r="CF56" s="42" t="s">
        <v>129</v>
      </c>
      <c r="CG56" s="31">
        <v>47.01</v>
      </c>
      <c r="CH56" s="31">
        <v>31.84</v>
      </c>
    </row>
    <row r="57" spans="84:86" x14ac:dyDescent="0.2">
      <c r="CF57" s="42" t="s">
        <v>152</v>
      </c>
      <c r="CG57" s="31">
        <v>46.4</v>
      </c>
      <c r="CH57" s="31">
        <v>31.64</v>
      </c>
    </row>
    <row r="58" spans="84:86" x14ac:dyDescent="0.2">
      <c r="CF58" s="42" t="s">
        <v>72</v>
      </c>
      <c r="CG58" s="31">
        <v>45.96</v>
      </c>
      <c r="CH58" s="31">
        <v>34.39</v>
      </c>
    </row>
    <row r="59" spans="84:86" x14ac:dyDescent="0.2">
      <c r="CF59" s="42" t="s">
        <v>161</v>
      </c>
      <c r="CG59" s="31">
        <v>45.51</v>
      </c>
      <c r="CH59" s="31">
        <v>32.53</v>
      </c>
    </row>
    <row r="60" spans="84:86" x14ac:dyDescent="0.2">
      <c r="CF60" s="42" t="s">
        <v>113</v>
      </c>
      <c r="CG60" s="31">
        <v>45.26</v>
      </c>
      <c r="CH60" s="31">
        <v>33.26</v>
      </c>
    </row>
    <row r="61" spans="84:86" x14ac:dyDescent="0.2">
      <c r="CF61" s="42" t="s">
        <v>68</v>
      </c>
      <c r="CG61" s="31">
        <v>44.52</v>
      </c>
      <c r="CH61" s="31">
        <v>37.369999999999997</v>
      </c>
    </row>
    <row r="62" spans="84:86" x14ac:dyDescent="0.2">
      <c r="CF62" s="42" t="s">
        <v>71</v>
      </c>
      <c r="CG62" s="31">
        <v>43.62</v>
      </c>
      <c r="CH62" s="31">
        <v>32.68</v>
      </c>
    </row>
    <row r="63" spans="84:86" x14ac:dyDescent="0.2">
      <c r="CF63" s="42" t="s">
        <v>162</v>
      </c>
      <c r="CG63" s="31">
        <v>43.4</v>
      </c>
      <c r="CH63" s="31">
        <v>31.54</v>
      </c>
    </row>
    <row r="64" spans="84:86" ht="13.5" thickBot="1" x14ac:dyDescent="0.25">
      <c r="CF64" s="42" t="s">
        <v>127</v>
      </c>
      <c r="CG64" s="31">
        <v>41.86</v>
      </c>
      <c r="CH64" s="31">
        <v>30.42</v>
      </c>
    </row>
    <row r="65" spans="2:86" ht="13.5" thickBot="1" x14ac:dyDescent="0.25">
      <c r="CF65" s="60" t="s">
        <v>163</v>
      </c>
      <c r="CG65" s="63">
        <v>50.14</v>
      </c>
      <c r="CH65" s="63">
        <v>36.82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66" t="s">
        <v>165</v>
      </c>
      <c r="C78" s="867"/>
      <c r="D78" s="867"/>
      <c r="E78" s="867"/>
      <c r="F78" s="867"/>
      <c r="G78" s="867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12" sqref="U1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27" t="s">
        <v>252</v>
      </c>
      <c r="C2" s="130"/>
    </row>
    <row r="3" spans="1:23" x14ac:dyDescent="0.2">
      <c r="G3" s="24"/>
      <c r="H3" s="24"/>
    </row>
    <row r="4" spans="1:23" ht="23.25" x14ac:dyDescent="0.35">
      <c r="B4" s="258" t="s">
        <v>299</v>
      </c>
      <c r="C4" s="261"/>
      <c r="D4" s="261"/>
      <c r="E4" s="261"/>
      <c r="F4" s="261"/>
      <c r="G4" s="261"/>
      <c r="H4" s="229"/>
      <c r="I4" s="261"/>
    </row>
    <row r="5" spans="1:23" ht="15.75" x14ac:dyDescent="0.25">
      <c r="B5" s="259" t="s">
        <v>105</v>
      </c>
      <c r="C5" s="131"/>
      <c r="D5" s="131"/>
      <c r="E5" s="131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60" t="s">
        <v>102</v>
      </c>
      <c r="F6" s="9"/>
      <c r="G6" s="9"/>
    </row>
    <row r="7" spans="1:23" ht="15" x14ac:dyDescent="0.2">
      <c r="A7" s="29"/>
      <c r="B7" s="262"/>
      <c r="C7" s="263"/>
      <c r="D7" s="264" t="s">
        <v>85</v>
      </c>
      <c r="E7" s="265"/>
      <c r="F7" s="265"/>
      <c r="G7" s="265"/>
      <c r="H7" s="265"/>
      <c r="I7" s="266"/>
      <c r="J7" s="264" t="s">
        <v>86</v>
      </c>
      <c r="K7" s="265"/>
      <c r="L7" s="265"/>
      <c r="M7" s="265"/>
      <c r="N7" s="265"/>
      <c r="O7" s="266"/>
      <c r="P7" s="494" t="s">
        <v>104</v>
      </c>
      <c r="Q7" s="495"/>
      <c r="R7" s="496"/>
      <c r="S7" s="497"/>
      <c r="U7" s="498"/>
      <c r="V7" s="498"/>
      <c r="W7" s="498"/>
    </row>
    <row r="8" spans="1:23" ht="15" x14ac:dyDescent="0.25">
      <c r="A8" s="29"/>
      <c r="B8" s="267" t="s">
        <v>87</v>
      </c>
      <c r="C8" s="268" t="s">
        <v>88</v>
      </c>
      <c r="D8" s="269" t="s">
        <v>89</v>
      </c>
      <c r="E8" s="270"/>
      <c r="F8" s="270" t="s">
        <v>131</v>
      </c>
      <c r="G8" s="270"/>
      <c r="H8" s="270" t="s">
        <v>90</v>
      </c>
      <c r="I8" s="271"/>
      <c r="J8" s="269" t="s">
        <v>89</v>
      </c>
      <c r="K8" s="270"/>
      <c r="L8" s="270" t="s">
        <v>131</v>
      </c>
      <c r="M8" s="270"/>
      <c r="N8" s="270" t="s">
        <v>90</v>
      </c>
      <c r="O8" s="271"/>
      <c r="P8" s="269" t="s">
        <v>89</v>
      </c>
      <c r="Q8" s="270"/>
      <c r="R8" s="272" t="s">
        <v>131</v>
      </c>
      <c r="S8" s="271"/>
      <c r="U8" s="498"/>
      <c r="V8" s="498"/>
      <c r="W8" s="498"/>
    </row>
    <row r="9" spans="1:23" ht="13.5" thickBot="1" x14ac:dyDescent="0.25">
      <c r="A9" s="29"/>
      <c r="B9" s="273"/>
      <c r="C9" s="274"/>
      <c r="D9" s="275" t="s">
        <v>297</v>
      </c>
      <c r="E9" s="338" t="s">
        <v>298</v>
      </c>
      <c r="F9" s="275" t="s">
        <v>297</v>
      </c>
      <c r="G9" s="338" t="s">
        <v>298</v>
      </c>
      <c r="H9" s="275" t="s">
        <v>297</v>
      </c>
      <c r="I9" s="338" t="s">
        <v>298</v>
      </c>
      <c r="J9" s="278" t="s">
        <v>297</v>
      </c>
      <c r="K9" s="349" t="s">
        <v>298</v>
      </c>
      <c r="L9" s="279" t="s">
        <v>297</v>
      </c>
      <c r="M9" s="349" t="s">
        <v>298</v>
      </c>
      <c r="N9" s="280" t="s">
        <v>297</v>
      </c>
      <c r="O9" s="350" t="s">
        <v>298</v>
      </c>
      <c r="P9" s="275" t="s">
        <v>297</v>
      </c>
      <c r="Q9" s="338" t="s">
        <v>298</v>
      </c>
      <c r="R9" s="275" t="s">
        <v>297</v>
      </c>
      <c r="S9" s="345" t="s">
        <v>298</v>
      </c>
      <c r="T9" s="24"/>
      <c r="U9" s="498"/>
      <c r="V9" s="498"/>
      <c r="W9" s="498"/>
    </row>
    <row r="10" spans="1:23" ht="15.75" x14ac:dyDescent="0.25">
      <c r="A10" s="29"/>
      <c r="B10" s="282" t="s">
        <v>253</v>
      </c>
      <c r="C10" s="283"/>
      <c r="D10" s="284">
        <f t="shared" ref="D10:O10" si="0">SUM(D11:D16)</f>
        <v>3084385.6359999999</v>
      </c>
      <c r="E10" s="339">
        <f t="shared" si="0"/>
        <v>2708084.9359999998</v>
      </c>
      <c r="F10" s="285">
        <f>SUM(F11:F16)</f>
        <v>14403076.469999999</v>
      </c>
      <c r="G10" s="342">
        <f>SUM(G11:G16)</f>
        <v>12425768.754000001</v>
      </c>
      <c r="H10" s="286">
        <f t="shared" si="0"/>
        <v>1574184.362</v>
      </c>
      <c r="I10" s="346">
        <f t="shared" si="0"/>
        <v>1572069.497</v>
      </c>
      <c r="J10" s="284">
        <f t="shared" si="0"/>
        <v>1403403.29</v>
      </c>
      <c r="K10" s="342">
        <f t="shared" si="0"/>
        <v>1326307.298</v>
      </c>
      <c r="L10" s="285">
        <f t="shared" si="0"/>
        <v>6565920.9339999994</v>
      </c>
      <c r="M10" s="342">
        <f t="shared" si="0"/>
        <v>6077851.2129999995</v>
      </c>
      <c r="N10" s="287">
        <f t="shared" si="0"/>
        <v>584026.78800000006</v>
      </c>
      <c r="O10" s="351">
        <f t="shared" si="0"/>
        <v>574531.995</v>
      </c>
      <c r="P10" s="284">
        <f>SUM(P11:P16)</f>
        <v>1680982.3460000001</v>
      </c>
      <c r="Q10" s="351">
        <f>SUM(Q11:Q16)</f>
        <v>1381777.6379999998</v>
      </c>
      <c r="R10" s="288">
        <f>SUM(R11:R16)</f>
        <v>7837155.5360000003</v>
      </c>
      <c r="S10" s="351">
        <f>SUM(S11:S16)</f>
        <v>6347917.5409999993</v>
      </c>
      <c r="T10" s="39"/>
      <c r="U10" s="498"/>
      <c r="V10" s="498"/>
      <c r="W10" s="498"/>
    </row>
    <row r="11" spans="1:23" x14ac:dyDescent="0.2">
      <c r="A11" s="29"/>
      <c r="B11" s="289" t="s">
        <v>91</v>
      </c>
      <c r="C11" s="290" t="s">
        <v>137</v>
      </c>
      <c r="D11" s="291">
        <v>656803.83700000006</v>
      </c>
      <c r="E11" s="340">
        <v>529156.19299999997</v>
      </c>
      <c r="F11" s="292">
        <v>3069553.0649999999</v>
      </c>
      <c r="G11" s="343">
        <v>2425108.1150000002</v>
      </c>
      <c r="H11" s="293">
        <v>780036.20799999998</v>
      </c>
      <c r="I11" s="347">
        <v>772120.05299999996</v>
      </c>
      <c r="J11" s="291">
        <v>261053.47200000001</v>
      </c>
      <c r="K11" s="340">
        <v>216582.73199999999</v>
      </c>
      <c r="L11" s="292">
        <v>1223089.625</v>
      </c>
      <c r="M11" s="343">
        <v>994295.51300000004</v>
      </c>
      <c r="N11" s="293">
        <v>191091.201</v>
      </c>
      <c r="O11" s="347">
        <v>185273.55499999999</v>
      </c>
      <c r="P11" s="291">
        <f t="shared" ref="P11:P16" si="1">D11-J11</f>
        <v>395750.36500000005</v>
      </c>
      <c r="Q11" s="347">
        <f t="shared" ref="Q11:Q16" si="2">E11-K11</f>
        <v>312573.46100000001</v>
      </c>
      <c r="R11" s="294">
        <f t="shared" ref="R11:S16" si="3">F11-L11</f>
        <v>1846463.44</v>
      </c>
      <c r="S11" s="352">
        <f t="shared" si="3"/>
        <v>1430812.6020000002</v>
      </c>
      <c r="T11" s="39"/>
      <c r="U11" s="498"/>
      <c r="V11" s="498"/>
      <c r="W11" s="498"/>
    </row>
    <row r="12" spans="1:23" x14ac:dyDescent="0.2">
      <c r="A12" s="29"/>
      <c r="B12" s="289" t="s">
        <v>92</v>
      </c>
      <c r="C12" s="290" t="s">
        <v>93</v>
      </c>
      <c r="D12" s="291">
        <v>502412.83</v>
      </c>
      <c r="E12" s="340">
        <v>396385.04800000001</v>
      </c>
      <c r="F12" s="292">
        <v>2342605.0240000002</v>
      </c>
      <c r="G12" s="343">
        <v>1823783.673</v>
      </c>
      <c r="H12" s="293">
        <v>138543.91899999999</v>
      </c>
      <c r="I12" s="347">
        <v>146086.533</v>
      </c>
      <c r="J12" s="291">
        <v>322517.35800000001</v>
      </c>
      <c r="K12" s="340">
        <v>296610.97499999998</v>
      </c>
      <c r="L12" s="292">
        <v>1508542.1470000001</v>
      </c>
      <c r="M12" s="343">
        <v>1358120.8370000001</v>
      </c>
      <c r="N12" s="293">
        <v>113530.048</v>
      </c>
      <c r="O12" s="347">
        <v>122405.10400000001</v>
      </c>
      <c r="P12" s="291">
        <f t="shared" si="1"/>
        <v>179895.47200000001</v>
      </c>
      <c r="Q12" s="347">
        <f t="shared" si="2"/>
        <v>99774.073000000033</v>
      </c>
      <c r="R12" s="294">
        <f t="shared" si="3"/>
        <v>834062.87700000009</v>
      </c>
      <c r="S12" s="352">
        <f t="shared" si="3"/>
        <v>465662.83599999989</v>
      </c>
      <c r="T12" s="39"/>
      <c r="U12" s="498"/>
      <c r="V12" s="498"/>
      <c r="W12" s="498"/>
    </row>
    <row r="13" spans="1:23" x14ac:dyDescent="0.2">
      <c r="A13" s="29"/>
      <c r="B13" s="289" t="s">
        <v>94</v>
      </c>
      <c r="C13" s="290" t="s">
        <v>95</v>
      </c>
      <c r="D13" s="291">
        <v>175074.01</v>
      </c>
      <c r="E13" s="340">
        <v>200148.91</v>
      </c>
      <c r="F13" s="292">
        <v>818193.52300000004</v>
      </c>
      <c r="G13" s="343">
        <v>917151.48699999996</v>
      </c>
      <c r="H13" s="293">
        <v>121423.071</v>
      </c>
      <c r="I13" s="347">
        <v>123148.283</v>
      </c>
      <c r="J13" s="291">
        <v>85534.428</v>
      </c>
      <c r="K13" s="340">
        <v>88822.005000000005</v>
      </c>
      <c r="L13" s="292">
        <v>399506.51699999999</v>
      </c>
      <c r="M13" s="343">
        <v>406963.17300000001</v>
      </c>
      <c r="N13" s="293">
        <v>56132.343000000001</v>
      </c>
      <c r="O13" s="347">
        <v>53721.125</v>
      </c>
      <c r="P13" s="291">
        <f t="shared" si="1"/>
        <v>89539.582000000009</v>
      </c>
      <c r="Q13" s="347">
        <f t="shared" si="2"/>
        <v>111326.905</v>
      </c>
      <c r="R13" s="294">
        <f t="shared" si="3"/>
        <v>418687.00600000005</v>
      </c>
      <c r="S13" s="352">
        <f t="shared" si="3"/>
        <v>510188.31399999995</v>
      </c>
      <c r="T13" s="39"/>
      <c r="U13" s="38"/>
    </row>
    <row r="14" spans="1:23" x14ac:dyDescent="0.2">
      <c r="A14" s="29"/>
      <c r="B14" s="289" t="s">
        <v>96</v>
      </c>
      <c r="C14" s="290" t="s">
        <v>97</v>
      </c>
      <c r="D14" s="291">
        <v>243674.60699999999</v>
      </c>
      <c r="E14" s="340">
        <v>171928.44</v>
      </c>
      <c r="F14" s="292">
        <v>1137942.2720000001</v>
      </c>
      <c r="G14" s="343">
        <v>789852.62600000005</v>
      </c>
      <c r="H14" s="293">
        <v>205839.63800000001</v>
      </c>
      <c r="I14" s="347">
        <v>200703.04300000001</v>
      </c>
      <c r="J14" s="291">
        <v>79669.106</v>
      </c>
      <c r="K14" s="340">
        <v>60464.762000000002</v>
      </c>
      <c r="L14" s="292">
        <v>371328.935</v>
      </c>
      <c r="M14" s="343">
        <v>277296.07799999998</v>
      </c>
      <c r="N14" s="293">
        <v>99134.644</v>
      </c>
      <c r="O14" s="347">
        <v>86088.137000000002</v>
      </c>
      <c r="P14" s="291">
        <f t="shared" si="1"/>
        <v>164005.50099999999</v>
      </c>
      <c r="Q14" s="347">
        <f t="shared" si="2"/>
        <v>111463.678</v>
      </c>
      <c r="R14" s="294">
        <f t="shared" si="3"/>
        <v>766613.33700000006</v>
      </c>
      <c r="S14" s="352">
        <f t="shared" si="3"/>
        <v>512556.54800000007</v>
      </c>
      <c r="T14" s="39"/>
      <c r="U14" s="30"/>
    </row>
    <row r="15" spans="1:23" x14ac:dyDescent="0.2">
      <c r="A15" s="29"/>
      <c r="B15" s="289" t="s">
        <v>98</v>
      </c>
      <c r="C15" s="290" t="s">
        <v>99</v>
      </c>
      <c r="D15" s="291">
        <v>449198.402</v>
      </c>
      <c r="E15" s="340">
        <v>346539.44</v>
      </c>
      <c r="F15" s="292">
        <v>2094981.044</v>
      </c>
      <c r="G15" s="343">
        <v>1593730.2050000001</v>
      </c>
      <c r="H15" s="293">
        <v>70608.846999999994</v>
      </c>
      <c r="I15" s="347">
        <v>69494.175000000003</v>
      </c>
      <c r="J15" s="291">
        <v>160745.908</v>
      </c>
      <c r="K15" s="340">
        <v>108974.31600000001</v>
      </c>
      <c r="L15" s="292">
        <v>753176.27300000004</v>
      </c>
      <c r="M15" s="343">
        <v>498789.995</v>
      </c>
      <c r="N15" s="293">
        <v>24970.434000000001</v>
      </c>
      <c r="O15" s="347">
        <v>18941.293000000001</v>
      </c>
      <c r="P15" s="291">
        <f t="shared" si="1"/>
        <v>288452.49400000001</v>
      </c>
      <c r="Q15" s="347">
        <f t="shared" si="2"/>
        <v>237565.12400000001</v>
      </c>
      <c r="R15" s="294">
        <f t="shared" si="3"/>
        <v>1341804.7709999999</v>
      </c>
      <c r="S15" s="352">
        <f t="shared" si="3"/>
        <v>1094940.21</v>
      </c>
      <c r="T15" s="39"/>
      <c r="U15" s="30"/>
    </row>
    <row r="16" spans="1:23" ht="13.5" thickBot="1" x14ac:dyDescent="0.25">
      <c r="A16" s="29"/>
      <c r="B16" s="295" t="s">
        <v>100</v>
      </c>
      <c r="C16" s="296" t="s">
        <v>101</v>
      </c>
      <c r="D16" s="297">
        <v>1057221.95</v>
      </c>
      <c r="E16" s="341">
        <v>1063926.905</v>
      </c>
      <c r="F16" s="298">
        <v>4939801.5420000004</v>
      </c>
      <c r="G16" s="344">
        <v>4876142.648</v>
      </c>
      <c r="H16" s="299">
        <v>257732.679</v>
      </c>
      <c r="I16" s="348">
        <v>260517.41</v>
      </c>
      <c r="J16" s="297">
        <v>493883.01799999998</v>
      </c>
      <c r="K16" s="341">
        <v>554852.50800000003</v>
      </c>
      <c r="L16" s="298">
        <v>2310277.4369999999</v>
      </c>
      <c r="M16" s="344">
        <v>2542385.6170000001</v>
      </c>
      <c r="N16" s="299">
        <v>99168.118000000002</v>
      </c>
      <c r="O16" s="348">
        <v>108102.781</v>
      </c>
      <c r="P16" s="297">
        <f t="shared" si="1"/>
        <v>563338.93200000003</v>
      </c>
      <c r="Q16" s="348">
        <f t="shared" si="2"/>
        <v>509074.397</v>
      </c>
      <c r="R16" s="300">
        <f t="shared" si="3"/>
        <v>2629524.1050000004</v>
      </c>
      <c r="S16" s="353">
        <f t="shared" si="3"/>
        <v>2333757.031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60" t="s">
        <v>203</v>
      </c>
      <c r="C18" s="131"/>
      <c r="G18" s="19"/>
      <c r="I18" s="19"/>
      <c r="L18" s="19"/>
    </row>
    <row r="19" spans="1:23" ht="15" x14ac:dyDescent="0.2">
      <c r="A19" s="29"/>
      <c r="B19" s="262"/>
      <c r="C19" s="301"/>
      <c r="D19" s="302" t="s">
        <v>85</v>
      </c>
      <c r="E19" s="303"/>
      <c r="F19" s="303"/>
      <c r="G19" s="303"/>
      <c r="H19" s="303"/>
      <c r="I19" s="304"/>
      <c r="J19" s="302" t="s">
        <v>86</v>
      </c>
      <c r="K19" s="303"/>
      <c r="L19" s="303"/>
      <c r="M19" s="303"/>
      <c r="N19" s="303"/>
      <c r="O19" s="304"/>
      <c r="P19" s="305" t="s">
        <v>104</v>
      </c>
      <c r="Q19" s="306"/>
      <c r="R19" s="307"/>
      <c r="S19" s="308"/>
      <c r="U19" s="498"/>
      <c r="V19" s="498"/>
      <c r="W19" s="498"/>
    </row>
    <row r="20" spans="1:23" ht="15" x14ac:dyDescent="0.25">
      <c r="A20" s="29"/>
      <c r="B20" s="267" t="s">
        <v>87</v>
      </c>
      <c r="C20" s="309" t="s">
        <v>88</v>
      </c>
      <c r="D20" s="270" t="s">
        <v>89</v>
      </c>
      <c r="E20" s="270"/>
      <c r="F20" s="270" t="s">
        <v>131</v>
      </c>
      <c r="G20" s="270"/>
      <c r="H20" s="270" t="s">
        <v>90</v>
      </c>
      <c r="I20" s="310"/>
      <c r="J20" s="270" t="s">
        <v>89</v>
      </c>
      <c r="K20" s="270"/>
      <c r="L20" s="270" t="s">
        <v>131</v>
      </c>
      <c r="M20" s="270"/>
      <c r="N20" s="270" t="s">
        <v>90</v>
      </c>
      <c r="O20" s="310"/>
      <c r="P20" s="272" t="s">
        <v>89</v>
      </c>
      <c r="Q20" s="270"/>
      <c r="R20" s="272" t="s">
        <v>131</v>
      </c>
      <c r="S20" s="271"/>
      <c r="U20" s="498"/>
      <c r="V20" s="498"/>
      <c r="W20" s="498"/>
    </row>
    <row r="21" spans="1:23" ht="13.5" thickBot="1" x14ac:dyDescent="0.25">
      <c r="A21" s="29"/>
      <c r="B21" s="273"/>
      <c r="C21" s="311"/>
      <c r="D21" s="312" t="s">
        <v>297</v>
      </c>
      <c r="E21" s="338" t="s">
        <v>298</v>
      </c>
      <c r="F21" s="276" t="s">
        <v>297</v>
      </c>
      <c r="G21" s="338" t="s">
        <v>298</v>
      </c>
      <c r="H21" s="277" t="s">
        <v>297</v>
      </c>
      <c r="I21" s="354" t="s">
        <v>298</v>
      </c>
      <c r="J21" s="313" t="s">
        <v>297</v>
      </c>
      <c r="K21" s="349" t="s">
        <v>298</v>
      </c>
      <c r="L21" s="279" t="s">
        <v>297</v>
      </c>
      <c r="M21" s="349" t="s">
        <v>298</v>
      </c>
      <c r="N21" s="280" t="s">
        <v>297</v>
      </c>
      <c r="O21" s="358" t="s">
        <v>298</v>
      </c>
      <c r="P21" s="312" t="s">
        <v>297</v>
      </c>
      <c r="Q21" s="338" t="s">
        <v>298</v>
      </c>
      <c r="R21" s="314" t="s">
        <v>297</v>
      </c>
      <c r="S21" s="345" t="s">
        <v>298</v>
      </c>
      <c r="U21" s="498"/>
      <c r="V21" s="498"/>
      <c r="W21" s="498"/>
    </row>
    <row r="22" spans="1:23" ht="15.75" x14ac:dyDescent="0.25">
      <c r="A22" s="29"/>
      <c r="B22" s="282" t="s">
        <v>253</v>
      </c>
      <c r="C22" s="315"/>
      <c r="D22" s="316">
        <f t="shared" ref="D22:S22" si="4">SUM(D23:D28)</f>
        <v>194848.391</v>
      </c>
      <c r="E22" s="342">
        <f t="shared" si="4"/>
        <v>121296.82500000001</v>
      </c>
      <c r="F22" s="285">
        <f t="shared" si="4"/>
        <v>904511.24399999995</v>
      </c>
      <c r="G22" s="342">
        <f t="shared" si="4"/>
        <v>559684.41399999999</v>
      </c>
      <c r="H22" s="287">
        <f t="shared" si="4"/>
        <v>82984.115999999995</v>
      </c>
      <c r="I22" s="355">
        <f t="shared" si="4"/>
        <v>61349.829999999994</v>
      </c>
      <c r="J22" s="316">
        <f t="shared" si="4"/>
        <v>126955.89499999999</v>
      </c>
      <c r="K22" s="342">
        <f>SUM(K23:K28)</f>
        <v>133651.916</v>
      </c>
      <c r="L22" s="285">
        <f>SUM(L23:L28)</f>
        <v>593632.82700000005</v>
      </c>
      <c r="M22" s="342">
        <f>SUM(M23:M28)</f>
        <v>613045.20200000005</v>
      </c>
      <c r="N22" s="287">
        <f t="shared" si="4"/>
        <v>33658.824999999997</v>
      </c>
      <c r="O22" s="339">
        <f t="shared" si="4"/>
        <v>41648.949000000001</v>
      </c>
      <c r="P22" s="284">
        <f t="shared" si="4"/>
        <v>67892.495999999999</v>
      </c>
      <c r="Q22" s="346">
        <f t="shared" si="4"/>
        <v>-12355.090999999997</v>
      </c>
      <c r="R22" s="638">
        <f t="shared" si="4"/>
        <v>310878.41700000002</v>
      </c>
      <c r="S22" s="635">
        <f t="shared" si="4"/>
        <v>-53360.78800000003</v>
      </c>
      <c r="U22" s="498"/>
      <c r="V22" s="498"/>
      <c r="W22" s="498"/>
    </row>
    <row r="23" spans="1:23" x14ac:dyDescent="0.2">
      <c r="A23" s="29"/>
      <c r="B23" s="289" t="s">
        <v>91</v>
      </c>
      <c r="C23" s="317" t="s">
        <v>137</v>
      </c>
      <c r="D23" s="293">
        <v>5506.1819999999998</v>
      </c>
      <c r="E23" s="340">
        <v>6121.018</v>
      </c>
      <c r="F23" s="318">
        <v>25652.713</v>
      </c>
      <c r="G23" s="343">
        <v>28136.239000000001</v>
      </c>
      <c r="H23" s="293">
        <v>3273.3470000000002</v>
      </c>
      <c r="I23" s="356">
        <v>3846.6979999999999</v>
      </c>
      <c r="J23" s="319">
        <v>5856.1859999999997</v>
      </c>
      <c r="K23" s="343">
        <v>6723.79</v>
      </c>
      <c r="L23" s="292">
        <v>27317.757000000001</v>
      </c>
      <c r="M23" s="343">
        <v>30703.946</v>
      </c>
      <c r="N23" s="318">
        <v>4272.8789999999999</v>
      </c>
      <c r="O23" s="359">
        <v>6327.7839999999997</v>
      </c>
      <c r="P23" s="291">
        <f t="shared" ref="P23:P28" si="5">D23-J23</f>
        <v>-350.00399999999991</v>
      </c>
      <c r="Q23" s="641">
        <f t="shared" ref="Q23:Q28" si="6">E23-K23</f>
        <v>-602.77199999999993</v>
      </c>
      <c r="R23" s="639">
        <f t="shared" ref="P23:S28" si="7">F23-L23</f>
        <v>-1665.0440000000017</v>
      </c>
      <c r="S23" s="636">
        <f t="shared" si="7"/>
        <v>-2567.7069999999985</v>
      </c>
      <c r="U23" s="498"/>
      <c r="V23" s="498"/>
      <c r="W23" s="498"/>
    </row>
    <row r="24" spans="1:23" x14ac:dyDescent="0.2">
      <c r="A24" s="29"/>
      <c r="B24" s="289" t="s">
        <v>92</v>
      </c>
      <c r="C24" s="317" t="s">
        <v>93</v>
      </c>
      <c r="D24" s="293">
        <v>44211.57</v>
      </c>
      <c r="E24" s="340">
        <v>21379.24</v>
      </c>
      <c r="F24" s="318">
        <v>204406.611</v>
      </c>
      <c r="G24" s="343">
        <v>99012.706999999995</v>
      </c>
      <c r="H24" s="293">
        <v>12473.11</v>
      </c>
      <c r="I24" s="356">
        <v>8786.7950000000001</v>
      </c>
      <c r="J24" s="319">
        <v>39128.084999999999</v>
      </c>
      <c r="K24" s="343">
        <v>34986.442000000003</v>
      </c>
      <c r="L24" s="292">
        <v>182783.386</v>
      </c>
      <c r="M24" s="343">
        <v>160486.55499999999</v>
      </c>
      <c r="N24" s="318">
        <v>10982.353999999999</v>
      </c>
      <c r="O24" s="359">
        <v>11872.638000000001</v>
      </c>
      <c r="P24" s="291">
        <f t="shared" si="5"/>
        <v>5083.4850000000006</v>
      </c>
      <c r="Q24" s="641">
        <f t="shared" si="6"/>
        <v>-13607.202000000001</v>
      </c>
      <c r="R24" s="639">
        <f t="shared" si="7"/>
        <v>21623.225000000006</v>
      </c>
      <c r="S24" s="636">
        <f t="shared" si="7"/>
        <v>-61473.847999999998</v>
      </c>
      <c r="U24" s="498"/>
      <c r="V24" s="498"/>
      <c r="W24" s="498"/>
    </row>
    <row r="25" spans="1:23" x14ac:dyDescent="0.2">
      <c r="A25" s="29"/>
      <c r="B25" s="289" t="s">
        <v>94</v>
      </c>
      <c r="C25" s="317" t="s">
        <v>95</v>
      </c>
      <c r="D25" s="293">
        <v>7248.6769999999997</v>
      </c>
      <c r="E25" s="340">
        <v>8374.6710000000003</v>
      </c>
      <c r="F25" s="318">
        <v>33784.885000000002</v>
      </c>
      <c r="G25" s="343">
        <v>38247.574999999997</v>
      </c>
      <c r="H25" s="293">
        <v>3545.6179999999999</v>
      </c>
      <c r="I25" s="356">
        <v>3608.0010000000002</v>
      </c>
      <c r="J25" s="319">
        <v>3507.0059999999999</v>
      </c>
      <c r="K25" s="343">
        <v>1228.6210000000001</v>
      </c>
      <c r="L25" s="292">
        <v>16560.919999999998</v>
      </c>
      <c r="M25" s="343">
        <v>5616.7969999999996</v>
      </c>
      <c r="N25" s="318">
        <v>1021.35</v>
      </c>
      <c r="O25" s="359">
        <v>565.39499999999998</v>
      </c>
      <c r="P25" s="291">
        <f t="shared" si="5"/>
        <v>3741.6709999999998</v>
      </c>
      <c r="Q25" s="641">
        <f t="shared" si="6"/>
        <v>7146.05</v>
      </c>
      <c r="R25" s="639">
        <f t="shared" si="7"/>
        <v>17223.965000000004</v>
      </c>
      <c r="S25" s="636">
        <f t="shared" si="7"/>
        <v>32630.777999999998</v>
      </c>
      <c r="U25" s="498"/>
    </row>
    <row r="26" spans="1:23" x14ac:dyDescent="0.2">
      <c r="A26" s="29"/>
      <c r="B26" s="289" t="s">
        <v>96</v>
      </c>
      <c r="C26" s="317" t="s">
        <v>97</v>
      </c>
      <c r="D26" s="293">
        <v>47648.896999999997</v>
      </c>
      <c r="E26" s="340">
        <v>23406.198</v>
      </c>
      <c r="F26" s="318">
        <v>221340.402</v>
      </c>
      <c r="G26" s="343">
        <v>107413.79399999999</v>
      </c>
      <c r="H26" s="293">
        <v>45872.008999999998</v>
      </c>
      <c r="I26" s="356">
        <v>30380.235000000001</v>
      </c>
      <c r="J26" s="319">
        <v>12144.269</v>
      </c>
      <c r="K26" s="343">
        <v>7636.4459999999999</v>
      </c>
      <c r="L26" s="292">
        <v>56808.769</v>
      </c>
      <c r="M26" s="343">
        <v>35198.186000000002</v>
      </c>
      <c r="N26" s="318">
        <v>5899.8789999999999</v>
      </c>
      <c r="O26" s="359">
        <v>5316.1350000000002</v>
      </c>
      <c r="P26" s="291">
        <f t="shared" si="7"/>
        <v>35504.627999999997</v>
      </c>
      <c r="Q26" s="641">
        <f t="shared" si="6"/>
        <v>15769.752</v>
      </c>
      <c r="R26" s="639">
        <f t="shared" si="7"/>
        <v>164531.633</v>
      </c>
      <c r="S26" s="636">
        <f t="shared" si="7"/>
        <v>72215.607999999993</v>
      </c>
      <c r="U26" s="498"/>
    </row>
    <row r="27" spans="1:23" x14ac:dyDescent="0.2">
      <c r="A27" s="29"/>
      <c r="B27" s="289" t="s">
        <v>98</v>
      </c>
      <c r="C27" s="317" t="s">
        <v>99</v>
      </c>
      <c r="D27" s="293">
        <v>63307.341999999997</v>
      </c>
      <c r="E27" s="340">
        <v>38451.588000000003</v>
      </c>
      <c r="F27" s="318">
        <v>293791.82699999999</v>
      </c>
      <c r="G27" s="343">
        <v>178570.239</v>
      </c>
      <c r="H27" s="293">
        <v>9697.8510000000006</v>
      </c>
      <c r="I27" s="356">
        <v>8440.6939999999995</v>
      </c>
      <c r="J27" s="319">
        <v>20836.612000000001</v>
      </c>
      <c r="K27" s="343">
        <v>14634.689</v>
      </c>
      <c r="L27" s="292">
        <v>97344.332999999999</v>
      </c>
      <c r="M27" s="343">
        <v>66984.789999999994</v>
      </c>
      <c r="N27" s="318">
        <v>3037.9090000000001</v>
      </c>
      <c r="O27" s="359">
        <v>2691.1680000000001</v>
      </c>
      <c r="P27" s="291">
        <f t="shared" si="5"/>
        <v>42470.729999999996</v>
      </c>
      <c r="Q27" s="641">
        <f t="shared" si="6"/>
        <v>23816.899000000005</v>
      </c>
      <c r="R27" s="639">
        <f t="shared" si="7"/>
        <v>196447.49400000001</v>
      </c>
      <c r="S27" s="636">
        <f t="shared" si="7"/>
        <v>111585.44900000001</v>
      </c>
      <c r="U27" s="498"/>
    </row>
    <row r="28" spans="1:23" ht="13.5" thickBot="1" x14ac:dyDescent="0.25">
      <c r="A28" s="29"/>
      <c r="B28" s="295" t="s">
        <v>100</v>
      </c>
      <c r="C28" s="320" t="s">
        <v>101</v>
      </c>
      <c r="D28" s="299">
        <v>26925.723000000002</v>
      </c>
      <c r="E28" s="341">
        <v>23564.11</v>
      </c>
      <c r="F28" s="321">
        <v>125534.806</v>
      </c>
      <c r="G28" s="344">
        <v>108303.86</v>
      </c>
      <c r="H28" s="299">
        <v>8122.1809999999996</v>
      </c>
      <c r="I28" s="357">
        <v>6287.4070000000002</v>
      </c>
      <c r="J28" s="322">
        <v>45483.737000000001</v>
      </c>
      <c r="K28" s="344">
        <v>68441.928</v>
      </c>
      <c r="L28" s="298">
        <v>212817.66200000001</v>
      </c>
      <c r="M28" s="344">
        <v>314054.92800000001</v>
      </c>
      <c r="N28" s="321">
        <v>8444.4539999999997</v>
      </c>
      <c r="O28" s="360">
        <v>14875.829</v>
      </c>
      <c r="P28" s="297">
        <f t="shared" si="5"/>
        <v>-18558.013999999999</v>
      </c>
      <c r="Q28" s="642">
        <f t="shared" si="6"/>
        <v>-44877.817999999999</v>
      </c>
      <c r="R28" s="640">
        <f t="shared" si="7"/>
        <v>-87282.856000000014</v>
      </c>
      <c r="S28" s="637">
        <f t="shared" si="7"/>
        <v>-205751.06800000003</v>
      </c>
    </row>
    <row r="29" spans="1:23" x14ac:dyDescent="0.2">
      <c r="G29" s="19"/>
      <c r="H29" s="19"/>
    </row>
    <row r="30" spans="1:23" ht="27" customHeight="1" thickBot="1" x14ac:dyDescent="0.5">
      <c r="B30" s="260" t="s">
        <v>134</v>
      </c>
      <c r="C30" s="131"/>
      <c r="G30" s="19"/>
    </row>
    <row r="31" spans="1:23" ht="15" x14ac:dyDescent="0.2">
      <c r="A31" s="29"/>
      <c r="B31" s="262"/>
      <c r="C31" s="301"/>
      <c r="D31" s="302" t="s">
        <v>85</v>
      </c>
      <c r="E31" s="303"/>
      <c r="F31" s="303"/>
      <c r="G31" s="303"/>
      <c r="H31" s="303"/>
      <c r="I31" s="304"/>
      <c r="J31" s="302" t="s">
        <v>86</v>
      </c>
      <c r="K31" s="303"/>
      <c r="L31" s="303"/>
      <c r="M31" s="303"/>
      <c r="N31" s="303"/>
      <c r="O31" s="304"/>
      <c r="P31" s="302" t="s">
        <v>104</v>
      </c>
      <c r="Q31" s="306"/>
      <c r="R31" s="307"/>
      <c r="S31" s="308"/>
    </row>
    <row r="32" spans="1:23" ht="15" x14ac:dyDescent="0.25">
      <c r="A32" s="29"/>
      <c r="B32" s="267" t="s">
        <v>87</v>
      </c>
      <c r="C32" s="309" t="s">
        <v>88</v>
      </c>
      <c r="D32" s="270" t="s">
        <v>89</v>
      </c>
      <c r="E32" s="270"/>
      <c r="F32" s="270" t="s">
        <v>131</v>
      </c>
      <c r="G32" s="270"/>
      <c r="H32" s="270" t="s">
        <v>90</v>
      </c>
      <c r="I32" s="310"/>
      <c r="J32" s="270" t="s">
        <v>89</v>
      </c>
      <c r="K32" s="270"/>
      <c r="L32" s="270" t="s">
        <v>131</v>
      </c>
      <c r="M32" s="270"/>
      <c r="N32" s="270" t="s">
        <v>90</v>
      </c>
      <c r="O32" s="310"/>
      <c r="P32" s="270" t="s">
        <v>89</v>
      </c>
      <c r="Q32" s="270"/>
      <c r="R32" s="272" t="s">
        <v>131</v>
      </c>
      <c r="S32" s="271"/>
    </row>
    <row r="33" spans="1:21" ht="13.5" thickBot="1" x14ac:dyDescent="0.25">
      <c r="A33" s="29"/>
      <c r="B33" s="273"/>
      <c r="C33" s="311"/>
      <c r="D33" s="312" t="s">
        <v>297</v>
      </c>
      <c r="E33" s="338" t="s">
        <v>298</v>
      </c>
      <c r="F33" s="276" t="s">
        <v>297</v>
      </c>
      <c r="G33" s="338" t="s">
        <v>298</v>
      </c>
      <c r="H33" s="277" t="s">
        <v>297</v>
      </c>
      <c r="I33" s="354" t="s">
        <v>298</v>
      </c>
      <c r="J33" s="313" t="s">
        <v>297</v>
      </c>
      <c r="K33" s="349" t="s">
        <v>298</v>
      </c>
      <c r="L33" s="279" t="s">
        <v>297</v>
      </c>
      <c r="M33" s="349" t="s">
        <v>298</v>
      </c>
      <c r="N33" s="280" t="s">
        <v>297</v>
      </c>
      <c r="O33" s="358" t="s">
        <v>298</v>
      </c>
      <c r="P33" s="313" t="s">
        <v>297</v>
      </c>
      <c r="Q33" s="349" t="s">
        <v>298</v>
      </c>
      <c r="R33" s="281" t="s">
        <v>297</v>
      </c>
      <c r="S33" s="350" t="s">
        <v>298</v>
      </c>
      <c r="T33" s="32"/>
      <c r="U33" s="498"/>
    </row>
    <row r="34" spans="1:21" ht="15.75" x14ac:dyDescent="0.25">
      <c r="A34" s="29"/>
      <c r="B34" s="282" t="s">
        <v>253</v>
      </c>
      <c r="C34" s="315"/>
      <c r="D34" s="316">
        <f t="shared" ref="D34:S34" si="8">SUM(D35:D40)</f>
        <v>622654.05499999993</v>
      </c>
      <c r="E34" s="342">
        <f t="shared" si="8"/>
        <v>462331.14199999999</v>
      </c>
      <c r="F34" s="285">
        <f t="shared" si="8"/>
        <v>2904297.8030000003</v>
      </c>
      <c r="G34" s="342">
        <f t="shared" si="8"/>
        <v>2120096.1030000001</v>
      </c>
      <c r="H34" s="287">
        <f t="shared" si="8"/>
        <v>555349.39300000004</v>
      </c>
      <c r="I34" s="355">
        <f t="shared" si="8"/>
        <v>537187.02099999995</v>
      </c>
      <c r="J34" s="316">
        <f t="shared" si="8"/>
        <v>418156.603</v>
      </c>
      <c r="K34" s="342">
        <f t="shared" si="8"/>
        <v>445207.89400000003</v>
      </c>
      <c r="L34" s="285">
        <f t="shared" si="8"/>
        <v>1955461.8670000001</v>
      </c>
      <c r="M34" s="342">
        <f t="shared" si="8"/>
        <v>2039475.8740000003</v>
      </c>
      <c r="N34" s="287">
        <f t="shared" si="8"/>
        <v>158172.14200000002</v>
      </c>
      <c r="O34" s="339">
        <f t="shared" si="8"/>
        <v>175332.41899999999</v>
      </c>
      <c r="P34" s="284">
        <f>SUM(P35:P40)</f>
        <v>204497.45199999999</v>
      </c>
      <c r="Q34" s="351">
        <f>SUM(Q35:Q40)</f>
        <v>17123.247999999978</v>
      </c>
      <c r="R34" s="288">
        <f t="shared" si="8"/>
        <v>948835.9360000001</v>
      </c>
      <c r="S34" s="351">
        <f t="shared" si="8"/>
        <v>80620.228999999934</v>
      </c>
      <c r="T34" s="32"/>
      <c r="U34" s="498"/>
    </row>
    <row r="35" spans="1:21" x14ac:dyDescent="0.2">
      <c r="A35" s="29"/>
      <c r="B35" s="289" t="s">
        <v>91</v>
      </c>
      <c r="C35" s="317" t="s">
        <v>137</v>
      </c>
      <c r="D35" s="293">
        <v>371570.22</v>
      </c>
      <c r="E35" s="340">
        <v>253153.49299999999</v>
      </c>
      <c r="F35" s="292">
        <v>1735124.7320000001</v>
      </c>
      <c r="G35" s="343">
        <v>1160971.821</v>
      </c>
      <c r="H35" s="293">
        <v>453821.63400000002</v>
      </c>
      <c r="I35" s="356">
        <v>446478.478</v>
      </c>
      <c r="J35" s="323">
        <v>44468.436999999998</v>
      </c>
      <c r="K35" s="340">
        <v>54537.597000000002</v>
      </c>
      <c r="L35" s="292">
        <v>208360.622</v>
      </c>
      <c r="M35" s="343">
        <v>249520.046</v>
      </c>
      <c r="N35" s="293">
        <v>26057.596000000001</v>
      </c>
      <c r="O35" s="361">
        <v>25040.07</v>
      </c>
      <c r="P35" s="291">
        <f t="shared" ref="P35:R40" si="9">D35-J35</f>
        <v>327101.783</v>
      </c>
      <c r="Q35" s="347">
        <f t="shared" si="9"/>
        <v>198615.89599999998</v>
      </c>
      <c r="R35" s="294">
        <f t="shared" si="9"/>
        <v>1526764.11</v>
      </c>
      <c r="S35" s="352">
        <f t="shared" ref="S35:S40" si="10">G35-M35</f>
        <v>911451.77500000002</v>
      </c>
      <c r="T35" s="32"/>
      <c r="U35" s="498"/>
    </row>
    <row r="36" spans="1:21" x14ac:dyDescent="0.2">
      <c r="A36" s="29"/>
      <c r="B36" s="289" t="s">
        <v>92</v>
      </c>
      <c r="C36" s="317" t="s">
        <v>93</v>
      </c>
      <c r="D36" s="293">
        <v>57286.004999999997</v>
      </c>
      <c r="E36" s="340">
        <v>33730.563999999998</v>
      </c>
      <c r="F36" s="292">
        <v>265526.73200000002</v>
      </c>
      <c r="G36" s="343">
        <v>154470.41099999999</v>
      </c>
      <c r="H36" s="293">
        <v>17733.181</v>
      </c>
      <c r="I36" s="356">
        <v>12477.599</v>
      </c>
      <c r="J36" s="323">
        <v>113214.851</v>
      </c>
      <c r="K36" s="340">
        <v>110028.149</v>
      </c>
      <c r="L36" s="292">
        <v>529712.80299999996</v>
      </c>
      <c r="M36" s="343">
        <v>504259.33500000002</v>
      </c>
      <c r="N36" s="293">
        <v>48756.482000000004</v>
      </c>
      <c r="O36" s="361">
        <v>51689.906000000003</v>
      </c>
      <c r="P36" s="291">
        <f t="shared" si="9"/>
        <v>-55928.845999999998</v>
      </c>
      <c r="Q36" s="347">
        <f t="shared" si="9"/>
        <v>-76297.585000000006</v>
      </c>
      <c r="R36" s="294">
        <f t="shared" si="9"/>
        <v>-264186.07099999994</v>
      </c>
      <c r="S36" s="352">
        <f t="shared" si="10"/>
        <v>-349788.924</v>
      </c>
      <c r="U36" s="498"/>
    </row>
    <row r="37" spans="1:21" x14ac:dyDescent="0.2">
      <c r="A37" s="29"/>
      <c r="B37" s="289" t="s">
        <v>94</v>
      </c>
      <c r="C37" s="317" t="s">
        <v>95</v>
      </c>
      <c r="D37" s="293">
        <v>13116.251</v>
      </c>
      <c r="E37" s="340">
        <v>14590.286</v>
      </c>
      <c r="F37" s="292">
        <v>61192.016000000003</v>
      </c>
      <c r="G37" s="343">
        <v>66793.975999999995</v>
      </c>
      <c r="H37" s="293">
        <v>11561.218999999999</v>
      </c>
      <c r="I37" s="356">
        <v>9951.0879999999997</v>
      </c>
      <c r="J37" s="323">
        <v>27761.562999999998</v>
      </c>
      <c r="K37" s="340">
        <v>31634.589</v>
      </c>
      <c r="L37" s="292">
        <v>129590.614</v>
      </c>
      <c r="M37" s="343">
        <v>144798.158</v>
      </c>
      <c r="N37" s="293">
        <v>17404.651999999998</v>
      </c>
      <c r="O37" s="361">
        <v>19902.495999999999</v>
      </c>
      <c r="P37" s="291">
        <f t="shared" si="9"/>
        <v>-14645.311999999998</v>
      </c>
      <c r="Q37" s="347">
        <f t="shared" si="9"/>
        <v>-17044.303</v>
      </c>
      <c r="R37" s="294">
        <f t="shared" si="9"/>
        <v>-68398.597999999998</v>
      </c>
      <c r="S37" s="352">
        <f t="shared" si="10"/>
        <v>-78004.182000000001</v>
      </c>
      <c r="T37" s="32"/>
      <c r="U37" s="498"/>
    </row>
    <row r="38" spans="1:21" x14ac:dyDescent="0.2">
      <c r="A38" s="29"/>
      <c r="B38" s="289" t="s">
        <v>96</v>
      </c>
      <c r="C38" s="317" t="s">
        <v>97</v>
      </c>
      <c r="D38" s="293">
        <v>21733.719000000001</v>
      </c>
      <c r="E38" s="340">
        <v>12004.694</v>
      </c>
      <c r="F38" s="292">
        <v>101228.649</v>
      </c>
      <c r="G38" s="343">
        <v>55144.483</v>
      </c>
      <c r="H38" s="293">
        <v>30084.151000000002</v>
      </c>
      <c r="I38" s="356">
        <v>25992.026999999998</v>
      </c>
      <c r="J38" s="323">
        <v>18461.414000000001</v>
      </c>
      <c r="K38" s="340">
        <v>17664.776999999998</v>
      </c>
      <c r="L38" s="292">
        <v>86057.581000000006</v>
      </c>
      <c r="M38" s="343">
        <v>81106.854000000007</v>
      </c>
      <c r="N38" s="293">
        <v>20183.127</v>
      </c>
      <c r="O38" s="361">
        <v>30889.561000000002</v>
      </c>
      <c r="P38" s="291">
        <f t="shared" si="9"/>
        <v>3272.3050000000003</v>
      </c>
      <c r="Q38" s="347">
        <f t="shared" si="9"/>
        <v>-5660.0829999999987</v>
      </c>
      <c r="R38" s="294">
        <f t="shared" si="9"/>
        <v>15171.067999999999</v>
      </c>
      <c r="S38" s="352">
        <f t="shared" si="10"/>
        <v>-25962.371000000006</v>
      </c>
      <c r="T38" s="32"/>
      <c r="U38" s="498"/>
    </row>
    <row r="39" spans="1:21" x14ac:dyDescent="0.2">
      <c r="A39" s="29"/>
      <c r="B39" s="289" t="s">
        <v>98</v>
      </c>
      <c r="C39" s="317" t="s">
        <v>99</v>
      </c>
      <c r="D39" s="293">
        <v>40914.392</v>
      </c>
      <c r="E39" s="340">
        <v>24226.777999999998</v>
      </c>
      <c r="F39" s="292">
        <v>190378.53200000001</v>
      </c>
      <c r="G39" s="343">
        <v>111978.75599999999</v>
      </c>
      <c r="H39" s="293">
        <v>7435.125</v>
      </c>
      <c r="I39" s="356">
        <v>4873.4669999999996</v>
      </c>
      <c r="J39" s="323">
        <v>36451.413</v>
      </c>
      <c r="K39" s="340">
        <v>32629.134999999998</v>
      </c>
      <c r="L39" s="292">
        <v>170320.739</v>
      </c>
      <c r="M39" s="343">
        <v>149416.728</v>
      </c>
      <c r="N39" s="293">
        <v>5529.2330000000002</v>
      </c>
      <c r="O39" s="361">
        <v>5180.9780000000001</v>
      </c>
      <c r="P39" s="291">
        <f t="shared" si="9"/>
        <v>4462.9789999999994</v>
      </c>
      <c r="Q39" s="347">
        <f t="shared" si="9"/>
        <v>-8402.357</v>
      </c>
      <c r="R39" s="294">
        <f t="shared" si="9"/>
        <v>20057.793000000005</v>
      </c>
      <c r="S39" s="352">
        <f t="shared" si="10"/>
        <v>-37437.972000000009</v>
      </c>
    </row>
    <row r="40" spans="1:21" ht="13.5" thickBot="1" x14ac:dyDescent="0.25">
      <c r="A40" s="29"/>
      <c r="B40" s="295" t="s">
        <v>100</v>
      </c>
      <c r="C40" s="320" t="s">
        <v>101</v>
      </c>
      <c r="D40" s="299">
        <v>118033.46799999999</v>
      </c>
      <c r="E40" s="341">
        <v>124625.327</v>
      </c>
      <c r="F40" s="298">
        <v>550847.14199999999</v>
      </c>
      <c r="G40" s="344">
        <v>570736.65599999996</v>
      </c>
      <c r="H40" s="299">
        <v>34714.082999999999</v>
      </c>
      <c r="I40" s="357">
        <v>37414.362000000001</v>
      </c>
      <c r="J40" s="324">
        <v>177798.92499999999</v>
      </c>
      <c r="K40" s="341">
        <v>198713.647</v>
      </c>
      <c r="L40" s="298">
        <v>831419.50800000003</v>
      </c>
      <c r="M40" s="344">
        <v>910374.75300000003</v>
      </c>
      <c r="N40" s="299">
        <v>40241.052000000003</v>
      </c>
      <c r="O40" s="362">
        <v>42629.408000000003</v>
      </c>
      <c r="P40" s="297">
        <f t="shared" si="9"/>
        <v>-59765.456999999995</v>
      </c>
      <c r="Q40" s="348">
        <f t="shared" si="9"/>
        <v>-74088.319999999992</v>
      </c>
      <c r="R40" s="300">
        <f t="shared" si="9"/>
        <v>-280572.36600000004</v>
      </c>
      <c r="S40" s="353">
        <f t="shared" si="10"/>
        <v>-339638.09700000007</v>
      </c>
    </row>
    <row r="41" spans="1:21" x14ac:dyDescent="0.2">
      <c r="G41" s="19"/>
      <c r="H41" s="19"/>
      <c r="L41" s="19"/>
    </row>
    <row r="42" spans="1:21" ht="29.25" thickBot="1" x14ac:dyDescent="0.5">
      <c r="B42" s="260" t="s">
        <v>221</v>
      </c>
      <c r="C42" s="131"/>
      <c r="H42" s="19"/>
    </row>
    <row r="43" spans="1:21" ht="15" x14ac:dyDescent="0.2">
      <c r="A43" s="29"/>
      <c r="B43" s="262"/>
      <c r="C43" s="301"/>
      <c r="D43" s="305" t="s">
        <v>85</v>
      </c>
      <c r="E43" s="303"/>
      <c r="F43" s="303"/>
      <c r="G43" s="303"/>
      <c r="H43" s="303"/>
      <c r="I43" s="304"/>
      <c r="J43" s="302" t="s">
        <v>86</v>
      </c>
      <c r="K43" s="303"/>
      <c r="L43" s="303"/>
      <c r="M43" s="303"/>
      <c r="N43" s="303"/>
      <c r="O43" s="304"/>
      <c r="P43" s="302" t="s">
        <v>104</v>
      </c>
      <c r="Q43" s="306"/>
      <c r="R43" s="307"/>
      <c r="S43" s="308"/>
    </row>
    <row r="44" spans="1:21" ht="15" x14ac:dyDescent="0.25">
      <c r="A44" s="29"/>
      <c r="B44" s="267" t="s">
        <v>87</v>
      </c>
      <c r="C44" s="309" t="s">
        <v>88</v>
      </c>
      <c r="D44" s="272" t="s">
        <v>89</v>
      </c>
      <c r="E44" s="270"/>
      <c r="F44" s="270" t="s">
        <v>131</v>
      </c>
      <c r="G44" s="270"/>
      <c r="H44" s="270" t="s">
        <v>90</v>
      </c>
      <c r="I44" s="310"/>
      <c r="J44" s="270" t="s">
        <v>89</v>
      </c>
      <c r="K44" s="270"/>
      <c r="L44" s="270" t="s">
        <v>131</v>
      </c>
      <c r="M44" s="270"/>
      <c r="N44" s="270" t="s">
        <v>90</v>
      </c>
      <c r="O44" s="310"/>
      <c r="P44" s="270" t="s">
        <v>89</v>
      </c>
      <c r="Q44" s="270"/>
      <c r="R44" s="272" t="s">
        <v>131</v>
      </c>
      <c r="S44" s="271"/>
    </row>
    <row r="45" spans="1:21" ht="13.5" thickBot="1" x14ac:dyDescent="0.25">
      <c r="A45" s="29"/>
      <c r="B45" s="273"/>
      <c r="C45" s="311"/>
      <c r="D45" s="313" t="s">
        <v>297</v>
      </c>
      <c r="E45" s="349" t="s">
        <v>298</v>
      </c>
      <c r="F45" s="279" t="s">
        <v>297</v>
      </c>
      <c r="G45" s="349" t="s">
        <v>298</v>
      </c>
      <c r="H45" s="280" t="s">
        <v>297</v>
      </c>
      <c r="I45" s="358" t="s">
        <v>298</v>
      </c>
      <c r="J45" s="313" t="s">
        <v>297</v>
      </c>
      <c r="K45" s="349" t="s">
        <v>298</v>
      </c>
      <c r="L45" s="279" t="s">
        <v>297</v>
      </c>
      <c r="M45" s="349" t="s">
        <v>298</v>
      </c>
      <c r="N45" s="280" t="s">
        <v>297</v>
      </c>
      <c r="O45" s="358" t="s">
        <v>298</v>
      </c>
      <c r="P45" s="313" t="s">
        <v>297</v>
      </c>
      <c r="Q45" s="349" t="s">
        <v>298</v>
      </c>
      <c r="R45" s="281" t="s">
        <v>297</v>
      </c>
      <c r="S45" s="350" t="s">
        <v>298</v>
      </c>
    </row>
    <row r="46" spans="1:21" ht="15.75" x14ac:dyDescent="0.25">
      <c r="A46" s="29"/>
      <c r="B46" s="325" t="s">
        <v>253</v>
      </c>
      <c r="C46" s="326"/>
      <c r="D46" s="316">
        <f t="shared" ref="D46:S46" si="11">SUM(D47:D52)</f>
        <v>2182195.12</v>
      </c>
      <c r="E46" s="342">
        <f t="shared" si="11"/>
        <v>1768495.0489999999</v>
      </c>
      <c r="F46" s="285">
        <f>(SUM(F47:F52))/1</f>
        <v>10186208.440000001</v>
      </c>
      <c r="G46" s="342">
        <f>(SUM(G47:G52))/1</f>
        <v>8112934.3110000007</v>
      </c>
      <c r="H46" s="287">
        <f t="shared" si="11"/>
        <v>1115540.4610000001</v>
      </c>
      <c r="I46" s="355">
        <f t="shared" si="11"/>
        <v>1073570.7139999999</v>
      </c>
      <c r="J46" s="316">
        <f t="shared" si="11"/>
        <v>1319872.7309999999</v>
      </c>
      <c r="K46" s="342">
        <f t="shared" si="11"/>
        <v>1279646.7709999999</v>
      </c>
      <c r="L46" s="285">
        <f>(SUM(L47:L52))/1</f>
        <v>6171886.0350000001</v>
      </c>
      <c r="M46" s="342">
        <f>(SUM(M47:M52))/1</f>
        <v>5864282.4629999995</v>
      </c>
      <c r="N46" s="287">
        <f t="shared" si="11"/>
        <v>561073.73300000001</v>
      </c>
      <c r="O46" s="339">
        <f t="shared" si="11"/>
        <v>552891.80500000005</v>
      </c>
      <c r="P46" s="284">
        <f>SUM(P47:P52)</f>
        <v>862322.38900000008</v>
      </c>
      <c r="Q46" s="351">
        <f>SUM(Q47:Q52)</f>
        <v>488848.27799999999</v>
      </c>
      <c r="R46" s="288">
        <f t="shared" si="11"/>
        <v>4014322.4050000003</v>
      </c>
      <c r="S46" s="351">
        <f t="shared" si="11"/>
        <v>2248651.8480000002</v>
      </c>
    </row>
    <row r="47" spans="1:21" x14ac:dyDescent="0.2">
      <c r="A47" s="29"/>
      <c r="B47" s="327" t="s">
        <v>91</v>
      </c>
      <c r="C47" s="328" t="s">
        <v>137</v>
      </c>
      <c r="D47" s="319">
        <v>524170.75099999999</v>
      </c>
      <c r="E47" s="343">
        <v>398319.39799999999</v>
      </c>
      <c r="F47" s="292">
        <v>2450124.38</v>
      </c>
      <c r="G47" s="343">
        <v>1824723.223</v>
      </c>
      <c r="H47" s="318">
        <v>594000.83700000006</v>
      </c>
      <c r="I47" s="363">
        <v>600172.30200000003</v>
      </c>
      <c r="J47" s="319">
        <v>260891.125</v>
      </c>
      <c r="K47" s="343">
        <v>205758.44899999999</v>
      </c>
      <c r="L47" s="292">
        <v>1222325.0819999999</v>
      </c>
      <c r="M47" s="343">
        <v>944611.50100000005</v>
      </c>
      <c r="N47" s="318">
        <v>191045.11600000001</v>
      </c>
      <c r="O47" s="359">
        <v>180384.65700000001</v>
      </c>
      <c r="P47" s="329">
        <f t="shared" ref="P47:S52" si="12">D47-J47</f>
        <v>263279.62599999999</v>
      </c>
      <c r="Q47" s="352">
        <f t="shared" si="12"/>
        <v>192560.94899999999</v>
      </c>
      <c r="R47" s="294">
        <f t="shared" si="12"/>
        <v>1227799.298</v>
      </c>
      <c r="S47" s="352">
        <f t="shared" si="12"/>
        <v>880111.72199999995</v>
      </c>
    </row>
    <row r="48" spans="1:21" x14ac:dyDescent="0.2">
      <c r="A48" s="29"/>
      <c r="B48" s="330" t="s">
        <v>92</v>
      </c>
      <c r="C48" s="328" t="s">
        <v>93</v>
      </c>
      <c r="D48" s="319">
        <v>227220.51500000001</v>
      </c>
      <c r="E48" s="343">
        <v>144451.43400000001</v>
      </c>
      <c r="F48" s="292">
        <v>1055790.757</v>
      </c>
      <c r="G48" s="343">
        <v>664160.58400000003</v>
      </c>
      <c r="H48" s="318">
        <v>65949.813999999998</v>
      </c>
      <c r="I48" s="363">
        <v>54117.665999999997</v>
      </c>
      <c r="J48" s="319">
        <v>300868.57799999998</v>
      </c>
      <c r="K48" s="343">
        <v>280180.78000000003</v>
      </c>
      <c r="L48" s="292">
        <v>1406740.67</v>
      </c>
      <c r="M48" s="343">
        <v>1283283.04</v>
      </c>
      <c r="N48" s="318">
        <v>105146.42600000001</v>
      </c>
      <c r="O48" s="359">
        <v>113845.15</v>
      </c>
      <c r="P48" s="329">
        <f t="shared" si="12"/>
        <v>-73648.062999999966</v>
      </c>
      <c r="Q48" s="352">
        <f t="shared" si="12"/>
        <v>-135729.34600000002</v>
      </c>
      <c r="R48" s="294">
        <f t="shared" si="12"/>
        <v>-350949.91299999994</v>
      </c>
      <c r="S48" s="352">
        <f t="shared" si="12"/>
        <v>-619122.45600000001</v>
      </c>
    </row>
    <row r="49" spans="1:19" x14ac:dyDescent="0.2">
      <c r="A49" s="29"/>
      <c r="B49" s="330" t="s">
        <v>94</v>
      </c>
      <c r="C49" s="328" t="s">
        <v>95</v>
      </c>
      <c r="D49" s="319">
        <v>121262.573</v>
      </c>
      <c r="E49" s="343">
        <v>145842.853</v>
      </c>
      <c r="F49" s="292">
        <v>566384.72400000005</v>
      </c>
      <c r="G49" s="343">
        <v>668182.875</v>
      </c>
      <c r="H49" s="318">
        <v>91409.884000000005</v>
      </c>
      <c r="I49" s="363">
        <v>92337.777000000002</v>
      </c>
      <c r="J49" s="319">
        <v>85087.884000000005</v>
      </c>
      <c r="K49" s="343">
        <v>88791.078999999998</v>
      </c>
      <c r="L49" s="292">
        <v>397446.82699999999</v>
      </c>
      <c r="M49" s="343">
        <v>406822.19</v>
      </c>
      <c r="N49" s="318">
        <v>56006.917000000001</v>
      </c>
      <c r="O49" s="359">
        <v>53707.031999999999</v>
      </c>
      <c r="P49" s="329">
        <f t="shared" si="12"/>
        <v>36174.688999999998</v>
      </c>
      <c r="Q49" s="352">
        <f t="shared" si="12"/>
        <v>57051.774000000005</v>
      </c>
      <c r="R49" s="294">
        <f t="shared" si="12"/>
        <v>168937.89700000006</v>
      </c>
      <c r="S49" s="352">
        <f t="shared" si="12"/>
        <v>261360.685</v>
      </c>
    </row>
    <row r="50" spans="1:19" x14ac:dyDescent="0.2">
      <c r="A50" s="29"/>
      <c r="B50" s="330" t="s">
        <v>96</v>
      </c>
      <c r="C50" s="328" t="s">
        <v>97</v>
      </c>
      <c r="D50" s="319">
        <v>109284.951</v>
      </c>
      <c r="E50" s="343">
        <v>61068.847999999998</v>
      </c>
      <c r="F50" s="292">
        <v>508765.60499999998</v>
      </c>
      <c r="G50" s="343">
        <v>280458.62900000002</v>
      </c>
      <c r="H50" s="318">
        <v>105677.10799999999</v>
      </c>
      <c r="I50" s="363">
        <v>79194.752999999997</v>
      </c>
      <c r="J50" s="319">
        <v>72707.682000000001</v>
      </c>
      <c r="K50" s="343">
        <v>54606.226999999999</v>
      </c>
      <c r="L50" s="292">
        <v>338960.38699999999</v>
      </c>
      <c r="M50" s="343">
        <v>250517.06200000001</v>
      </c>
      <c r="N50" s="318">
        <v>94311.748000000007</v>
      </c>
      <c r="O50" s="359">
        <v>80291.411999999997</v>
      </c>
      <c r="P50" s="329">
        <f t="shared" si="12"/>
        <v>36577.269</v>
      </c>
      <c r="Q50" s="352">
        <f t="shared" si="12"/>
        <v>6462.6209999999992</v>
      </c>
      <c r="R50" s="294">
        <f t="shared" si="12"/>
        <v>169805.21799999999</v>
      </c>
      <c r="S50" s="352">
        <f t="shared" si="12"/>
        <v>29941.56700000001</v>
      </c>
    </row>
    <row r="51" spans="1:19" x14ac:dyDescent="0.2">
      <c r="A51" s="29"/>
      <c r="B51" s="330" t="s">
        <v>98</v>
      </c>
      <c r="C51" s="328" t="s">
        <v>99</v>
      </c>
      <c r="D51" s="319">
        <v>420481.24099999998</v>
      </c>
      <c r="E51" s="343">
        <v>280549.712</v>
      </c>
      <c r="F51" s="292">
        <v>1961259.3089999999</v>
      </c>
      <c r="G51" s="343">
        <v>1291788.375</v>
      </c>
      <c r="H51" s="318">
        <v>66100.34</v>
      </c>
      <c r="I51" s="363">
        <v>56312.86</v>
      </c>
      <c r="J51" s="319">
        <v>126877.151</v>
      </c>
      <c r="K51" s="343">
        <v>104760.33500000001</v>
      </c>
      <c r="L51" s="292">
        <v>592540.451</v>
      </c>
      <c r="M51" s="343">
        <v>479379.35200000001</v>
      </c>
      <c r="N51" s="318">
        <v>19486.382000000001</v>
      </c>
      <c r="O51" s="359">
        <v>18173.941999999999</v>
      </c>
      <c r="P51" s="329">
        <f t="shared" si="12"/>
        <v>293604.08999999997</v>
      </c>
      <c r="Q51" s="352">
        <f t="shared" si="12"/>
        <v>175789.37699999998</v>
      </c>
      <c r="R51" s="294">
        <f t="shared" si="12"/>
        <v>1368718.858</v>
      </c>
      <c r="S51" s="352">
        <f t="shared" si="12"/>
        <v>812409.02300000004</v>
      </c>
    </row>
    <row r="52" spans="1:19" ht="13.5" thickBot="1" x14ac:dyDescent="0.25">
      <c r="A52" s="29"/>
      <c r="B52" s="331" t="s">
        <v>100</v>
      </c>
      <c r="C52" s="332" t="s">
        <v>101</v>
      </c>
      <c r="D52" s="322">
        <v>779775.08900000004</v>
      </c>
      <c r="E52" s="344">
        <v>738262.804</v>
      </c>
      <c r="F52" s="298">
        <v>3643883.665</v>
      </c>
      <c r="G52" s="344">
        <v>3383620.625</v>
      </c>
      <c r="H52" s="321">
        <v>192402.478</v>
      </c>
      <c r="I52" s="364">
        <v>191435.356</v>
      </c>
      <c r="J52" s="322">
        <v>473440.31099999999</v>
      </c>
      <c r="K52" s="344">
        <v>545549.90099999995</v>
      </c>
      <c r="L52" s="298">
        <v>2213872.6179999998</v>
      </c>
      <c r="M52" s="344">
        <v>2499669.318</v>
      </c>
      <c r="N52" s="321">
        <v>95077.144</v>
      </c>
      <c r="O52" s="360">
        <v>106489.61199999999</v>
      </c>
      <c r="P52" s="333">
        <f t="shared" si="12"/>
        <v>306334.77800000005</v>
      </c>
      <c r="Q52" s="353">
        <f t="shared" si="12"/>
        <v>192712.90300000005</v>
      </c>
      <c r="R52" s="300">
        <f t="shared" si="12"/>
        <v>1430011.0470000003</v>
      </c>
      <c r="S52" s="353">
        <f t="shared" si="12"/>
        <v>883951.30700000003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V14" sqref="V14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34" t="s">
        <v>254</v>
      </c>
      <c r="C2" s="334"/>
      <c r="D2" s="334"/>
      <c r="E2" s="334"/>
      <c r="F2" s="334"/>
      <c r="G2" s="334"/>
      <c r="H2" s="334"/>
      <c r="I2" s="334"/>
      <c r="J2" s="334"/>
      <c r="K2" s="334" t="s">
        <v>255</v>
      </c>
      <c r="L2" s="334"/>
      <c r="M2" s="334"/>
      <c r="N2" s="334"/>
      <c r="O2" s="334"/>
      <c r="P2" s="18"/>
    </row>
    <row r="3" spans="2:18" ht="18" thickBot="1" x14ac:dyDescent="0.35">
      <c r="B3" s="335" t="s">
        <v>167</v>
      </c>
      <c r="C3" s="334"/>
      <c r="D3" s="334"/>
      <c r="E3" s="334"/>
      <c r="F3" s="334"/>
      <c r="G3" s="334"/>
      <c r="H3" s="334"/>
      <c r="I3" s="334"/>
      <c r="J3" s="334"/>
      <c r="K3" s="335" t="s">
        <v>167</v>
      </c>
      <c r="L3" s="334"/>
      <c r="M3" s="334"/>
      <c r="N3" s="334"/>
      <c r="O3" s="334"/>
      <c r="P3" s="18"/>
    </row>
    <row r="4" spans="2:18" ht="16.5" thickBot="1" x14ac:dyDescent="0.3">
      <c r="B4" s="400" t="s">
        <v>107</v>
      </c>
      <c r="C4" s="401"/>
      <c r="D4" s="401"/>
      <c r="E4" s="401"/>
      <c r="F4" s="401"/>
      <c r="G4" s="401"/>
      <c r="H4" s="401"/>
      <c r="I4" s="402"/>
      <c r="J4" s="365"/>
      <c r="K4" s="400" t="s">
        <v>108</v>
      </c>
      <c r="L4" s="401"/>
      <c r="M4" s="401"/>
      <c r="N4" s="401"/>
      <c r="O4" s="401"/>
      <c r="P4" s="401"/>
      <c r="Q4" s="401"/>
      <c r="R4" s="402"/>
    </row>
    <row r="5" spans="2:18" ht="16.5" thickBot="1" x14ac:dyDescent="0.3">
      <c r="B5" s="403" t="s">
        <v>300</v>
      </c>
      <c r="C5" s="404"/>
      <c r="D5" s="405"/>
      <c r="E5" s="406"/>
      <c r="F5" s="403" t="s">
        <v>301</v>
      </c>
      <c r="G5" s="404"/>
      <c r="H5" s="405"/>
      <c r="I5" s="406"/>
      <c r="J5" s="365"/>
      <c r="K5" s="403" t="s">
        <v>300</v>
      </c>
      <c r="L5" s="404"/>
      <c r="M5" s="405"/>
      <c r="N5" s="406"/>
      <c r="O5" s="403" t="s">
        <v>301</v>
      </c>
      <c r="P5" s="404"/>
      <c r="Q5" s="405"/>
      <c r="R5" s="406"/>
    </row>
    <row r="6" spans="2:18" ht="30.75" thickBot="1" x14ac:dyDescent="0.25">
      <c r="B6" s="366" t="s">
        <v>109</v>
      </c>
      <c r="C6" s="367" t="s">
        <v>89</v>
      </c>
      <c r="D6" s="368" t="s">
        <v>131</v>
      </c>
      <c r="E6" s="369" t="s">
        <v>110</v>
      </c>
      <c r="F6" s="366" t="s">
        <v>109</v>
      </c>
      <c r="G6" s="367" t="s">
        <v>89</v>
      </c>
      <c r="H6" s="368" t="s">
        <v>131</v>
      </c>
      <c r="I6" s="369" t="s">
        <v>110</v>
      </c>
      <c r="J6" s="365"/>
      <c r="K6" s="366" t="s">
        <v>109</v>
      </c>
      <c r="L6" s="367" t="s">
        <v>89</v>
      </c>
      <c r="M6" s="368" t="s">
        <v>131</v>
      </c>
      <c r="N6" s="369" t="s">
        <v>110</v>
      </c>
      <c r="O6" s="366" t="s">
        <v>109</v>
      </c>
      <c r="P6" s="367" t="s">
        <v>89</v>
      </c>
      <c r="Q6" s="368" t="s">
        <v>131</v>
      </c>
      <c r="R6" s="369" t="s">
        <v>110</v>
      </c>
    </row>
    <row r="7" spans="2:18" ht="16.5" thickBot="1" x14ac:dyDescent="0.3">
      <c r="B7" s="370" t="s">
        <v>102</v>
      </c>
      <c r="C7" s="371">
        <v>656803.83700000006</v>
      </c>
      <c r="D7" s="372">
        <v>3069553.0649999999</v>
      </c>
      <c r="E7" s="373">
        <v>780036.20799999998</v>
      </c>
      <c r="F7" s="374" t="s">
        <v>102</v>
      </c>
      <c r="G7" s="375">
        <v>529156.19299999997</v>
      </c>
      <c r="H7" s="376">
        <v>2425108.1150000002</v>
      </c>
      <c r="I7" s="373">
        <v>772120.05299999996</v>
      </c>
      <c r="J7" s="365"/>
      <c r="K7" s="370" t="s">
        <v>102</v>
      </c>
      <c r="L7" s="371">
        <v>261053.47200000001</v>
      </c>
      <c r="M7" s="372">
        <v>1223089.625</v>
      </c>
      <c r="N7" s="373">
        <v>191091.201</v>
      </c>
      <c r="O7" s="374" t="s">
        <v>102</v>
      </c>
      <c r="P7" s="375">
        <v>216582.73199999999</v>
      </c>
      <c r="Q7" s="376">
        <v>994295.51300000004</v>
      </c>
      <c r="R7" s="373">
        <v>185273.55499999999</v>
      </c>
    </row>
    <row r="8" spans="2:18" ht="15.75" x14ac:dyDescent="0.25">
      <c r="B8" s="377" t="s">
        <v>69</v>
      </c>
      <c r="C8" s="378">
        <v>371570.22</v>
      </c>
      <c r="D8" s="378">
        <v>1735124.7320000001</v>
      </c>
      <c r="E8" s="378">
        <v>453821.63400000002</v>
      </c>
      <c r="F8" s="379" t="s">
        <v>69</v>
      </c>
      <c r="G8" s="380">
        <v>253153.49299999999</v>
      </c>
      <c r="H8" s="381">
        <v>1160971.821</v>
      </c>
      <c r="I8" s="382">
        <v>446478.478</v>
      </c>
      <c r="J8" s="365"/>
      <c r="K8" s="377" t="s">
        <v>114</v>
      </c>
      <c r="L8" s="378">
        <v>169525.383</v>
      </c>
      <c r="M8" s="378">
        <v>794703.72600000002</v>
      </c>
      <c r="N8" s="378">
        <v>110058.75199999999</v>
      </c>
      <c r="O8" s="379" t="s">
        <v>114</v>
      </c>
      <c r="P8" s="380">
        <v>103349.315</v>
      </c>
      <c r="Q8" s="381">
        <v>474879.99</v>
      </c>
      <c r="R8" s="382">
        <v>98153.225999999995</v>
      </c>
    </row>
    <row r="9" spans="2:18" ht="15.75" x14ac:dyDescent="0.25">
      <c r="B9" s="383" t="s">
        <v>136</v>
      </c>
      <c r="C9" s="384">
        <v>56649.142999999996</v>
      </c>
      <c r="D9" s="384">
        <v>263732.223</v>
      </c>
      <c r="E9" s="384">
        <v>86552.180999999997</v>
      </c>
      <c r="F9" s="385" t="s">
        <v>114</v>
      </c>
      <c r="G9" s="386">
        <v>36280.650999999998</v>
      </c>
      <c r="H9" s="387">
        <v>166299.49900000001</v>
      </c>
      <c r="I9" s="388">
        <v>49428.23</v>
      </c>
      <c r="J9" s="365"/>
      <c r="K9" s="383" t="s">
        <v>69</v>
      </c>
      <c r="L9" s="384">
        <v>44468.436999999998</v>
      </c>
      <c r="M9" s="384">
        <v>208360.622</v>
      </c>
      <c r="N9" s="384">
        <v>26057.596000000001</v>
      </c>
      <c r="O9" s="385" t="s">
        <v>69</v>
      </c>
      <c r="P9" s="386">
        <v>54537.597000000002</v>
      </c>
      <c r="Q9" s="387">
        <v>249520.046</v>
      </c>
      <c r="R9" s="388">
        <v>25040.07</v>
      </c>
    </row>
    <row r="10" spans="2:18" ht="15.75" x14ac:dyDescent="0.25">
      <c r="B10" s="383" t="s">
        <v>114</v>
      </c>
      <c r="C10" s="384">
        <v>31886.681</v>
      </c>
      <c r="D10" s="384">
        <v>149150.014</v>
      </c>
      <c r="E10" s="384">
        <v>45917.324999999997</v>
      </c>
      <c r="F10" s="385" t="s">
        <v>136</v>
      </c>
      <c r="G10" s="386">
        <v>35446.423000000003</v>
      </c>
      <c r="H10" s="387">
        <v>162475.315</v>
      </c>
      <c r="I10" s="388">
        <v>50652.35</v>
      </c>
      <c r="J10" s="365"/>
      <c r="K10" s="383" t="s">
        <v>71</v>
      </c>
      <c r="L10" s="384">
        <v>8747.5709999999999</v>
      </c>
      <c r="M10" s="384">
        <v>40753.565999999999</v>
      </c>
      <c r="N10" s="384">
        <v>18897.064999999999</v>
      </c>
      <c r="O10" s="385" t="s">
        <v>122</v>
      </c>
      <c r="P10" s="386">
        <v>10706.493</v>
      </c>
      <c r="Q10" s="387">
        <v>49135.036999999997</v>
      </c>
      <c r="R10" s="388">
        <v>4851.1400000000003</v>
      </c>
    </row>
    <row r="11" spans="2:18" ht="15.75" x14ac:dyDescent="0.25">
      <c r="B11" s="383" t="s">
        <v>129</v>
      </c>
      <c r="C11" s="384">
        <v>16746.392</v>
      </c>
      <c r="D11" s="384">
        <v>78393.786999999997</v>
      </c>
      <c r="E11" s="384">
        <v>24821.538</v>
      </c>
      <c r="F11" s="385" t="s">
        <v>216</v>
      </c>
      <c r="G11" s="386">
        <v>25362.253000000001</v>
      </c>
      <c r="H11" s="387">
        <v>116637.728</v>
      </c>
      <c r="I11" s="388">
        <v>36168.457999999999</v>
      </c>
      <c r="J11" s="365"/>
      <c r="K11" s="383" t="s">
        <v>68</v>
      </c>
      <c r="L11" s="384">
        <v>5901.1</v>
      </c>
      <c r="M11" s="384">
        <v>27622.917000000001</v>
      </c>
      <c r="N11" s="384">
        <v>1967.5719999999999</v>
      </c>
      <c r="O11" s="385" t="s">
        <v>68</v>
      </c>
      <c r="P11" s="386">
        <v>10023.762000000001</v>
      </c>
      <c r="Q11" s="387">
        <v>46119.353000000003</v>
      </c>
      <c r="R11" s="388">
        <v>3992.5520000000001</v>
      </c>
    </row>
    <row r="12" spans="2:18" ht="15.75" x14ac:dyDescent="0.25">
      <c r="B12" s="383" t="s">
        <v>71</v>
      </c>
      <c r="C12" s="384">
        <v>16070.251</v>
      </c>
      <c r="D12" s="384">
        <v>75531.631999999998</v>
      </c>
      <c r="E12" s="384">
        <v>6116.924</v>
      </c>
      <c r="F12" s="385" t="s">
        <v>129</v>
      </c>
      <c r="G12" s="386">
        <v>16452.449000000001</v>
      </c>
      <c r="H12" s="387">
        <v>75412.25</v>
      </c>
      <c r="I12" s="388">
        <v>22476.064999999999</v>
      </c>
      <c r="J12" s="365"/>
      <c r="K12" s="383" t="s">
        <v>214</v>
      </c>
      <c r="L12" s="384">
        <v>5856.1859999999997</v>
      </c>
      <c r="M12" s="384">
        <v>27317.757000000001</v>
      </c>
      <c r="N12" s="384">
        <v>4272.8789999999999</v>
      </c>
      <c r="O12" s="385" t="s">
        <v>71</v>
      </c>
      <c r="P12" s="386">
        <v>7841.84</v>
      </c>
      <c r="Q12" s="387">
        <v>36110.088000000003</v>
      </c>
      <c r="R12" s="388">
        <v>18516.121999999999</v>
      </c>
    </row>
    <row r="13" spans="2:18" ht="15.75" x14ac:dyDescent="0.25">
      <c r="B13" s="383" t="s">
        <v>216</v>
      </c>
      <c r="C13" s="384">
        <v>14869.752</v>
      </c>
      <c r="D13" s="384">
        <v>69428.644</v>
      </c>
      <c r="E13" s="384">
        <v>22267.136999999999</v>
      </c>
      <c r="F13" s="385" t="s">
        <v>122</v>
      </c>
      <c r="G13" s="386">
        <v>16020.565000000001</v>
      </c>
      <c r="H13" s="387">
        <v>73450.487999999998</v>
      </c>
      <c r="I13" s="388">
        <v>11809.638999999999</v>
      </c>
      <c r="J13" s="365"/>
      <c r="K13" s="383" t="s">
        <v>129</v>
      </c>
      <c r="L13" s="384">
        <v>5603.5519999999997</v>
      </c>
      <c r="M13" s="384">
        <v>26289.087</v>
      </c>
      <c r="N13" s="384">
        <v>2624.4670000000001</v>
      </c>
      <c r="O13" s="385" t="s">
        <v>214</v>
      </c>
      <c r="P13" s="386">
        <v>6723.79</v>
      </c>
      <c r="Q13" s="387">
        <v>30703.946</v>
      </c>
      <c r="R13" s="388">
        <v>6327.7839999999997</v>
      </c>
    </row>
    <row r="14" spans="2:18" ht="15.75" x14ac:dyDescent="0.25">
      <c r="B14" s="383" t="s">
        <v>122</v>
      </c>
      <c r="C14" s="384">
        <v>14343.457</v>
      </c>
      <c r="D14" s="384">
        <v>67086.654999999999</v>
      </c>
      <c r="E14" s="384">
        <v>12674.905000000001</v>
      </c>
      <c r="F14" s="385" t="s">
        <v>71</v>
      </c>
      <c r="G14" s="386">
        <v>13715.005999999999</v>
      </c>
      <c r="H14" s="387">
        <v>62203.915999999997</v>
      </c>
      <c r="I14" s="388">
        <v>7497.32</v>
      </c>
      <c r="J14" s="365"/>
      <c r="K14" s="383" t="s">
        <v>152</v>
      </c>
      <c r="L14" s="384">
        <v>5484.1390000000001</v>
      </c>
      <c r="M14" s="384">
        <v>25760.258999999998</v>
      </c>
      <c r="N14" s="384">
        <v>1833.6610000000001</v>
      </c>
      <c r="O14" s="385" t="s">
        <v>152</v>
      </c>
      <c r="P14" s="386">
        <v>5949.3119999999999</v>
      </c>
      <c r="Q14" s="387">
        <v>27367.194</v>
      </c>
      <c r="R14" s="388">
        <v>2753.9140000000002</v>
      </c>
    </row>
    <row r="15" spans="2:18" ht="15.75" x14ac:dyDescent="0.25">
      <c r="B15" s="383" t="s">
        <v>111</v>
      </c>
      <c r="C15" s="384">
        <v>13904.134</v>
      </c>
      <c r="D15" s="384">
        <v>65086.292999999998</v>
      </c>
      <c r="E15" s="384">
        <v>5622.9449999999997</v>
      </c>
      <c r="F15" s="385" t="s">
        <v>153</v>
      </c>
      <c r="G15" s="386">
        <v>11505.126</v>
      </c>
      <c r="H15" s="387">
        <v>52436.190999999999</v>
      </c>
      <c r="I15" s="388">
        <v>15541.174999999999</v>
      </c>
      <c r="J15" s="365"/>
      <c r="K15" s="383" t="s">
        <v>115</v>
      </c>
      <c r="L15" s="384">
        <v>4253.2870000000003</v>
      </c>
      <c r="M15" s="384">
        <v>19877.183000000001</v>
      </c>
      <c r="N15" s="384">
        <v>14336.117</v>
      </c>
      <c r="O15" s="385" t="s">
        <v>119</v>
      </c>
      <c r="P15" s="386">
        <v>4633.4949999999999</v>
      </c>
      <c r="Q15" s="387">
        <v>21634.17</v>
      </c>
      <c r="R15" s="388">
        <v>8029.2820000000002</v>
      </c>
    </row>
    <row r="16" spans="2:18" ht="15.75" x14ac:dyDescent="0.25">
      <c r="B16" s="383" t="s">
        <v>156</v>
      </c>
      <c r="C16" s="384">
        <v>12010.236000000001</v>
      </c>
      <c r="D16" s="384">
        <v>56564.508000000002</v>
      </c>
      <c r="E16" s="384">
        <v>4810.8580000000002</v>
      </c>
      <c r="F16" s="385" t="s">
        <v>124</v>
      </c>
      <c r="G16" s="386">
        <v>10945.642</v>
      </c>
      <c r="H16" s="387">
        <v>49864.192000000003</v>
      </c>
      <c r="I16" s="388">
        <v>10377.32</v>
      </c>
      <c r="J16" s="365"/>
      <c r="K16" s="383" t="s">
        <v>119</v>
      </c>
      <c r="L16" s="384">
        <v>3979.027</v>
      </c>
      <c r="M16" s="384">
        <v>18502.878000000001</v>
      </c>
      <c r="N16" s="384">
        <v>4627.2579999999998</v>
      </c>
      <c r="O16" s="385" t="s">
        <v>117</v>
      </c>
      <c r="P16" s="386">
        <v>3612.1779999999999</v>
      </c>
      <c r="Q16" s="387">
        <v>16578.124</v>
      </c>
      <c r="R16" s="388">
        <v>3513.248</v>
      </c>
    </row>
    <row r="17" spans="2:18" ht="15.75" x14ac:dyDescent="0.25">
      <c r="B17" s="383" t="s">
        <v>124</v>
      </c>
      <c r="C17" s="384">
        <v>11672.383</v>
      </c>
      <c r="D17" s="384">
        <v>54950.139000000003</v>
      </c>
      <c r="E17" s="384">
        <v>9147.652</v>
      </c>
      <c r="F17" s="385" t="s">
        <v>238</v>
      </c>
      <c r="G17" s="386">
        <v>9930.0470000000005</v>
      </c>
      <c r="H17" s="387">
        <v>45213.978000000003</v>
      </c>
      <c r="I17" s="388">
        <v>13530.614</v>
      </c>
      <c r="J17" s="365"/>
      <c r="K17" s="383" t="s">
        <v>128</v>
      </c>
      <c r="L17" s="384">
        <v>2770.4520000000002</v>
      </c>
      <c r="M17" s="384">
        <v>13059.300999999999</v>
      </c>
      <c r="N17" s="384">
        <v>2695.038</v>
      </c>
      <c r="O17" s="385" t="s">
        <v>128</v>
      </c>
      <c r="P17" s="386">
        <v>2351.44</v>
      </c>
      <c r="Q17" s="387">
        <v>10665.647999999999</v>
      </c>
      <c r="R17" s="388">
        <v>4104.9229999999998</v>
      </c>
    </row>
    <row r="18" spans="2:18" ht="15.75" x14ac:dyDescent="0.25">
      <c r="B18" s="383" t="s">
        <v>135</v>
      </c>
      <c r="C18" s="384">
        <v>9653.5159999999996</v>
      </c>
      <c r="D18" s="384">
        <v>45013.599000000002</v>
      </c>
      <c r="E18" s="384">
        <v>11528.672</v>
      </c>
      <c r="F18" s="385" t="s">
        <v>119</v>
      </c>
      <c r="G18" s="386">
        <v>9804.7219999999998</v>
      </c>
      <c r="H18" s="387">
        <v>44823.94</v>
      </c>
      <c r="I18" s="388">
        <v>6559.4030000000002</v>
      </c>
      <c r="J18" s="365"/>
      <c r="K18" s="383" t="s">
        <v>117</v>
      </c>
      <c r="L18" s="384">
        <v>2695.567</v>
      </c>
      <c r="M18" s="384">
        <v>12570.401</v>
      </c>
      <c r="N18" s="384">
        <v>2276.08</v>
      </c>
      <c r="O18" s="385" t="s">
        <v>115</v>
      </c>
      <c r="P18" s="386">
        <v>2285.6860000000001</v>
      </c>
      <c r="Q18" s="387">
        <v>10629.379000000001</v>
      </c>
      <c r="R18" s="388">
        <v>6821.6639999999998</v>
      </c>
    </row>
    <row r="19" spans="2:18" ht="15.75" x14ac:dyDescent="0.25">
      <c r="B19" s="383" t="s">
        <v>119</v>
      </c>
      <c r="C19" s="384">
        <v>9282.0290000000005</v>
      </c>
      <c r="D19" s="384">
        <v>43487.561000000002</v>
      </c>
      <c r="E19" s="384">
        <v>5619.4139999999998</v>
      </c>
      <c r="F19" s="385" t="s">
        <v>135</v>
      </c>
      <c r="G19" s="386">
        <v>9243.643</v>
      </c>
      <c r="H19" s="387">
        <v>42374.152999999998</v>
      </c>
      <c r="I19" s="388">
        <v>10902.998</v>
      </c>
      <c r="J19" s="365"/>
      <c r="K19" s="383" t="s">
        <v>116</v>
      </c>
      <c r="L19" s="384">
        <v>695.02300000000002</v>
      </c>
      <c r="M19" s="384">
        <v>3244.1129999999998</v>
      </c>
      <c r="N19" s="384">
        <v>839.78800000000001</v>
      </c>
      <c r="O19" s="385" t="s">
        <v>129</v>
      </c>
      <c r="P19" s="386">
        <v>1769.2629999999999</v>
      </c>
      <c r="Q19" s="387">
        <v>8085.8419999999996</v>
      </c>
      <c r="R19" s="388">
        <v>795.28200000000004</v>
      </c>
    </row>
    <row r="20" spans="2:18" ht="15.75" x14ac:dyDescent="0.25">
      <c r="B20" s="383" t="s">
        <v>153</v>
      </c>
      <c r="C20" s="384">
        <v>7493.3360000000002</v>
      </c>
      <c r="D20" s="384">
        <v>35136.567000000003</v>
      </c>
      <c r="E20" s="384">
        <v>9618.7219999999998</v>
      </c>
      <c r="F20" s="385" t="s">
        <v>111</v>
      </c>
      <c r="G20" s="386">
        <v>8265.3289999999997</v>
      </c>
      <c r="H20" s="387">
        <v>37771.957999999999</v>
      </c>
      <c r="I20" s="388">
        <v>7559.18</v>
      </c>
      <c r="J20" s="365"/>
      <c r="K20" s="383" t="s">
        <v>111</v>
      </c>
      <c r="L20" s="384">
        <v>344.45699999999999</v>
      </c>
      <c r="M20" s="384">
        <v>1614.2280000000001</v>
      </c>
      <c r="N20" s="384">
        <v>180.28</v>
      </c>
      <c r="O20" s="385" t="s">
        <v>111</v>
      </c>
      <c r="P20" s="386">
        <v>1013.0650000000001</v>
      </c>
      <c r="Q20" s="387">
        <v>4659.384</v>
      </c>
      <c r="R20" s="388">
        <v>465.86</v>
      </c>
    </row>
    <row r="21" spans="2:18" ht="15.75" x14ac:dyDescent="0.25">
      <c r="B21" s="383" t="s">
        <v>115</v>
      </c>
      <c r="C21" s="384">
        <v>7199.6769999999997</v>
      </c>
      <c r="D21" s="384">
        <v>33920.413</v>
      </c>
      <c r="E21" s="384">
        <v>3578.8429999999998</v>
      </c>
      <c r="F21" s="385" t="s">
        <v>115</v>
      </c>
      <c r="G21" s="386">
        <v>7378.107</v>
      </c>
      <c r="H21" s="387">
        <v>33777.885999999999</v>
      </c>
      <c r="I21" s="388">
        <v>3944.6970000000001</v>
      </c>
      <c r="J21" s="365"/>
      <c r="K21" s="383" t="s">
        <v>121</v>
      </c>
      <c r="L21" s="384">
        <v>240.57900000000001</v>
      </c>
      <c r="M21" s="384">
        <v>1122.8209999999999</v>
      </c>
      <c r="N21" s="384">
        <v>138.715</v>
      </c>
      <c r="O21" s="385" t="s">
        <v>112</v>
      </c>
      <c r="P21" s="386">
        <v>705.71799999999996</v>
      </c>
      <c r="Q21" s="387">
        <v>3162.7269999999999</v>
      </c>
      <c r="R21" s="388">
        <v>262.15300000000002</v>
      </c>
    </row>
    <row r="22" spans="2:18" ht="15.75" x14ac:dyDescent="0.25">
      <c r="B22" s="383" t="s">
        <v>120</v>
      </c>
      <c r="C22" s="384">
        <v>6092.8879999999999</v>
      </c>
      <c r="D22" s="384">
        <v>28476.084999999999</v>
      </c>
      <c r="E22" s="384">
        <v>8599.6110000000008</v>
      </c>
      <c r="F22" s="385" t="s">
        <v>120</v>
      </c>
      <c r="G22" s="386">
        <v>6805.8890000000001</v>
      </c>
      <c r="H22" s="387">
        <v>31202.722000000002</v>
      </c>
      <c r="I22" s="388">
        <v>10238.683999999999</v>
      </c>
      <c r="J22" s="365"/>
      <c r="K22" s="383" t="s">
        <v>136</v>
      </c>
      <c r="L22" s="384">
        <v>159.40899999999999</v>
      </c>
      <c r="M22" s="384">
        <v>751.18299999999999</v>
      </c>
      <c r="N22" s="384">
        <v>45</v>
      </c>
      <c r="O22" s="385" t="s">
        <v>116</v>
      </c>
      <c r="P22" s="386">
        <v>256.14999999999998</v>
      </c>
      <c r="Q22" s="387">
        <v>1188.2190000000001</v>
      </c>
      <c r="R22" s="388">
        <v>231.959</v>
      </c>
    </row>
    <row r="23" spans="2:18" ht="16.5" thickBot="1" x14ac:dyDescent="0.3">
      <c r="B23" s="389" t="s">
        <v>164</v>
      </c>
      <c r="C23" s="390">
        <v>5941.2640000000001</v>
      </c>
      <c r="D23" s="390">
        <v>27578.976999999999</v>
      </c>
      <c r="E23" s="390">
        <v>7836.5479999999998</v>
      </c>
      <c r="F23" s="391" t="s">
        <v>214</v>
      </c>
      <c r="G23" s="392">
        <v>6121.018</v>
      </c>
      <c r="H23" s="393">
        <v>28136.239000000001</v>
      </c>
      <c r="I23" s="394">
        <v>3846.6979999999999</v>
      </c>
      <c r="J23" s="365"/>
      <c r="K23" s="389" t="s">
        <v>113</v>
      </c>
      <c r="L23" s="390">
        <v>155.07599999999999</v>
      </c>
      <c r="M23" s="390">
        <v>729.38699999999994</v>
      </c>
      <c r="N23" s="390">
        <v>24.103000000000002</v>
      </c>
      <c r="O23" s="391" t="s">
        <v>121</v>
      </c>
      <c r="P23" s="392">
        <v>252.61799999999999</v>
      </c>
      <c r="Q23" s="393">
        <v>1163.83</v>
      </c>
      <c r="R23" s="394">
        <v>102.032</v>
      </c>
    </row>
    <row r="24" spans="2:18" x14ac:dyDescent="0.2">
      <c r="B24" s="395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95"/>
      <c r="O24" s="395"/>
      <c r="P24" s="395"/>
      <c r="Q24" s="395"/>
      <c r="R24" s="395"/>
    </row>
    <row r="25" spans="2:18" x14ac:dyDescent="0.2"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95"/>
      <c r="R25" s="395"/>
    </row>
    <row r="26" spans="2:18" x14ac:dyDescent="0.2">
      <c r="B26" s="395"/>
      <c r="C26" s="395"/>
      <c r="D26" s="395"/>
      <c r="E26" s="395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  <c r="R26" s="395"/>
    </row>
    <row r="27" spans="2:18" ht="15.75" x14ac:dyDescent="0.25">
      <c r="B27" s="396" t="s">
        <v>256</v>
      </c>
      <c r="C27" s="397"/>
      <c r="D27" s="396"/>
      <c r="E27" s="396"/>
      <c r="F27" s="396"/>
      <c r="G27" s="398"/>
      <c r="H27" s="396"/>
      <c r="I27" s="398"/>
      <c r="J27" s="398"/>
      <c r="K27" s="396" t="s">
        <v>257</v>
      </c>
      <c r="L27" s="396"/>
      <c r="M27" s="396"/>
      <c r="N27" s="396"/>
      <c r="O27" s="396"/>
      <c r="P27" s="398"/>
      <c r="Q27" s="396"/>
      <c r="R27" s="398"/>
    </row>
    <row r="28" spans="2:18" ht="16.5" thickBot="1" x14ac:dyDescent="0.3">
      <c r="B28" s="399" t="s">
        <v>167</v>
      </c>
      <c r="C28" s="396"/>
      <c r="D28" s="396"/>
      <c r="E28" s="396"/>
      <c r="F28" s="396"/>
      <c r="G28" s="398"/>
      <c r="H28" s="396"/>
      <c r="I28" s="398"/>
      <c r="J28" s="398"/>
      <c r="K28" s="399" t="s">
        <v>167</v>
      </c>
      <c r="L28" s="396"/>
      <c r="M28" s="396"/>
      <c r="N28" s="396"/>
      <c r="O28" s="396"/>
      <c r="P28" s="398"/>
      <c r="Q28" s="396"/>
      <c r="R28" s="398"/>
    </row>
    <row r="29" spans="2:18" ht="16.5" thickBot="1" x14ac:dyDescent="0.3">
      <c r="B29" s="400" t="s">
        <v>107</v>
      </c>
      <c r="C29" s="401"/>
      <c r="D29" s="401"/>
      <c r="E29" s="401"/>
      <c r="F29" s="401"/>
      <c r="G29" s="401"/>
      <c r="H29" s="401"/>
      <c r="I29" s="402"/>
      <c r="J29" s="398"/>
      <c r="K29" s="400" t="s">
        <v>108</v>
      </c>
      <c r="L29" s="401"/>
      <c r="M29" s="401"/>
      <c r="N29" s="401"/>
      <c r="O29" s="401"/>
      <c r="P29" s="401"/>
      <c r="Q29" s="401"/>
      <c r="R29" s="402"/>
    </row>
    <row r="30" spans="2:18" ht="16.5" thickBot="1" x14ac:dyDescent="0.3">
      <c r="B30" s="403" t="s">
        <v>300</v>
      </c>
      <c r="C30" s="404"/>
      <c r="D30" s="405"/>
      <c r="E30" s="406"/>
      <c r="F30" s="403" t="s">
        <v>301</v>
      </c>
      <c r="G30" s="404"/>
      <c r="H30" s="405"/>
      <c r="I30" s="406"/>
      <c r="J30" s="398"/>
      <c r="K30" s="403" t="s">
        <v>300</v>
      </c>
      <c r="L30" s="404"/>
      <c r="M30" s="405"/>
      <c r="N30" s="406"/>
      <c r="O30" s="403" t="s">
        <v>301</v>
      </c>
      <c r="P30" s="404"/>
      <c r="Q30" s="405"/>
      <c r="R30" s="406"/>
    </row>
    <row r="31" spans="2:18" ht="32.25" thickBot="1" x14ac:dyDescent="0.3">
      <c r="B31" s="407" t="s">
        <v>109</v>
      </c>
      <c r="C31" s="408" t="s">
        <v>89</v>
      </c>
      <c r="D31" s="409" t="s">
        <v>131</v>
      </c>
      <c r="E31" s="410" t="s">
        <v>110</v>
      </c>
      <c r="F31" s="407" t="s">
        <v>109</v>
      </c>
      <c r="G31" s="408" t="s">
        <v>89</v>
      </c>
      <c r="H31" s="409" t="s">
        <v>131</v>
      </c>
      <c r="I31" s="410" t="s">
        <v>110</v>
      </c>
      <c r="J31" s="398"/>
      <c r="K31" s="407" t="s">
        <v>109</v>
      </c>
      <c r="L31" s="408" t="s">
        <v>89</v>
      </c>
      <c r="M31" s="409" t="s">
        <v>131</v>
      </c>
      <c r="N31" s="410" t="s">
        <v>110</v>
      </c>
      <c r="O31" s="407" t="s">
        <v>109</v>
      </c>
      <c r="P31" s="408" t="s">
        <v>89</v>
      </c>
      <c r="Q31" s="409" t="s">
        <v>131</v>
      </c>
      <c r="R31" s="410" t="s">
        <v>110</v>
      </c>
    </row>
    <row r="32" spans="2:18" ht="16.5" thickBot="1" x14ac:dyDescent="0.3">
      <c r="B32" s="370" t="s">
        <v>102</v>
      </c>
      <c r="C32" s="371">
        <v>467.554146</v>
      </c>
      <c r="D32" s="372">
        <v>2175.2940709999998</v>
      </c>
      <c r="E32" s="373">
        <v>128.991063</v>
      </c>
      <c r="F32" s="374" t="s">
        <v>102</v>
      </c>
      <c r="G32" s="375">
        <v>396385.04800000001</v>
      </c>
      <c r="H32" s="376">
        <v>1823783.673</v>
      </c>
      <c r="I32" s="373">
        <v>146086.533</v>
      </c>
      <c r="J32" s="398"/>
      <c r="K32" s="370" t="s">
        <v>102</v>
      </c>
      <c r="L32" s="371">
        <v>322517.35800000001</v>
      </c>
      <c r="M32" s="372">
        <v>1508542.1470000001</v>
      </c>
      <c r="N32" s="373">
        <v>113530.048</v>
      </c>
      <c r="O32" s="374" t="s">
        <v>102</v>
      </c>
      <c r="P32" s="375">
        <v>296610.97499999998</v>
      </c>
      <c r="Q32" s="376">
        <v>1358120.8370000001</v>
      </c>
      <c r="R32" s="373">
        <v>122405.10400000001</v>
      </c>
    </row>
    <row r="33" spans="2:20" ht="15.75" x14ac:dyDescent="0.25">
      <c r="B33" s="377" t="s">
        <v>132</v>
      </c>
      <c r="C33" s="378">
        <v>155738.23699999999</v>
      </c>
      <c r="D33" s="378">
        <v>729138.47400000005</v>
      </c>
      <c r="E33" s="378">
        <v>39817.5</v>
      </c>
      <c r="F33" s="379" t="s">
        <v>132</v>
      </c>
      <c r="G33" s="380">
        <v>141426.74299999999</v>
      </c>
      <c r="H33" s="381">
        <v>650419.39800000004</v>
      </c>
      <c r="I33" s="382">
        <v>52479.000999999997</v>
      </c>
      <c r="J33" s="398"/>
      <c r="K33" s="377" t="s">
        <v>69</v>
      </c>
      <c r="L33" s="378">
        <v>113214.851</v>
      </c>
      <c r="M33" s="378">
        <v>529712.80299999996</v>
      </c>
      <c r="N33" s="378">
        <v>48756.482000000004</v>
      </c>
      <c r="O33" s="379" t="s">
        <v>69</v>
      </c>
      <c r="P33" s="380">
        <v>110028.149</v>
      </c>
      <c r="Q33" s="381">
        <v>504259.33500000002</v>
      </c>
      <c r="R33" s="382">
        <v>51689.906000000003</v>
      </c>
    </row>
    <row r="34" spans="2:20" ht="15.75" x14ac:dyDescent="0.25">
      <c r="B34" s="383" t="s">
        <v>69</v>
      </c>
      <c r="C34" s="384">
        <v>57286.004999999997</v>
      </c>
      <c r="D34" s="384">
        <v>265526.73200000002</v>
      </c>
      <c r="E34" s="384">
        <v>17733.181</v>
      </c>
      <c r="F34" s="385" t="s">
        <v>69</v>
      </c>
      <c r="G34" s="386">
        <v>33730.563999999998</v>
      </c>
      <c r="H34" s="387">
        <v>154470.41099999999</v>
      </c>
      <c r="I34" s="388">
        <v>12477.599</v>
      </c>
      <c r="J34" s="398"/>
      <c r="K34" s="383" t="s">
        <v>117</v>
      </c>
      <c r="L34" s="384">
        <v>49173.440999999999</v>
      </c>
      <c r="M34" s="384">
        <v>230438.62100000001</v>
      </c>
      <c r="N34" s="384">
        <v>12597.746999999999</v>
      </c>
      <c r="O34" s="385" t="s">
        <v>117</v>
      </c>
      <c r="P34" s="386">
        <v>44833.947999999997</v>
      </c>
      <c r="Q34" s="387">
        <v>205744.44399999999</v>
      </c>
      <c r="R34" s="388">
        <v>12694.683000000001</v>
      </c>
    </row>
    <row r="35" spans="2:20" ht="15.75" x14ac:dyDescent="0.25">
      <c r="B35" s="383" t="s">
        <v>214</v>
      </c>
      <c r="C35" s="384">
        <v>44211.57</v>
      </c>
      <c r="D35" s="384">
        <v>204406.611</v>
      </c>
      <c r="E35" s="384">
        <v>12473.11</v>
      </c>
      <c r="F35" s="385" t="s">
        <v>111</v>
      </c>
      <c r="G35" s="386">
        <v>27663.416000000001</v>
      </c>
      <c r="H35" s="387">
        <v>127342.842</v>
      </c>
      <c r="I35" s="388">
        <v>9735.5889999999999</v>
      </c>
      <c r="J35" s="398"/>
      <c r="K35" s="383" t="s">
        <v>214</v>
      </c>
      <c r="L35" s="384">
        <v>39128.084999999999</v>
      </c>
      <c r="M35" s="384">
        <v>182783.386</v>
      </c>
      <c r="N35" s="384">
        <v>10982.353999999999</v>
      </c>
      <c r="O35" s="385" t="s">
        <v>214</v>
      </c>
      <c r="P35" s="386">
        <v>34986.442000000003</v>
      </c>
      <c r="Q35" s="387">
        <v>160486.55499999999</v>
      </c>
      <c r="R35" s="388">
        <v>11872.638000000001</v>
      </c>
    </row>
    <row r="36" spans="2:20" ht="15.75" x14ac:dyDescent="0.25">
      <c r="B36" s="383" t="s">
        <v>111</v>
      </c>
      <c r="C36" s="384">
        <v>31414.666000000001</v>
      </c>
      <c r="D36" s="384">
        <v>146604.30499999999</v>
      </c>
      <c r="E36" s="384">
        <v>8298.9390000000003</v>
      </c>
      <c r="F36" s="385" t="s">
        <v>214</v>
      </c>
      <c r="G36" s="386">
        <v>21379.24</v>
      </c>
      <c r="H36" s="387">
        <v>99012.706999999995</v>
      </c>
      <c r="I36" s="388">
        <v>8786.7950000000001</v>
      </c>
      <c r="J36" s="398"/>
      <c r="K36" s="383" t="s">
        <v>68</v>
      </c>
      <c r="L36" s="384">
        <v>29994.379000000001</v>
      </c>
      <c r="M36" s="384">
        <v>139836.60200000001</v>
      </c>
      <c r="N36" s="384">
        <v>9407.6409999999996</v>
      </c>
      <c r="O36" s="385" t="s">
        <v>68</v>
      </c>
      <c r="P36" s="386">
        <v>19925.439999999999</v>
      </c>
      <c r="Q36" s="387">
        <v>90532.479000000007</v>
      </c>
      <c r="R36" s="388">
        <v>9876.8760000000002</v>
      </c>
    </row>
    <row r="37" spans="2:20" ht="15.75" x14ac:dyDescent="0.25">
      <c r="B37" s="383" t="s">
        <v>120</v>
      </c>
      <c r="C37" s="384">
        <v>20763.416000000001</v>
      </c>
      <c r="D37" s="384">
        <v>96881.04</v>
      </c>
      <c r="E37" s="384">
        <v>5642.683</v>
      </c>
      <c r="F37" s="385" t="s">
        <v>118</v>
      </c>
      <c r="G37" s="386">
        <v>15767.538</v>
      </c>
      <c r="H37" s="387">
        <v>72359.936000000002</v>
      </c>
      <c r="I37" s="388">
        <v>6100.5619999999999</v>
      </c>
      <c r="J37" s="398"/>
      <c r="K37" s="383" t="s">
        <v>164</v>
      </c>
      <c r="L37" s="384">
        <v>17030.531999999999</v>
      </c>
      <c r="M37" s="384">
        <v>80192.885999999999</v>
      </c>
      <c r="N37" s="384">
        <v>4711.384</v>
      </c>
      <c r="O37" s="385" t="s">
        <v>112</v>
      </c>
      <c r="P37" s="386">
        <v>15882.299000000001</v>
      </c>
      <c r="Q37" s="387">
        <v>72911.788</v>
      </c>
      <c r="R37" s="388">
        <v>5226.5609999999997</v>
      </c>
    </row>
    <row r="38" spans="2:20" ht="15.75" x14ac:dyDescent="0.25">
      <c r="B38" s="383" t="s">
        <v>118</v>
      </c>
      <c r="C38" s="384">
        <v>19544.556</v>
      </c>
      <c r="D38" s="384">
        <v>91348.107999999993</v>
      </c>
      <c r="E38" s="384">
        <v>5063.0039999999999</v>
      </c>
      <c r="F38" s="385" t="s">
        <v>212</v>
      </c>
      <c r="G38" s="386">
        <v>13283.887000000001</v>
      </c>
      <c r="H38" s="387">
        <v>61662.201000000001</v>
      </c>
      <c r="I38" s="388">
        <v>4554.05</v>
      </c>
      <c r="J38" s="398"/>
      <c r="K38" s="383" t="s">
        <v>112</v>
      </c>
      <c r="L38" s="384">
        <v>14302.735000000001</v>
      </c>
      <c r="M38" s="384">
        <v>66806.554999999993</v>
      </c>
      <c r="N38" s="384">
        <v>3834.6979999999999</v>
      </c>
      <c r="O38" s="385" t="s">
        <v>164</v>
      </c>
      <c r="P38" s="386">
        <v>13058.397999999999</v>
      </c>
      <c r="Q38" s="387">
        <v>59242.273999999998</v>
      </c>
      <c r="R38" s="388">
        <v>5501.8190000000004</v>
      </c>
    </row>
    <row r="39" spans="2:20" ht="15.75" x14ac:dyDescent="0.25">
      <c r="B39" s="383" t="s">
        <v>153</v>
      </c>
      <c r="C39" s="384">
        <v>17766.453000000001</v>
      </c>
      <c r="D39" s="384">
        <v>83480.292000000001</v>
      </c>
      <c r="E39" s="384">
        <v>4530.3509999999997</v>
      </c>
      <c r="F39" s="385" t="s">
        <v>153</v>
      </c>
      <c r="G39" s="386">
        <v>10253.879999999999</v>
      </c>
      <c r="H39" s="387">
        <v>47336.631000000001</v>
      </c>
      <c r="I39" s="388">
        <v>3247</v>
      </c>
      <c r="J39" s="398"/>
      <c r="K39" s="383" t="s">
        <v>114</v>
      </c>
      <c r="L39" s="384">
        <v>12292.498</v>
      </c>
      <c r="M39" s="384">
        <v>57533.038999999997</v>
      </c>
      <c r="N39" s="384">
        <v>3425.5839999999998</v>
      </c>
      <c r="O39" s="385" t="s">
        <v>152</v>
      </c>
      <c r="P39" s="386">
        <v>11841.689</v>
      </c>
      <c r="Q39" s="387">
        <v>54116.072</v>
      </c>
      <c r="R39" s="388">
        <v>4731.1760000000004</v>
      </c>
    </row>
    <row r="40" spans="2:20" ht="15.75" x14ac:dyDescent="0.25">
      <c r="B40" s="383" t="s">
        <v>154</v>
      </c>
      <c r="C40" s="384">
        <v>16271.433999999999</v>
      </c>
      <c r="D40" s="384">
        <v>75488.945999999996</v>
      </c>
      <c r="E40" s="384">
        <v>4195.5</v>
      </c>
      <c r="F40" s="385" t="s">
        <v>156</v>
      </c>
      <c r="G40" s="386">
        <v>9413.9860000000008</v>
      </c>
      <c r="H40" s="387">
        <v>43049.54</v>
      </c>
      <c r="I40" s="388">
        <v>2990.5010000000002</v>
      </c>
      <c r="J40" s="398"/>
      <c r="K40" s="383" t="s">
        <v>152</v>
      </c>
      <c r="L40" s="384">
        <v>9678.4359999999997</v>
      </c>
      <c r="M40" s="384">
        <v>45296.084999999999</v>
      </c>
      <c r="N40" s="384">
        <v>2942.37</v>
      </c>
      <c r="O40" s="385" t="s">
        <v>111</v>
      </c>
      <c r="P40" s="386">
        <v>11326.02</v>
      </c>
      <c r="Q40" s="387">
        <v>51991.006999999998</v>
      </c>
      <c r="R40" s="388">
        <v>2701.2289999999998</v>
      </c>
    </row>
    <row r="41" spans="2:20" ht="15.75" x14ac:dyDescent="0.25">
      <c r="B41" s="383" t="s">
        <v>124</v>
      </c>
      <c r="C41" s="384">
        <v>10209.181</v>
      </c>
      <c r="D41" s="384">
        <v>47620.692000000003</v>
      </c>
      <c r="E41" s="384">
        <v>2747.5529999999999</v>
      </c>
      <c r="F41" s="385" t="s">
        <v>136</v>
      </c>
      <c r="G41" s="386">
        <v>9341.32</v>
      </c>
      <c r="H41" s="387">
        <v>42886.641000000003</v>
      </c>
      <c r="I41" s="388">
        <v>3425.0859999999998</v>
      </c>
      <c r="J41" s="398"/>
      <c r="K41" s="383" t="s">
        <v>116</v>
      </c>
      <c r="L41" s="384">
        <v>9620.5930000000008</v>
      </c>
      <c r="M41" s="384">
        <v>44961.508999999998</v>
      </c>
      <c r="N41" s="384">
        <v>2547.4549999999999</v>
      </c>
      <c r="O41" s="385" t="s">
        <v>116</v>
      </c>
      <c r="P41" s="386">
        <v>8164.4939999999997</v>
      </c>
      <c r="Q41" s="387">
        <v>37426.622000000003</v>
      </c>
      <c r="R41" s="388">
        <v>1972.3389999999999</v>
      </c>
    </row>
    <row r="42" spans="2:20" ht="15.75" x14ac:dyDescent="0.25">
      <c r="B42" s="383" t="s">
        <v>136</v>
      </c>
      <c r="C42" s="384">
        <v>9710.7849999999999</v>
      </c>
      <c r="D42" s="384">
        <v>45581.925999999999</v>
      </c>
      <c r="E42" s="384">
        <v>2593.1019999999999</v>
      </c>
      <c r="F42" s="385" t="s">
        <v>280</v>
      </c>
      <c r="G42" s="386">
        <v>8525.9719999999998</v>
      </c>
      <c r="H42" s="387">
        <v>38987.741999999998</v>
      </c>
      <c r="I42" s="388">
        <v>2523</v>
      </c>
      <c r="J42" s="398"/>
      <c r="K42" s="383" t="s">
        <v>71</v>
      </c>
      <c r="L42" s="384">
        <v>6850.3630000000003</v>
      </c>
      <c r="M42" s="384">
        <v>31874.519</v>
      </c>
      <c r="N42" s="384">
        <v>2209.1909999999998</v>
      </c>
      <c r="O42" s="385" t="s">
        <v>114</v>
      </c>
      <c r="P42" s="386">
        <v>7865.009</v>
      </c>
      <c r="Q42" s="387">
        <v>35499.957999999999</v>
      </c>
      <c r="R42" s="388">
        <v>3856.0250000000001</v>
      </c>
    </row>
    <row r="43" spans="2:20" ht="15.75" x14ac:dyDescent="0.25">
      <c r="B43" s="383" t="s">
        <v>212</v>
      </c>
      <c r="C43" s="384">
        <v>9623.3449999999993</v>
      </c>
      <c r="D43" s="384">
        <v>45025.1</v>
      </c>
      <c r="E43" s="384">
        <v>2750</v>
      </c>
      <c r="F43" s="385" t="s">
        <v>120</v>
      </c>
      <c r="G43" s="386">
        <v>7769.5379999999996</v>
      </c>
      <c r="H43" s="387">
        <v>35938.341999999997</v>
      </c>
      <c r="I43" s="388">
        <v>2884.6950000000002</v>
      </c>
      <c r="J43" s="398"/>
      <c r="K43" s="383" t="s">
        <v>115</v>
      </c>
      <c r="L43" s="384">
        <v>5897.2879999999996</v>
      </c>
      <c r="M43" s="384">
        <v>27654.128000000001</v>
      </c>
      <c r="N43" s="384">
        <v>1332.6669999999999</v>
      </c>
      <c r="O43" s="385" t="s">
        <v>123</v>
      </c>
      <c r="P43" s="386">
        <v>3547.1889999999999</v>
      </c>
      <c r="Q43" s="387">
        <v>16246.339</v>
      </c>
      <c r="R43" s="388">
        <v>1373.9369999999999</v>
      </c>
    </row>
    <row r="44" spans="2:20" ht="15.75" x14ac:dyDescent="0.25">
      <c r="B44" s="383" t="s">
        <v>156</v>
      </c>
      <c r="C44" s="384">
        <v>8283.1939999999995</v>
      </c>
      <c r="D44" s="384">
        <v>38765.874000000003</v>
      </c>
      <c r="E44" s="384">
        <v>2123.9929999999999</v>
      </c>
      <c r="F44" s="385" t="s">
        <v>115</v>
      </c>
      <c r="G44" s="386">
        <v>6018.6530000000002</v>
      </c>
      <c r="H44" s="387">
        <v>27908.312999999998</v>
      </c>
      <c r="I44" s="388">
        <v>1661.971</v>
      </c>
      <c r="J44" s="398"/>
      <c r="K44" s="383" t="s">
        <v>122</v>
      </c>
      <c r="L44" s="384">
        <v>4440.1109999999999</v>
      </c>
      <c r="M44" s="384">
        <v>20764.201000000001</v>
      </c>
      <c r="N44" s="384">
        <v>3628.5749999999998</v>
      </c>
      <c r="O44" s="385" t="s">
        <v>122</v>
      </c>
      <c r="P44" s="386">
        <v>3329.07</v>
      </c>
      <c r="Q44" s="387">
        <v>15397.251</v>
      </c>
      <c r="R44" s="388">
        <v>3056.3530000000001</v>
      </c>
    </row>
    <row r="45" spans="2:20" ht="15.75" x14ac:dyDescent="0.25">
      <c r="B45" s="383" t="s">
        <v>117</v>
      </c>
      <c r="C45" s="384">
        <v>8278.6039999999994</v>
      </c>
      <c r="D45" s="384">
        <v>38068.925999999999</v>
      </c>
      <c r="E45" s="384">
        <v>2507.7550000000001</v>
      </c>
      <c r="F45" s="385" t="s">
        <v>124</v>
      </c>
      <c r="G45" s="386">
        <v>5930.6279999999997</v>
      </c>
      <c r="H45" s="387">
        <v>27115.205000000002</v>
      </c>
      <c r="I45" s="388">
        <v>2242.828</v>
      </c>
      <c r="J45" s="398"/>
      <c r="K45" s="383" t="s">
        <v>128</v>
      </c>
      <c r="L45" s="384">
        <v>3174.5309999999999</v>
      </c>
      <c r="M45" s="384">
        <v>14708.447</v>
      </c>
      <c r="N45" s="384">
        <v>2943.3739999999998</v>
      </c>
      <c r="O45" s="385" t="s">
        <v>115</v>
      </c>
      <c r="P45" s="386">
        <v>3046.2550000000001</v>
      </c>
      <c r="Q45" s="387">
        <v>13932.036</v>
      </c>
      <c r="R45" s="388">
        <v>761.48400000000004</v>
      </c>
      <c r="T45" s="35"/>
    </row>
    <row r="46" spans="2:20" ht="15.75" x14ac:dyDescent="0.25">
      <c r="B46" s="383" t="s">
        <v>135</v>
      </c>
      <c r="C46" s="384">
        <v>7076.1570000000002</v>
      </c>
      <c r="D46" s="384">
        <v>33070.470999999998</v>
      </c>
      <c r="E46" s="384">
        <v>2076.4850000000001</v>
      </c>
      <c r="F46" s="385" t="s">
        <v>114</v>
      </c>
      <c r="G46" s="386">
        <v>5823.7510000000002</v>
      </c>
      <c r="H46" s="387">
        <v>26520.811000000002</v>
      </c>
      <c r="I46" s="388">
        <v>3963.0920000000001</v>
      </c>
      <c r="J46" s="398"/>
      <c r="K46" s="383" t="s">
        <v>123</v>
      </c>
      <c r="L46" s="384">
        <v>2069.473</v>
      </c>
      <c r="M46" s="384">
        <v>9626.2909999999993</v>
      </c>
      <c r="N46" s="384">
        <v>575.29399999999998</v>
      </c>
      <c r="O46" s="385" t="s">
        <v>128</v>
      </c>
      <c r="P46" s="386">
        <v>2857.1219999999998</v>
      </c>
      <c r="Q46" s="387">
        <v>13120.58</v>
      </c>
      <c r="R46" s="388">
        <v>4291.2730000000001</v>
      </c>
    </row>
    <row r="47" spans="2:20" ht="15.75" x14ac:dyDescent="0.25">
      <c r="B47" s="383" t="s">
        <v>119</v>
      </c>
      <c r="C47" s="384">
        <v>6868.6629999999996</v>
      </c>
      <c r="D47" s="384">
        <v>32128.199000000001</v>
      </c>
      <c r="E47" s="384">
        <v>2017.68</v>
      </c>
      <c r="F47" s="385" t="s">
        <v>302</v>
      </c>
      <c r="G47" s="386">
        <v>5301.4189999999999</v>
      </c>
      <c r="H47" s="387">
        <v>24241.415000000001</v>
      </c>
      <c r="I47" s="388">
        <v>2269.125</v>
      </c>
      <c r="J47" s="398"/>
      <c r="K47" s="383" t="s">
        <v>129</v>
      </c>
      <c r="L47" s="384">
        <v>1749.277</v>
      </c>
      <c r="M47" s="384">
        <v>8037.06</v>
      </c>
      <c r="N47" s="384">
        <v>626.79200000000003</v>
      </c>
      <c r="O47" s="385" t="s">
        <v>71</v>
      </c>
      <c r="P47" s="386">
        <v>2128.3820000000001</v>
      </c>
      <c r="Q47" s="387">
        <v>9756.7790000000005</v>
      </c>
      <c r="R47" s="388">
        <v>863.40599999999995</v>
      </c>
    </row>
    <row r="48" spans="2:20" ht="16.5" thickBot="1" x14ac:dyDescent="0.3">
      <c r="B48" s="389" t="s">
        <v>115</v>
      </c>
      <c r="C48" s="390">
        <v>6702.3810000000003</v>
      </c>
      <c r="D48" s="390">
        <v>31241.892</v>
      </c>
      <c r="E48" s="390">
        <v>1719.732</v>
      </c>
      <c r="F48" s="391" t="s">
        <v>154</v>
      </c>
      <c r="G48" s="392">
        <v>5039.3890000000001</v>
      </c>
      <c r="H48" s="393">
        <v>23349.57</v>
      </c>
      <c r="I48" s="394">
        <v>1412.75</v>
      </c>
      <c r="J48" s="398"/>
      <c r="K48" s="389" t="s">
        <v>127</v>
      </c>
      <c r="L48" s="390">
        <v>833.601</v>
      </c>
      <c r="M48" s="390">
        <v>3934.1990000000001</v>
      </c>
      <c r="N48" s="390">
        <v>238.22499999999999</v>
      </c>
      <c r="O48" s="391" t="s">
        <v>129</v>
      </c>
      <c r="P48" s="392">
        <v>1565.1</v>
      </c>
      <c r="Q48" s="393">
        <v>7390.1620000000003</v>
      </c>
      <c r="R48" s="394">
        <v>632.17399999999998</v>
      </c>
    </row>
    <row r="49" spans="2:18" ht="15.75" x14ac:dyDescent="0.25">
      <c r="B49" s="411"/>
      <c r="C49" s="412"/>
      <c r="D49" s="412"/>
      <c r="E49" s="412"/>
      <c r="F49" s="411"/>
      <c r="G49" s="413"/>
      <c r="H49" s="413"/>
      <c r="I49" s="413"/>
      <c r="J49" s="414"/>
      <c r="K49" s="411"/>
      <c r="L49" s="412"/>
      <c r="M49" s="412"/>
      <c r="N49" s="412"/>
      <c r="O49" s="411"/>
      <c r="P49" s="413"/>
      <c r="Q49" s="413"/>
      <c r="R49" s="413"/>
    </row>
    <row r="50" spans="2:18" ht="15.75" x14ac:dyDescent="0.25">
      <c r="B50" s="411"/>
      <c r="C50" s="412"/>
      <c r="D50" s="412"/>
      <c r="E50" s="412"/>
      <c r="F50" s="411"/>
      <c r="G50" s="413"/>
      <c r="H50" s="413"/>
      <c r="I50" s="413"/>
      <c r="J50" s="414"/>
      <c r="K50" s="411"/>
      <c r="L50" s="412"/>
      <c r="M50" s="412"/>
      <c r="N50" s="412"/>
      <c r="O50" s="411"/>
      <c r="P50" s="413"/>
      <c r="Q50" s="413"/>
      <c r="R50" s="413"/>
    </row>
    <row r="51" spans="2:18" ht="15.75" x14ac:dyDescent="0.25">
      <c r="B51" s="411"/>
      <c r="C51" s="412"/>
      <c r="D51" s="412"/>
      <c r="E51" s="412"/>
      <c r="F51" s="411"/>
      <c r="G51" s="413"/>
      <c r="H51" s="413"/>
      <c r="I51" s="413"/>
      <c r="J51" s="414"/>
      <c r="K51" s="411"/>
      <c r="L51" s="412"/>
      <c r="M51" s="412"/>
      <c r="N51" s="412"/>
      <c r="O51" s="411"/>
      <c r="P51" s="413"/>
      <c r="Q51" s="413"/>
      <c r="R51" s="413"/>
    </row>
    <row r="52" spans="2:18" ht="15.75" x14ac:dyDescent="0.25">
      <c r="B52" s="415" t="s">
        <v>258</v>
      </c>
      <c r="C52" s="416"/>
      <c r="D52" s="416"/>
      <c r="E52" s="416"/>
      <c r="F52" s="415"/>
      <c r="G52" s="417"/>
      <c r="H52" s="417"/>
      <c r="I52" s="418"/>
      <c r="J52" s="365"/>
      <c r="K52" s="415" t="s">
        <v>259</v>
      </c>
      <c r="L52" s="416"/>
      <c r="M52" s="416"/>
      <c r="N52" s="416"/>
      <c r="O52" s="415"/>
      <c r="P52" s="417"/>
      <c r="Q52" s="417"/>
      <c r="R52" s="418"/>
    </row>
    <row r="53" spans="2:18" ht="16.5" thickBot="1" x14ac:dyDescent="0.3">
      <c r="B53" s="419" t="s">
        <v>167</v>
      </c>
      <c r="C53" s="420"/>
      <c r="D53" s="420"/>
      <c r="E53" s="420"/>
      <c r="F53" s="419"/>
      <c r="G53" s="418"/>
      <c r="H53" s="418"/>
      <c r="I53" s="418"/>
      <c r="J53" s="365"/>
      <c r="K53" s="419" t="s">
        <v>167</v>
      </c>
      <c r="L53" s="420"/>
      <c r="M53" s="420"/>
      <c r="N53" s="420"/>
      <c r="O53" s="419"/>
      <c r="P53" s="418"/>
      <c r="Q53" s="418"/>
      <c r="R53" s="418"/>
    </row>
    <row r="54" spans="2:18" ht="16.5" thickBot="1" x14ac:dyDescent="0.3">
      <c r="B54" s="400" t="s">
        <v>107</v>
      </c>
      <c r="C54" s="401"/>
      <c r="D54" s="401"/>
      <c r="E54" s="401"/>
      <c r="F54" s="401"/>
      <c r="G54" s="401"/>
      <c r="H54" s="401"/>
      <c r="I54" s="402"/>
      <c r="J54" s="365"/>
      <c r="K54" s="400" t="s">
        <v>108</v>
      </c>
      <c r="L54" s="401"/>
      <c r="M54" s="401"/>
      <c r="N54" s="401"/>
      <c r="O54" s="401"/>
      <c r="P54" s="401"/>
      <c r="Q54" s="401"/>
      <c r="R54" s="402"/>
    </row>
    <row r="55" spans="2:18" ht="16.5" thickBot="1" x14ac:dyDescent="0.3">
      <c r="B55" s="403" t="s">
        <v>300</v>
      </c>
      <c r="C55" s="404"/>
      <c r="D55" s="405"/>
      <c r="E55" s="406"/>
      <c r="F55" s="403" t="s">
        <v>301</v>
      </c>
      <c r="G55" s="404"/>
      <c r="H55" s="405"/>
      <c r="I55" s="406"/>
      <c r="J55" s="365"/>
      <c r="K55" s="403" t="s">
        <v>300</v>
      </c>
      <c r="L55" s="404"/>
      <c r="M55" s="405"/>
      <c r="N55" s="406"/>
      <c r="O55" s="403" t="s">
        <v>301</v>
      </c>
      <c r="P55" s="404"/>
      <c r="Q55" s="405"/>
      <c r="R55" s="406"/>
    </row>
    <row r="56" spans="2:18" ht="30.75" thickBot="1" x14ac:dyDescent="0.25">
      <c r="B56" s="366" t="s">
        <v>109</v>
      </c>
      <c r="C56" s="367" t="s">
        <v>89</v>
      </c>
      <c r="D56" s="368" t="s">
        <v>131</v>
      </c>
      <c r="E56" s="369" t="s">
        <v>110</v>
      </c>
      <c r="F56" s="366" t="s">
        <v>109</v>
      </c>
      <c r="G56" s="367" t="s">
        <v>89</v>
      </c>
      <c r="H56" s="368" t="s">
        <v>131</v>
      </c>
      <c r="I56" s="369" t="s">
        <v>110</v>
      </c>
      <c r="J56" s="365"/>
      <c r="K56" s="366" t="s">
        <v>109</v>
      </c>
      <c r="L56" s="367" t="s">
        <v>89</v>
      </c>
      <c r="M56" s="368" t="s">
        <v>131</v>
      </c>
      <c r="N56" s="369" t="s">
        <v>110</v>
      </c>
      <c r="O56" s="366" t="s">
        <v>109</v>
      </c>
      <c r="P56" s="367" t="s">
        <v>89</v>
      </c>
      <c r="Q56" s="368" t="s">
        <v>131</v>
      </c>
      <c r="R56" s="369" t="s">
        <v>110</v>
      </c>
    </row>
    <row r="57" spans="2:18" ht="16.5" thickBot="1" x14ac:dyDescent="0.3">
      <c r="B57" s="370" t="s">
        <v>102</v>
      </c>
      <c r="C57" s="371">
        <v>175074.01</v>
      </c>
      <c r="D57" s="372">
        <v>818193.52300000004</v>
      </c>
      <c r="E57" s="373">
        <v>121423.071</v>
      </c>
      <c r="F57" s="374" t="s">
        <v>102</v>
      </c>
      <c r="G57" s="375">
        <v>200148.91</v>
      </c>
      <c r="H57" s="376">
        <v>917151.48699999996</v>
      </c>
      <c r="I57" s="373">
        <v>123148.283</v>
      </c>
      <c r="J57" s="365"/>
      <c r="K57" s="370" t="s">
        <v>102</v>
      </c>
      <c r="L57" s="371">
        <v>85534.428</v>
      </c>
      <c r="M57" s="372">
        <v>399506.51699999999</v>
      </c>
      <c r="N57" s="373">
        <v>56132.343000000001</v>
      </c>
      <c r="O57" s="374" t="s">
        <v>102</v>
      </c>
      <c r="P57" s="375">
        <v>88822.005000000005</v>
      </c>
      <c r="Q57" s="376">
        <v>406963.17300000001</v>
      </c>
      <c r="R57" s="373">
        <v>53721.125</v>
      </c>
    </row>
    <row r="58" spans="2:18" ht="15.75" x14ac:dyDescent="0.25">
      <c r="B58" s="377" t="s">
        <v>122</v>
      </c>
      <c r="C58" s="378">
        <v>22214.39</v>
      </c>
      <c r="D58" s="378">
        <v>103786.223</v>
      </c>
      <c r="E58" s="378">
        <v>15641.159</v>
      </c>
      <c r="F58" s="379" t="s">
        <v>122</v>
      </c>
      <c r="G58" s="380">
        <v>30121.758999999998</v>
      </c>
      <c r="H58" s="381">
        <v>138044.51699999999</v>
      </c>
      <c r="I58" s="382">
        <v>17501.692999999999</v>
      </c>
      <c r="J58" s="365"/>
      <c r="K58" s="377" t="s">
        <v>69</v>
      </c>
      <c r="L58" s="378">
        <v>27761.562999999998</v>
      </c>
      <c r="M58" s="378">
        <v>129590.614</v>
      </c>
      <c r="N58" s="378">
        <v>17404.651999999998</v>
      </c>
      <c r="O58" s="379" t="s">
        <v>69</v>
      </c>
      <c r="P58" s="380">
        <v>31634.589</v>
      </c>
      <c r="Q58" s="381">
        <v>144798.158</v>
      </c>
      <c r="R58" s="382">
        <v>19902.495999999999</v>
      </c>
    </row>
    <row r="59" spans="2:18" ht="15.75" x14ac:dyDescent="0.25">
      <c r="B59" s="383" t="s">
        <v>119</v>
      </c>
      <c r="C59" s="384">
        <v>19921.29</v>
      </c>
      <c r="D59" s="384">
        <v>93022.676999999996</v>
      </c>
      <c r="E59" s="384">
        <v>16470.48</v>
      </c>
      <c r="F59" s="385" t="s">
        <v>119</v>
      </c>
      <c r="G59" s="386">
        <v>26594.154999999999</v>
      </c>
      <c r="H59" s="387">
        <v>122082.272</v>
      </c>
      <c r="I59" s="388">
        <v>17741.269</v>
      </c>
      <c r="J59" s="365"/>
      <c r="K59" s="383" t="s">
        <v>117</v>
      </c>
      <c r="L59" s="384">
        <v>17477.304</v>
      </c>
      <c r="M59" s="384">
        <v>81626.508000000002</v>
      </c>
      <c r="N59" s="384">
        <v>17995.787</v>
      </c>
      <c r="O59" s="385" t="s">
        <v>117</v>
      </c>
      <c r="P59" s="386">
        <v>23824.695</v>
      </c>
      <c r="Q59" s="387">
        <v>109256.664</v>
      </c>
      <c r="R59" s="388">
        <v>17665.955999999998</v>
      </c>
    </row>
    <row r="60" spans="2:18" ht="15.75" x14ac:dyDescent="0.25">
      <c r="B60" s="383" t="s">
        <v>124</v>
      </c>
      <c r="C60" s="384">
        <v>15336.143</v>
      </c>
      <c r="D60" s="384">
        <v>71699.304000000004</v>
      </c>
      <c r="E60" s="384">
        <v>11368.61</v>
      </c>
      <c r="F60" s="385" t="s">
        <v>124</v>
      </c>
      <c r="G60" s="386">
        <v>17582.741999999998</v>
      </c>
      <c r="H60" s="387">
        <v>80481.88</v>
      </c>
      <c r="I60" s="388">
        <v>12847.013000000001</v>
      </c>
      <c r="J60" s="365"/>
      <c r="K60" s="383" t="s">
        <v>115</v>
      </c>
      <c r="L60" s="384">
        <v>14189.67</v>
      </c>
      <c r="M60" s="384">
        <v>66220.869000000006</v>
      </c>
      <c r="N60" s="384">
        <v>7294.2950000000001</v>
      </c>
      <c r="O60" s="385" t="s">
        <v>115</v>
      </c>
      <c r="P60" s="386">
        <v>13191.868</v>
      </c>
      <c r="Q60" s="387">
        <v>60503.921000000002</v>
      </c>
      <c r="R60" s="388">
        <v>5327.0280000000002</v>
      </c>
    </row>
    <row r="61" spans="2:18" ht="15.75" x14ac:dyDescent="0.25">
      <c r="B61" s="383" t="s">
        <v>115</v>
      </c>
      <c r="C61" s="384">
        <v>13243.252</v>
      </c>
      <c r="D61" s="384">
        <v>61844.942999999999</v>
      </c>
      <c r="E61" s="384">
        <v>9346.0560000000005</v>
      </c>
      <c r="F61" s="385" t="s">
        <v>115</v>
      </c>
      <c r="G61" s="386">
        <v>16711.814999999999</v>
      </c>
      <c r="H61" s="387">
        <v>76627.922000000006</v>
      </c>
      <c r="I61" s="388">
        <v>10301.992</v>
      </c>
      <c r="J61" s="365"/>
      <c r="K61" s="383" t="s">
        <v>116</v>
      </c>
      <c r="L61" s="384">
        <v>13558.397999999999</v>
      </c>
      <c r="M61" s="384">
        <v>63291.7</v>
      </c>
      <c r="N61" s="384">
        <v>9438.3289999999997</v>
      </c>
      <c r="O61" s="385" t="s">
        <v>116</v>
      </c>
      <c r="P61" s="386">
        <v>10438.462</v>
      </c>
      <c r="Q61" s="387">
        <v>47741.411</v>
      </c>
      <c r="R61" s="388">
        <v>6596.0839999999998</v>
      </c>
    </row>
    <row r="62" spans="2:18" ht="15.75" x14ac:dyDescent="0.25">
      <c r="B62" s="383" t="s">
        <v>153</v>
      </c>
      <c r="C62" s="384">
        <v>13180.543</v>
      </c>
      <c r="D62" s="384">
        <v>61922.057999999997</v>
      </c>
      <c r="E62" s="384">
        <v>3566.0749999999998</v>
      </c>
      <c r="F62" s="385" t="s">
        <v>69</v>
      </c>
      <c r="G62" s="386">
        <v>14590.286</v>
      </c>
      <c r="H62" s="387">
        <v>66793.975999999995</v>
      </c>
      <c r="I62" s="388">
        <v>9951.0879999999997</v>
      </c>
      <c r="J62" s="365"/>
      <c r="K62" s="383" t="s">
        <v>214</v>
      </c>
      <c r="L62" s="384">
        <v>3507.0059999999999</v>
      </c>
      <c r="M62" s="384">
        <v>16560.919999999998</v>
      </c>
      <c r="N62" s="384">
        <v>1021.35</v>
      </c>
      <c r="O62" s="385" t="s">
        <v>68</v>
      </c>
      <c r="P62" s="386">
        <v>1812.846</v>
      </c>
      <c r="Q62" s="387">
        <v>8290.3860000000004</v>
      </c>
      <c r="R62" s="388">
        <v>767.34100000000001</v>
      </c>
    </row>
    <row r="63" spans="2:18" ht="15.75" x14ac:dyDescent="0.25">
      <c r="B63" s="383" t="s">
        <v>69</v>
      </c>
      <c r="C63" s="384">
        <v>13116.251</v>
      </c>
      <c r="D63" s="384">
        <v>61192.016000000003</v>
      </c>
      <c r="E63" s="384">
        <v>11561.218999999999</v>
      </c>
      <c r="F63" s="385" t="s">
        <v>164</v>
      </c>
      <c r="G63" s="386">
        <v>11023.4</v>
      </c>
      <c r="H63" s="387">
        <v>50631.548000000003</v>
      </c>
      <c r="I63" s="388">
        <v>7122.1120000000001</v>
      </c>
      <c r="J63" s="365"/>
      <c r="K63" s="383" t="s">
        <v>68</v>
      </c>
      <c r="L63" s="384">
        <v>2958.9879999999998</v>
      </c>
      <c r="M63" s="384">
        <v>13927.768</v>
      </c>
      <c r="N63" s="384">
        <v>840.43</v>
      </c>
      <c r="O63" s="385" t="s">
        <v>127</v>
      </c>
      <c r="P63" s="386">
        <v>1547.2729999999999</v>
      </c>
      <c r="Q63" s="387">
        <v>7084.8990000000003</v>
      </c>
      <c r="R63" s="388">
        <v>698.03200000000004</v>
      </c>
    </row>
    <row r="64" spans="2:18" ht="15.75" x14ac:dyDescent="0.25">
      <c r="B64" s="383" t="s">
        <v>114</v>
      </c>
      <c r="C64" s="384">
        <v>11180.464</v>
      </c>
      <c r="D64" s="384">
        <v>52332.516000000003</v>
      </c>
      <c r="E64" s="384">
        <v>9921.1360000000004</v>
      </c>
      <c r="F64" s="385" t="s">
        <v>114</v>
      </c>
      <c r="G64" s="386">
        <v>10991.597</v>
      </c>
      <c r="H64" s="387">
        <v>50377.396000000001</v>
      </c>
      <c r="I64" s="388">
        <v>9101.8639999999996</v>
      </c>
      <c r="J64" s="365"/>
      <c r="K64" s="383" t="s">
        <v>127</v>
      </c>
      <c r="L64" s="384">
        <v>1118.6110000000001</v>
      </c>
      <c r="M64" s="384">
        <v>5206.6350000000002</v>
      </c>
      <c r="N64" s="384">
        <v>508.839</v>
      </c>
      <c r="O64" s="385" t="s">
        <v>114</v>
      </c>
      <c r="P64" s="386">
        <v>1346.6130000000001</v>
      </c>
      <c r="Q64" s="387">
        <v>6197.1959999999999</v>
      </c>
      <c r="R64" s="388">
        <v>678.62699999999995</v>
      </c>
    </row>
    <row r="65" spans="2:18" ht="15.75" x14ac:dyDescent="0.25">
      <c r="B65" s="383" t="s">
        <v>164</v>
      </c>
      <c r="C65" s="384">
        <v>8753.5370000000003</v>
      </c>
      <c r="D65" s="384">
        <v>41018.035000000003</v>
      </c>
      <c r="E65" s="384">
        <v>6802.8620000000001</v>
      </c>
      <c r="F65" s="385" t="s">
        <v>113</v>
      </c>
      <c r="G65" s="386">
        <v>10307.475</v>
      </c>
      <c r="H65" s="387">
        <v>47180.186999999998</v>
      </c>
      <c r="I65" s="388">
        <v>4129.6729999999998</v>
      </c>
      <c r="J65" s="365"/>
      <c r="K65" s="383" t="s">
        <v>114</v>
      </c>
      <c r="L65" s="384">
        <v>1106.866</v>
      </c>
      <c r="M65" s="384">
        <v>5145.0829999999996</v>
      </c>
      <c r="N65" s="384">
        <v>373.827</v>
      </c>
      <c r="O65" s="385" t="s">
        <v>214</v>
      </c>
      <c r="P65" s="386">
        <v>1228.6210000000001</v>
      </c>
      <c r="Q65" s="387">
        <v>5616.7969999999996</v>
      </c>
      <c r="R65" s="388">
        <v>565.39499999999998</v>
      </c>
    </row>
    <row r="66" spans="2:18" ht="15.75" x14ac:dyDescent="0.25">
      <c r="B66" s="383" t="s">
        <v>214</v>
      </c>
      <c r="C66" s="384">
        <v>7248.6769999999997</v>
      </c>
      <c r="D66" s="384">
        <v>33784.885000000002</v>
      </c>
      <c r="E66" s="384">
        <v>3545.6179999999999</v>
      </c>
      <c r="F66" s="385" t="s">
        <v>214</v>
      </c>
      <c r="G66" s="386">
        <v>8374.6710000000003</v>
      </c>
      <c r="H66" s="387">
        <v>38247.574999999997</v>
      </c>
      <c r="I66" s="388">
        <v>3608.0010000000002</v>
      </c>
      <c r="J66" s="365"/>
      <c r="K66" s="383" t="s">
        <v>71</v>
      </c>
      <c r="L66" s="384">
        <v>978.52</v>
      </c>
      <c r="M66" s="384">
        <v>4577.277</v>
      </c>
      <c r="N66" s="384">
        <v>289.327</v>
      </c>
      <c r="O66" s="385" t="s">
        <v>113</v>
      </c>
      <c r="P66" s="386">
        <v>1005.023</v>
      </c>
      <c r="Q66" s="387">
        <v>4601.2039999999997</v>
      </c>
      <c r="R66" s="388">
        <v>217.84100000000001</v>
      </c>
    </row>
    <row r="67" spans="2:18" ht="15.75" x14ac:dyDescent="0.25">
      <c r="B67" s="383" t="s">
        <v>113</v>
      </c>
      <c r="C67" s="384">
        <v>7039.0069999999996</v>
      </c>
      <c r="D67" s="384">
        <v>32830.665000000001</v>
      </c>
      <c r="E67" s="384">
        <v>4231.8890000000001</v>
      </c>
      <c r="F67" s="385" t="s">
        <v>129</v>
      </c>
      <c r="G67" s="386">
        <v>8215.9470000000001</v>
      </c>
      <c r="H67" s="387">
        <v>37634.533000000003</v>
      </c>
      <c r="I67" s="388">
        <v>6255.51</v>
      </c>
      <c r="J67" s="365"/>
      <c r="K67" s="383" t="s">
        <v>113</v>
      </c>
      <c r="L67" s="384">
        <v>784.17399999999998</v>
      </c>
      <c r="M67" s="384">
        <v>3635.77</v>
      </c>
      <c r="N67" s="384">
        <v>211.38200000000001</v>
      </c>
      <c r="O67" s="385" t="s">
        <v>112</v>
      </c>
      <c r="P67" s="386">
        <v>832.47500000000002</v>
      </c>
      <c r="Q67" s="387">
        <v>3815.0810000000001</v>
      </c>
      <c r="R67" s="388">
        <v>427.55500000000001</v>
      </c>
    </row>
    <row r="68" spans="2:18" ht="15.75" x14ac:dyDescent="0.25">
      <c r="B68" s="383" t="s">
        <v>129</v>
      </c>
      <c r="C68" s="384">
        <v>6705.8680000000004</v>
      </c>
      <c r="D68" s="384">
        <v>31396.9</v>
      </c>
      <c r="E68" s="384">
        <v>6014.0020000000004</v>
      </c>
      <c r="F68" s="385" t="s">
        <v>128</v>
      </c>
      <c r="G68" s="386">
        <v>5330.1009999999997</v>
      </c>
      <c r="H68" s="387">
        <v>24386.321</v>
      </c>
      <c r="I68" s="388">
        <v>2521.826</v>
      </c>
      <c r="J68" s="365"/>
      <c r="K68" s="383" t="s">
        <v>122</v>
      </c>
      <c r="L68" s="384">
        <v>439.59100000000001</v>
      </c>
      <c r="M68" s="384">
        <v>2027.2860000000001</v>
      </c>
      <c r="N68" s="384">
        <v>122.252</v>
      </c>
      <c r="O68" s="385" t="s">
        <v>71</v>
      </c>
      <c r="P68" s="386">
        <v>681.24199999999996</v>
      </c>
      <c r="Q68" s="387">
        <v>3175.1550000000002</v>
      </c>
      <c r="R68" s="388">
        <v>371.774</v>
      </c>
    </row>
    <row r="69" spans="2:18" ht="15.75" x14ac:dyDescent="0.25">
      <c r="B69" s="383" t="s">
        <v>128</v>
      </c>
      <c r="C69" s="384">
        <v>3620.9859999999999</v>
      </c>
      <c r="D69" s="384">
        <v>16897.381000000001</v>
      </c>
      <c r="E69" s="384">
        <v>2457.63</v>
      </c>
      <c r="F69" s="385" t="s">
        <v>123</v>
      </c>
      <c r="G69" s="386">
        <v>4467.4179999999997</v>
      </c>
      <c r="H69" s="387">
        <v>20448.616000000002</v>
      </c>
      <c r="I69" s="388">
        <v>2513.971</v>
      </c>
      <c r="J69" s="365"/>
      <c r="K69" s="383" t="s">
        <v>123</v>
      </c>
      <c r="L69" s="384">
        <v>375.34399999999999</v>
      </c>
      <c r="M69" s="384">
        <v>1731.375</v>
      </c>
      <c r="N69" s="384">
        <v>127.955</v>
      </c>
      <c r="O69" s="385" t="s">
        <v>121</v>
      </c>
      <c r="P69" s="386">
        <v>430.642</v>
      </c>
      <c r="Q69" s="387">
        <v>1978.2940000000001</v>
      </c>
      <c r="R69" s="388">
        <v>137.512</v>
      </c>
    </row>
    <row r="70" spans="2:18" ht="15.75" x14ac:dyDescent="0.25">
      <c r="B70" s="383" t="s">
        <v>123</v>
      </c>
      <c r="C70" s="384">
        <v>3304.3809999999999</v>
      </c>
      <c r="D70" s="384">
        <v>15437.366</v>
      </c>
      <c r="E70" s="384">
        <v>2636.732</v>
      </c>
      <c r="F70" s="385" t="s">
        <v>117</v>
      </c>
      <c r="G70" s="386">
        <v>4153.4219999999996</v>
      </c>
      <c r="H70" s="387">
        <v>19014.756000000001</v>
      </c>
      <c r="I70" s="388">
        <v>2053.703</v>
      </c>
      <c r="J70" s="365"/>
      <c r="K70" s="383" t="s">
        <v>112</v>
      </c>
      <c r="L70" s="384">
        <v>356.60300000000001</v>
      </c>
      <c r="M70" s="384">
        <v>1656.7619999999999</v>
      </c>
      <c r="N70" s="384">
        <v>105.892</v>
      </c>
      <c r="O70" s="385" t="s">
        <v>111</v>
      </c>
      <c r="P70" s="386">
        <v>221.24299999999999</v>
      </c>
      <c r="Q70" s="387">
        <v>1018.284</v>
      </c>
      <c r="R70" s="388">
        <v>82.751000000000005</v>
      </c>
    </row>
    <row r="71" spans="2:18" ht="15.75" x14ac:dyDescent="0.25">
      <c r="B71" s="383" t="s">
        <v>117</v>
      </c>
      <c r="C71" s="384">
        <v>3008.645</v>
      </c>
      <c r="D71" s="384">
        <v>14038.823</v>
      </c>
      <c r="E71" s="384">
        <v>2152.5390000000002</v>
      </c>
      <c r="F71" s="385" t="s">
        <v>71</v>
      </c>
      <c r="G71" s="386">
        <v>3781.5720000000001</v>
      </c>
      <c r="H71" s="387">
        <v>17318.401999999998</v>
      </c>
      <c r="I71" s="388">
        <v>2335.0740000000001</v>
      </c>
      <c r="J71" s="365"/>
      <c r="K71" s="383" t="s">
        <v>152</v>
      </c>
      <c r="L71" s="384">
        <v>333.31900000000002</v>
      </c>
      <c r="M71" s="384">
        <v>1551.2750000000001</v>
      </c>
      <c r="N71" s="384">
        <v>125.63200000000001</v>
      </c>
      <c r="O71" s="385" t="s">
        <v>152</v>
      </c>
      <c r="P71" s="386">
        <v>185.14099999999999</v>
      </c>
      <c r="Q71" s="387">
        <v>869.00400000000002</v>
      </c>
      <c r="R71" s="388">
        <v>90.412000000000006</v>
      </c>
    </row>
    <row r="72" spans="2:18" ht="15.75" x14ac:dyDescent="0.25">
      <c r="B72" s="383" t="s">
        <v>71</v>
      </c>
      <c r="C72" s="384">
        <v>2777.9</v>
      </c>
      <c r="D72" s="384">
        <v>12967.125</v>
      </c>
      <c r="E72" s="384">
        <v>2001.4690000000001</v>
      </c>
      <c r="F72" s="385" t="s">
        <v>112</v>
      </c>
      <c r="G72" s="386">
        <v>3427.4389999999999</v>
      </c>
      <c r="H72" s="387">
        <v>15689.549000000001</v>
      </c>
      <c r="I72" s="388">
        <v>2121.1559999999999</v>
      </c>
      <c r="J72" s="365"/>
      <c r="K72" s="383" t="s">
        <v>135</v>
      </c>
      <c r="L72" s="384">
        <v>221.429</v>
      </c>
      <c r="M72" s="384">
        <v>1038.3119999999999</v>
      </c>
      <c r="N72" s="384">
        <v>100.842</v>
      </c>
      <c r="O72" s="385" t="s">
        <v>161</v>
      </c>
      <c r="P72" s="386">
        <v>181.86600000000001</v>
      </c>
      <c r="Q72" s="387">
        <v>830.77</v>
      </c>
      <c r="R72" s="388">
        <v>91.007999999999996</v>
      </c>
    </row>
    <row r="73" spans="2:18" ht="16.5" thickBot="1" x14ac:dyDescent="0.3">
      <c r="B73" s="389" t="s">
        <v>152</v>
      </c>
      <c r="C73" s="390">
        <v>2399.7550000000001</v>
      </c>
      <c r="D73" s="390">
        <v>11189.714</v>
      </c>
      <c r="E73" s="390">
        <v>2132.6030000000001</v>
      </c>
      <c r="F73" s="391" t="s">
        <v>153</v>
      </c>
      <c r="G73" s="392">
        <v>2694.931</v>
      </c>
      <c r="H73" s="393">
        <v>12324.871999999999</v>
      </c>
      <c r="I73" s="394">
        <v>1228.6500000000001</v>
      </c>
      <c r="J73" s="365"/>
      <c r="K73" s="389" t="s">
        <v>111</v>
      </c>
      <c r="L73" s="390">
        <v>161.06899999999999</v>
      </c>
      <c r="M73" s="390">
        <v>751.9</v>
      </c>
      <c r="N73" s="390">
        <v>64.614000000000004</v>
      </c>
      <c r="O73" s="391" t="s">
        <v>135</v>
      </c>
      <c r="P73" s="392">
        <v>169.934</v>
      </c>
      <c r="Q73" s="393">
        <v>782.03800000000001</v>
      </c>
      <c r="R73" s="394">
        <v>65.442999999999998</v>
      </c>
    </row>
    <row r="74" spans="2:18" ht="15.75" x14ac:dyDescent="0.25">
      <c r="B74" s="411"/>
      <c r="C74" s="412"/>
      <c r="D74" s="412"/>
      <c r="E74" s="412"/>
      <c r="F74" s="411"/>
      <c r="G74" s="413"/>
      <c r="H74" s="413"/>
      <c r="I74" s="413"/>
      <c r="J74" s="414"/>
      <c r="K74" s="411"/>
      <c r="L74" s="412"/>
      <c r="M74" s="412"/>
      <c r="N74" s="412"/>
      <c r="O74" s="411"/>
      <c r="P74" s="413"/>
      <c r="Q74" s="413"/>
      <c r="R74" s="413"/>
    </row>
    <row r="75" spans="2:18" ht="15.75" x14ac:dyDescent="0.25">
      <c r="B75" s="411"/>
      <c r="C75" s="412"/>
      <c r="D75" s="412"/>
      <c r="E75" s="412"/>
      <c r="F75" s="411"/>
      <c r="G75" s="413"/>
      <c r="H75" s="413"/>
      <c r="I75" s="413"/>
      <c r="J75" s="414"/>
      <c r="K75" s="411"/>
      <c r="L75" s="412"/>
      <c r="M75" s="412"/>
      <c r="N75" s="412"/>
      <c r="O75" s="411"/>
      <c r="P75" s="413"/>
      <c r="Q75" s="413"/>
      <c r="R75" s="413"/>
    </row>
    <row r="76" spans="2:18" ht="15.75" x14ac:dyDescent="0.25">
      <c r="B76" s="411"/>
      <c r="C76" s="412"/>
      <c r="D76" s="412"/>
      <c r="E76" s="412"/>
      <c r="F76" s="411"/>
      <c r="G76" s="413"/>
      <c r="H76" s="413"/>
      <c r="I76" s="413"/>
      <c r="J76" s="414"/>
      <c r="K76" s="411"/>
      <c r="L76" s="412"/>
      <c r="M76" s="412"/>
      <c r="N76" s="412"/>
      <c r="O76" s="411"/>
      <c r="P76" s="413"/>
      <c r="Q76" s="413"/>
      <c r="R76" s="413"/>
    </row>
    <row r="77" spans="2:18" ht="15.75" x14ac:dyDescent="0.25">
      <c r="B77" s="415" t="s">
        <v>260</v>
      </c>
      <c r="C77" s="416"/>
      <c r="D77" s="416"/>
      <c r="E77" s="416"/>
      <c r="F77" s="415"/>
      <c r="G77" s="417"/>
      <c r="H77" s="417"/>
      <c r="I77" s="417"/>
      <c r="J77" s="365"/>
      <c r="K77" s="415" t="s">
        <v>261</v>
      </c>
      <c r="L77" s="416"/>
      <c r="M77" s="416"/>
      <c r="N77" s="416"/>
      <c r="O77" s="415"/>
      <c r="P77" s="417"/>
      <c r="Q77" s="417"/>
      <c r="R77" s="417"/>
    </row>
    <row r="78" spans="2:18" ht="16.5" thickBot="1" x14ac:dyDescent="0.3">
      <c r="B78" s="419" t="s">
        <v>167</v>
      </c>
      <c r="C78" s="420"/>
      <c r="D78" s="420"/>
      <c r="E78" s="420"/>
      <c r="F78" s="419"/>
      <c r="G78" s="418"/>
      <c r="H78" s="418"/>
      <c r="I78" s="418"/>
      <c r="J78" s="365"/>
      <c r="K78" s="419" t="s">
        <v>167</v>
      </c>
      <c r="L78" s="420"/>
      <c r="M78" s="420"/>
      <c r="N78" s="420"/>
      <c r="O78" s="419"/>
      <c r="P78" s="418"/>
      <c r="Q78" s="418"/>
      <c r="R78" s="418"/>
    </row>
    <row r="79" spans="2:18" ht="16.5" thickBot="1" x14ac:dyDescent="0.3">
      <c r="B79" s="400" t="s">
        <v>107</v>
      </c>
      <c r="C79" s="401"/>
      <c r="D79" s="401"/>
      <c r="E79" s="401"/>
      <c r="F79" s="401"/>
      <c r="G79" s="401"/>
      <c r="H79" s="401"/>
      <c r="I79" s="402"/>
      <c r="J79" s="365"/>
      <c r="K79" s="400" t="s">
        <v>108</v>
      </c>
      <c r="L79" s="401"/>
      <c r="M79" s="401"/>
      <c r="N79" s="401"/>
      <c r="O79" s="401"/>
      <c r="P79" s="401"/>
      <c r="Q79" s="401"/>
      <c r="R79" s="402"/>
    </row>
    <row r="80" spans="2:18" ht="16.5" thickBot="1" x14ac:dyDescent="0.3">
      <c r="B80" s="403" t="s">
        <v>300</v>
      </c>
      <c r="C80" s="404"/>
      <c r="D80" s="405"/>
      <c r="E80" s="406"/>
      <c r="F80" s="403" t="s">
        <v>301</v>
      </c>
      <c r="G80" s="404"/>
      <c r="H80" s="405"/>
      <c r="I80" s="406"/>
      <c r="J80" s="365"/>
      <c r="K80" s="403" t="s">
        <v>300</v>
      </c>
      <c r="L80" s="404"/>
      <c r="M80" s="405"/>
      <c r="N80" s="406"/>
      <c r="O80" s="403" t="s">
        <v>301</v>
      </c>
      <c r="P80" s="404"/>
      <c r="Q80" s="405"/>
      <c r="R80" s="406"/>
    </row>
    <row r="81" spans="2:18" ht="30.75" thickBot="1" x14ac:dyDescent="0.25">
      <c r="B81" s="366" t="s">
        <v>109</v>
      </c>
      <c r="C81" s="367" t="s">
        <v>89</v>
      </c>
      <c r="D81" s="368" t="s">
        <v>131</v>
      </c>
      <c r="E81" s="369" t="s">
        <v>110</v>
      </c>
      <c r="F81" s="366" t="s">
        <v>109</v>
      </c>
      <c r="G81" s="367" t="s">
        <v>89</v>
      </c>
      <c r="H81" s="368" t="s">
        <v>131</v>
      </c>
      <c r="I81" s="369" t="s">
        <v>110</v>
      </c>
      <c r="J81" s="365"/>
      <c r="K81" s="366" t="s">
        <v>109</v>
      </c>
      <c r="L81" s="367" t="s">
        <v>89</v>
      </c>
      <c r="M81" s="368" t="s">
        <v>131</v>
      </c>
      <c r="N81" s="369" t="s">
        <v>110</v>
      </c>
      <c r="O81" s="366" t="s">
        <v>109</v>
      </c>
      <c r="P81" s="367" t="s">
        <v>89</v>
      </c>
      <c r="Q81" s="368" t="s">
        <v>131</v>
      </c>
      <c r="R81" s="369" t="s">
        <v>110</v>
      </c>
    </row>
    <row r="82" spans="2:18" ht="16.5" thickBot="1" x14ac:dyDescent="0.3">
      <c r="B82" s="370" t="s">
        <v>102</v>
      </c>
      <c r="C82" s="371">
        <v>243674.60699999999</v>
      </c>
      <c r="D82" s="372">
        <v>1137942.2720000001</v>
      </c>
      <c r="E82" s="373">
        <v>205839.63800000001</v>
      </c>
      <c r="F82" s="374" t="s">
        <v>102</v>
      </c>
      <c r="G82" s="375">
        <v>171928.44</v>
      </c>
      <c r="H82" s="376">
        <v>789852.62600000005</v>
      </c>
      <c r="I82" s="373">
        <v>200703.04300000001</v>
      </c>
      <c r="J82" s="365"/>
      <c r="K82" s="370" t="s">
        <v>102</v>
      </c>
      <c r="L82" s="371">
        <v>79669.106</v>
      </c>
      <c r="M82" s="372">
        <v>371328.935</v>
      </c>
      <c r="N82" s="373">
        <v>99134.644</v>
      </c>
      <c r="O82" s="374" t="s">
        <v>102</v>
      </c>
      <c r="P82" s="375">
        <v>60464.762000000002</v>
      </c>
      <c r="Q82" s="376">
        <v>277296.07799999998</v>
      </c>
      <c r="R82" s="373">
        <v>86088.137000000002</v>
      </c>
    </row>
    <row r="83" spans="2:18" ht="15.75" x14ac:dyDescent="0.25">
      <c r="B83" s="377" t="s">
        <v>214</v>
      </c>
      <c r="C83" s="378">
        <v>47648.896999999997</v>
      </c>
      <c r="D83" s="378">
        <v>221340.402</v>
      </c>
      <c r="E83" s="378">
        <v>45872.008999999998</v>
      </c>
      <c r="F83" s="379" t="s">
        <v>136</v>
      </c>
      <c r="G83" s="380">
        <v>37504.093000000001</v>
      </c>
      <c r="H83" s="381">
        <v>172534.815</v>
      </c>
      <c r="I83" s="382">
        <v>48267.285000000003</v>
      </c>
      <c r="J83" s="365"/>
      <c r="K83" s="377" t="s">
        <v>69</v>
      </c>
      <c r="L83" s="378">
        <v>18461.414000000001</v>
      </c>
      <c r="M83" s="378">
        <v>86057.581000000006</v>
      </c>
      <c r="N83" s="378">
        <v>20183.127</v>
      </c>
      <c r="O83" s="379" t="s">
        <v>69</v>
      </c>
      <c r="P83" s="380">
        <v>17664.776999999998</v>
      </c>
      <c r="Q83" s="381">
        <v>81106.854000000007</v>
      </c>
      <c r="R83" s="382">
        <v>30889.561000000002</v>
      </c>
    </row>
    <row r="84" spans="2:18" ht="15.75" x14ac:dyDescent="0.25">
      <c r="B84" s="383" t="s">
        <v>136</v>
      </c>
      <c r="C84" s="384">
        <v>40439.781000000003</v>
      </c>
      <c r="D84" s="384">
        <v>190267.196</v>
      </c>
      <c r="E84" s="384">
        <v>35732.148000000001</v>
      </c>
      <c r="F84" s="385" t="s">
        <v>214</v>
      </c>
      <c r="G84" s="386">
        <v>23406.198</v>
      </c>
      <c r="H84" s="387">
        <v>107413.79399999999</v>
      </c>
      <c r="I84" s="388">
        <v>30380.235000000001</v>
      </c>
      <c r="J84" s="365"/>
      <c r="K84" s="383" t="s">
        <v>68</v>
      </c>
      <c r="L84" s="384">
        <v>15356.323</v>
      </c>
      <c r="M84" s="384">
        <v>71709.506999999998</v>
      </c>
      <c r="N84" s="384">
        <v>7002.1030000000001</v>
      </c>
      <c r="O84" s="385" t="s">
        <v>68</v>
      </c>
      <c r="P84" s="386">
        <v>9662.6790000000001</v>
      </c>
      <c r="Q84" s="387">
        <v>44304</v>
      </c>
      <c r="R84" s="388">
        <v>5783.4390000000003</v>
      </c>
    </row>
    <row r="85" spans="2:18" ht="15.75" x14ac:dyDescent="0.25">
      <c r="B85" s="383" t="s">
        <v>69</v>
      </c>
      <c r="C85" s="384">
        <v>21733.719000000001</v>
      </c>
      <c r="D85" s="384">
        <v>101228.649</v>
      </c>
      <c r="E85" s="384">
        <v>30084.151000000002</v>
      </c>
      <c r="F85" s="385" t="s">
        <v>69</v>
      </c>
      <c r="G85" s="386">
        <v>12004.694</v>
      </c>
      <c r="H85" s="387">
        <v>55144.483</v>
      </c>
      <c r="I85" s="388">
        <v>25992.026999999998</v>
      </c>
      <c r="J85" s="365"/>
      <c r="K85" s="383" t="s">
        <v>214</v>
      </c>
      <c r="L85" s="384">
        <v>12144.269</v>
      </c>
      <c r="M85" s="384">
        <v>56808.769</v>
      </c>
      <c r="N85" s="384">
        <v>5899.8789999999999</v>
      </c>
      <c r="O85" s="385" t="s">
        <v>214</v>
      </c>
      <c r="P85" s="386">
        <v>7636.4459999999999</v>
      </c>
      <c r="Q85" s="387">
        <v>35198.186000000002</v>
      </c>
      <c r="R85" s="388">
        <v>5316.1350000000002</v>
      </c>
    </row>
    <row r="86" spans="2:18" ht="15.75" x14ac:dyDescent="0.25">
      <c r="B86" s="383" t="s">
        <v>166</v>
      </c>
      <c r="C86" s="384">
        <v>13127.968999999999</v>
      </c>
      <c r="D86" s="384">
        <v>60966.406000000003</v>
      </c>
      <c r="E86" s="384">
        <v>8906.0010000000002</v>
      </c>
      <c r="F86" s="385" t="s">
        <v>166</v>
      </c>
      <c r="G86" s="386">
        <v>10467.683999999999</v>
      </c>
      <c r="H86" s="387">
        <v>48398.500999999997</v>
      </c>
      <c r="I86" s="388">
        <v>9696.0540000000001</v>
      </c>
      <c r="J86" s="365"/>
      <c r="K86" s="383" t="s">
        <v>117</v>
      </c>
      <c r="L86" s="384">
        <v>5998.1459999999997</v>
      </c>
      <c r="M86" s="384">
        <v>27915.733</v>
      </c>
      <c r="N86" s="384">
        <v>7079.9759999999997</v>
      </c>
      <c r="O86" s="385" t="s">
        <v>117</v>
      </c>
      <c r="P86" s="386">
        <v>5682.0510000000004</v>
      </c>
      <c r="Q86" s="387">
        <v>26037.178</v>
      </c>
      <c r="R86" s="388">
        <v>6169.857</v>
      </c>
    </row>
    <row r="87" spans="2:18" ht="15.75" x14ac:dyDescent="0.25">
      <c r="B87" s="383" t="s">
        <v>168</v>
      </c>
      <c r="C87" s="384">
        <v>11652.880999999999</v>
      </c>
      <c r="D87" s="384">
        <v>54571.699000000001</v>
      </c>
      <c r="E87" s="384">
        <v>7844.6750000000002</v>
      </c>
      <c r="F87" s="385" t="s">
        <v>168</v>
      </c>
      <c r="G87" s="386">
        <v>8871.52</v>
      </c>
      <c r="H87" s="387">
        <v>40472.819000000003</v>
      </c>
      <c r="I87" s="388">
        <v>10006.901</v>
      </c>
      <c r="J87" s="365"/>
      <c r="K87" s="383" t="s">
        <v>114</v>
      </c>
      <c r="L87" s="384">
        <v>4677.7259999999997</v>
      </c>
      <c r="M87" s="384">
        <v>21768.522000000001</v>
      </c>
      <c r="N87" s="384">
        <v>23315.117999999999</v>
      </c>
      <c r="O87" s="385" t="s">
        <v>136</v>
      </c>
      <c r="P87" s="386">
        <v>3114.0349999999999</v>
      </c>
      <c r="Q87" s="387">
        <v>14246.120999999999</v>
      </c>
      <c r="R87" s="388">
        <v>1369.251</v>
      </c>
    </row>
    <row r="88" spans="2:18" ht="15.75" x14ac:dyDescent="0.25">
      <c r="B88" s="383" t="s">
        <v>169</v>
      </c>
      <c r="C88" s="384">
        <v>8897.1620000000003</v>
      </c>
      <c r="D88" s="384">
        <v>41489.025000000001</v>
      </c>
      <c r="E88" s="384">
        <v>5407.45</v>
      </c>
      <c r="F88" s="385" t="s">
        <v>164</v>
      </c>
      <c r="G88" s="386">
        <v>6525.3770000000004</v>
      </c>
      <c r="H88" s="387">
        <v>30046.449000000001</v>
      </c>
      <c r="I88" s="388">
        <v>4823.7290000000003</v>
      </c>
      <c r="J88" s="365"/>
      <c r="K88" s="383" t="s">
        <v>115</v>
      </c>
      <c r="L88" s="384">
        <v>3394.9119999999998</v>
      </c>
      <c r="M88" s="384">
        <v>15790.424000000001</v>
      </c>
      <c r="N88" s="384">
        <v>14481.102999999999</v>
      </c>
      <c r="O88" s="385" t="s">
        <v>111</v>
      </c>
      <c r="P88" s="386">
        <v>2410.547</v>
      </c>
      <c r="Q88" s="387">
        <v>11046.61</v>
      </c>
      <c r="R88" s="388">
        <v>585.27099999999996</v>
      </c>
    </row>
    <row r="89" spans="2:18" ht="15.75" x14ac:dyDescent="0.25">
      <c r="B89" s="383" t="s">
        <v>111</v>
      </c>
      <c r="C89" s="384">
        <v>6931.0609999999997</v>
      </c>
      <c r="D89" s="384">
        <v>32451.136999999999</v>
      </c>
      <c r="E89" s="384">
        <v>4963.6080000000002</v>
      </c>
      <c r="F89" s="385" t="s">
        <v>238</v>
      </c>
      <c r="G89" s="386">
        <v>6468.473</v>
      </c>
      <c r="H89" s="387">
        <v>29903.58</v>
      </c>
      <c r="I89" s="388">
        <v>6955.5029999999997</v>
      </c>
      <c r="J89" s="365"/>
      <c r="K89" s="383" t="s">
        <v>111</v>
      </c>
      <c r="L89" s="384">
        <v>2857.7649999999999</v>
      </c>
      <c r="M89" s="384">
        <v>13228.701999999999</v>
      </c>
      <c r="N89" s="384">
        <v>431.55200000000002</v>
      </c>
      <c r="O89" s="385" t="s">
        <v>119</v>
      </c>
      <c r="P89" s="386">
        <v>1897.6959999999999</v>
      </c>
      <c r="Q89" s="387">
        <v>8658.4320000000007</v>
      </c>
      <c r="R89" s="388">
        <v>2463.319</v>
      </c>
    </row>
    <row r="90" spans="2:18" ht="15.75" x14ac:dyDescent="0.25">
      <c r="B90" s="383" t="s">
        <v>238</v>
      </c>
      <c r="C90" s="384">
        <v>6618.4530000000004</v>
      </c>
      <c r="D90" s="384">
        <v>31276.036</v>
      </c>
      <c r="E90" s="384">
        <v>4684.5029999999997</v>
      </c>
      <c r="F90" s="385" t="s">
        <v>111</v>
      </c>
      <c r="G90" s="386">
        <v>5671.8379999999997</v>
      </c>
      <c r="H90" s="387">
        <v>26100.374</v>
      </c>
      <c r="I90" s="388">
        <v>4197.0290000000005</v>
      </c>
      <c r="J90" s="365"/>
      <c r="K90" s="383" t="s">
        <v>164</v>
      </c>
      <c r="L90" s="384">
        <v>2202.6190000000001</v>
      </c>
      <c r="M90" s="384">
        <v>10292.264999999999</v>
      </c>
      <c r="N90" s="384">
        <v>1900</v>
      </c>
      <c r="O90" s="385" t="s">
        <v>114</v>
      </c>
      <c r="P90" s="386">
        <v>1796.1790000000001</v>
      </c>
      <c r="Q90" s="387">
        <v>8187.74</v>
      </c>
      <c r="R90" s="388">
        <v>8599.6219999999994</v>
      </c>
    </row>
    <row r="91" spans="2:18" ht="15.75" x14ac:dyDescent="0.25">
      <c r="B91" s="383" t="s">
        <v>153</v>
      </c>
      <c r="C91" s="384">
        <v>5927.56</v>
      </c>
      <c r="D91" s="384">
        <v>27666.666000000001</v>
      </c>
      <c r="E91" s="384">
        <v>5336.0029999999997</v>
      </c>
      <c r="F91" s="385" t="s">
        <v>169</v>
      </c>
      <c r="G91" s="386">
        <v>5549.3410000000003</v>
      </c>
      <c r="H91" s="387">
        <v>25389.040000000001</v>
      </c>
      <c r="I91" s="388">
        <v>5122.1570000000002</v>
      </c>
      <c r="J91" s="365"/>
      <c r="K91" s="383" t="s">
        <v>136</v>
      </c>
      <c r="L91" s="384">
        <v>2074.09</v>
      </c>
      <c r="M91" s="384">
        <v>9517.5660000000007</v>
      </c>
      <c r="N91" s="384">
        <v>861.88599999999997</v>
      </c>
      <c r="O91" s="385" t="s">
        <v>164</v>
      </c>
      <c r="P91" s="386">
        <v>1400.702</v>
      </c>
      <c r="Q91" s="387">
        <v>6381.8670000000002</v>
      </c>
      <c r="R91" s="388">
        <v>2101</v>
      </c>
    </row>
    <row r="92" spans="2:18" ht="15.75" x14ac:dyDescent="0.25">
      <c r="B92" s="383" t="s">
        <v>212</v>
      </c>
      <c r="C92" s="384">
        <v>4916.4160000000002</v>
      </c>
      <c r="D92" s="384">
        <v>22932.995999999999</v>
      </c>
      <c r="E92" s="384">
        <v>3001.75</v>
      </c>
      <c r="F92" s="385" t="s">
        <v>153</v>
      </c>
      <c r="G92" s="386">
        <v>4071.5419999999999</v>
      </c>
      <c r="H92" s="387">
        <v>18664.934000000001</v>
      </c>
      <c r="I92" s="388">
        <v>4965</v>
      </c>
      <c r="J92" s="365"/>
      <c r="K92" s="383" t="s">
        <v>71</v>
      </c>
      <c r="L92" s="384">
        <v>2071.5189999999998</v>
      </c>
      <c r="M92" s="384">
        <v>9663.4889999999996</v>
      </c>
      <c r="N92" s="384">
        <v>6632.92</v>
      </c>
      <c r="O92" s="385" t="s">
        <v>115</v>
      </c>
      <c r="P92" s="386">
        <v>1293.0619999999999</v>
      </c>
      <c r="Q92" s="387">
        <v>5923.63</v>
      </c>
      <c r="R92" s="388">
        <v>9303.0750000000007</v>
      </c>
    </row>
    <row r="93" spans="2:18" ht="15.75" x14ac:dyDescent="0.25">
      <c r="B93" s="383" t="s">
        <v>121</v>
      </c>
      <c r="C93" s="384">
        <v>4119.7160000000003</v>
      </c>
      <c r="D93" s="384">
        <v>19275.702000000001</v>
      </c>
      <c r="E93" s="384">
        <v>3739.7930000000001</v>
      </c>
      <c r="F93" s="385" t="s">
        <v>278</v>
      </c>
      <c r="G93" s="386">
        <v>3892.1689999999999</v>
      </c>
      <c r="H93" s="387">
        <v>17830.374</v>
      </c>
      <c r="I93" s="388">
        <v>5120.8100000000004</v>
      </c>
      <c r="J93" s="365"/>
      <c r="K93" s="383" t="s">
        <v>112</v>
      </c>
      <c r="L93" s="384">
        <v>1947.6579999999999</v>
      </c>
      <c r="M93" s="384">
        <v>9046.7780000000002</v>
      </c>
      <c r="N93" s="384">
        <v>1286.8209999999999</v>
      </c>
      <c r="O93" s="385" t="s">
        <v>112</v>
      </c>
      <c r="P93" s="386">
        <v>1266.71</v>
      </c>
      <c r="Q93" s="387">
        <v>5790.1379999999999</v>
      </c>
      <c r="R93" s="388">
        <v>330.81799999999998</v>
      </c>
    </row>
    <row r="94" spans="2:18" ht="15.75" x14ac:dyDescent="0.25">
      <c r="B94" s="383" t="s">
        <v>157</v>
      </c>
      <c r="C94" s="384">
        <v>3846.3960000000002</v>
      </c>
      <c r="D94" s="384">
        <v>17792.652999999998</v>
      </c>
      <c r="E94" s="384">
        <v>2739</v>
      </c>
      <c r="F94" s="385" t="s">
        <v>121</v>
      </c>
      <c r="G94" s="386">
        <v>3182.1010000000001</v>
      </c>
      <c r="H94" s="387">
        <v>14598.053</v>
      </c>
      <c r="I94" s="388">
        <v>4300.1639999999998</v>
      </c>
      <c r="J94" s="365"/>
      <c r="K94" s="383" t="s">
        <v>222</v>
      </c>
      <c r="L94" s="384">
        <v>1634.2</v>
      </c>
      <c r="M94" s="384">
        <v>7634.8850000000002</v>
      </c>
      <c r="N94" s="384">
        <v>1529.605</v>
      </c>
      <c r="O94" s="385" t="s">
        <v>152</v>
      </c>
      <c r="P94" s="386">
        <v>1209.1279999999999</v>
      </c>
      <c r="Q94" s="387">
        <v>5532.549</v>
      </c>
      <c r="R94" s="388">
        <v>2335.0619999999999</v>
      </c>
    </row>
    <row r="95" spans="2:18" ht="15.75" x14ac:dyDescent="0.25">
      <c r="B95" s="383" t="s">
        <v>68</v>
      </c>
      <c r="C95" s="384">
        <v>3644.3870000000002</v>
      </c>
      <c r="D95" s="384">
        <v>16842.77</v>
      </c>
      <c r="E95" s="384">
        <v>3084.4580000000001</v>
      </c>
      <c r="F95" s="385" t="s">
        <v>113</v>
      </c>
      <c r="G95" s="386">
        <v>2907.4960000000001</v>
      </c>
      <c r="H95" s="387">
        <v>13278.172</v>
      </c>
      <c r="I95" s="388">
        <v>1576.155</v>
      </c>
      <c r="J95" s="365"/>
      <c r="K95" s="383" t="s">
        <v>129</v>
      </c>
      <c r="L95" s="384">
        <v>1315.1420000000001</v>
      </c>
      <c r="M95" s="384">
        <v>6177.7160000000003</v>
      </c>
      <c r="N95" s="384">
        <v>4173.7280000000001</v>
      </c>
      <c r="O95" s="385" t="s">
        <v>127</v>
      </c>
      <c r="P95" s="386">
        <v>967.23699999999997</v>
      </c>
      <c r="Q95" s="387">
        <v>4424.0910000000003</v>
      </c>
      <c r="R95" s="388">
        <v>229</v>
      </c>
    </row>
    <row r="96" spans="2:18" ht="15.75" x14ac:dyDescent="0.25">
      <c r="B96" s="383" t="s">
        <v>224</v>
      </c>
      <c r="C96" s="384">
        <v>3466.8209999999999</v>
      </c>
      <c r="D96" s="384">
        <v>16189.449000000001</v>
      </c>
      <c r="E96" s="384">
        <v>2043.8</v>
      </c>
      <c r="F96" s="385" t="s">
        <v>277</v>
      </c>
      <c r="G96" s="386">
        <v>2530.2979999999998</v>
      </c>
      <c r="H96" s="387">
        <v>11614.427</v>
      </c>
      <c r="I96" s="388">
        <v>3046.2</v>
      </c>
      <c r="J96" s="365"/>
      <c r="K96" s="383" t="s">
        <v>119</v>
      </c>
      <c r="L96" s="384">
        <v>1153.8399999999999</v>
      </c>
      <c r="M96" s="384">
        <v>5313.5770000000002</v>
      </c>
      <c r="N96" s="384">
        <v>1355.663</v>
      </c>
      <c r="O96" s="385" t="s">
        <v>222</v>
      </c>
      <c r="P96" s="386">
        <v>945.76800000000003</v>
      </c>
      <c r="Q96" s="387">
        <v>4339.4179999999997</v>
      </c>
      <c r="R96" s="388">
        <v>1826.2049999999999</v>
      </c>
    </row>
    <row r="97" spans="2:18" ht="15.75" x14ac:dyDescent="0.25">
      <c r="B97" s="383" t="s">
        <v>119</v>
      </c>
      <c r="C97" s="384">
        <v>3268.6460000000002</v>
      </c>
      <c r="D97" s="384">
        <v>15173.142</v>
      </c>
      <c r="E97" s="384">
        <v>1836.1489999999999</v>
      </c>
      <c r="F97" s="385" t="s">
        <v>283</v>
      </c>
      <c r="G97" s="386">
        <v>2521.9450000000002</v>
      </c>
      <c r="H97" s="387">
        <v>11500.583000000001</v>
      </c>
      <c r="I97" s="388">
        <v>2595</v>
      </c>
      <c r="J97" s="365"/>
      <c r="K97" s="383" t="s">
        <v>127</v>
      </c>
      <c r="L97" s="384">
        <v>919.24300000000005</v>
      </c>
      <c r="M97" s="384">
        <v>4291.0379999999996</v>
      </c>
      <c r="N97" s="384">
        <v>249.869</v>
      </c>
      <c r="O97" s="385" t="s">
        <v>121</v>
      </c>
      <c r="P97" s="386">
        <v>604.40899999999999</v>
      </c>
      <c r="Q97" s="387">
        <v>2745.8679999999999</v>
      </c>
      <c r="R97" s="388">
        <v>245.619</v>
      </c>
    </row>
    <row r="98" spans="2:18" ht="16.5" thickBot="1" x14ac:dyDescent="0.3">
      <c r="B98" s="389" t="s">
        <v>120</v>
      </c>
      <c r="C98" s="390">
        <v>3125.587</v>
      </c>
      <c r="D98" s="390">
        <v>14619.111000000001</v>
      </c>
      <c r="E98" s="390">
        <v>2329.2840000000001</v>
      </c>
      <c r="F98" s="391" t="s">
        <v>117</v>
      </c>
      <c r="G98" s="392">
        <v>2209.7930000000001</v>
      </c>
      <c r="H98" s="393">
        <v>10104.053</v>
      </c>
      <c r="I98" s="394">
        <v>2373.6610000000001</v>
      </c>
      <c r="J98" s="365"/>
      <c r="K98" s="389" t="s">
        <v>123</v>
      </c>
      <c r="L98" s="390">
        <v>660.38099999999997</v>
      </c>
      <c r="M98" s="390">
        <v>3053.6709999999998</v>
      </c>
      <c r="N98" s="390">
        <v>410.67700000000002</v>
      </c>
      <c r="O98" s="391" t="s">
        <v>123</v>
      </c>
      <c r="P98" s="392">
        <v>513.45399999999995</v>
      </c>
      <c r="Q98" s="393">
        <v>2368.2939999999999</v>
      </c>
      <c r="R98" s="394">
        <v>235.04900000000001</v>
      </c>
    </row>
    <row r="99" spans="2:18" x14ac:dyDescent="0.2">
      <c r="B99" s="395"/>
      <c r="C99" s="395"/>
      <c r="D99" s="395"/>
      <c r="E99" s="395"/>
      <c r="F99" s="395"/>
      <c r="G99" s="395"/>
      <c r="H99" s="395"/>
      <c r="I99" s="395"/>
      <c r="J99" s="395"/>
      <c r="K99" s="395"/>
      <c r="L99" s="395"/>
      <c r="M99" s="395"/>
      <c r="N99" s="395"/>
      <c r="O99" s="395"/>
      <c r="P99" s="395"/>
      <c r="Q99" s="395"/>
      <c r="R99" s="395"/>
    </row>
    <row r="100" spans="2:18" x14ac:dyDescent="0.2">
      <c r="B100" s="395"/>
      <c r="C100" s="395"/>
      <c r="D100" s="395"/>
      <c r="E100" s="395"/>
      <c r="F100" s="395"/>
      <c r="G100" s="395"/>
      <c r="H100" s="395"/>
      <c r="I100" s="395"/>
      <c r="J100" s="395"/>
      <c r="K100" s="395"/>
      <c r="L100" s="395"/>
      <c r="M100" s="395"/>
      <c r="N100" s="395"/>
      <c r="O100" s="395"/>
      <c r="P100" s="395"/>
      <c r="Q100" s="395"/>
      <c r="R100" s="395"/>
    </row>
    <row r="101" spans="2:18" ht="16.5" x14ac:dyDescent="0.25">
      <c r="B101" s="421"/>
      <c r="C101" s="421"/>
      <c r="D101" s="421"/>
      <c r="E101" s="421"/>
      <c r="F101" s="421"/>
      <c r="G101" s="421"/>
      <c r="H101" s="421"/>
      <c r="I101" s="422"/>
      <c r="J101" s="422"/>
      <c r="K101" s="421"/>
      <c r="L101" s="421"/>
      <c r="M101" s="421"/>
      <c r="N101" s="421"/>
      <c r="O101" s="421"/>
      <c r="P101" s="421"/>
      <c r="Q101" s="421"/>
      <c r="R101" s="422"/>
    </row>
    <row r="102" spans="2:18" ht="15.75" x14ac:dyDescent="0.25">
      <c r="B102" s="396" t="s">
        <v>262</v>
      </c>
      <c r="C102" s="396"/>
      <c r="D102" s="396"/>
      <c r="E102" s="396"/>
      <c r="F102" s="396"/>
      <c r="G102" s="398"/>
      <c r="H102" s="398"/>
      <c r="I102" s="398"/>
      <c r="J102" s="398"/>
      <c r="K102" s="396" t="s">
        <v>263</v>
      </c>
      <c r="L102" s="396"/>
      <c r="M102" s="396"/>
      <c r="N102" s="396"/>
      <c r="O102" s="396"/>
      <c r="P102" s="398"/>
      <c r="Q102" s="398"/>
      <c r="R102" s="398"/>
    </row>
    <row r="103" spans="2:18" ht="16.5" thickBot="1" x14ac:dyDescent="0.3">
      <c r="B103" s="399" t="s">
        <v>167</v>
      </c>
      <c r="C103" s="396"/>
      <c r="D103" s="396"/>
      <c r="E103" s="396"/>
      <c r="F103" s="396"/>
      <c r="G103" s="398"/>
      <c r="H103" s="398"/>
      <c r="I103" s="398"/>
      <c r="J103" s="398"/>
      <c r="K103" s="399" t="s">
        <v>167</v>
      </c>
      <c r="L103" s="396"/>
      <c r="M103" s="396"/>
      <c r="N103" s="396"/>
      <c r="O103" s="396"/>
      <c r="P103" s="398"/>
      <c r="Q103" s="398"/>
      <c r="R103" s="398"/>
    </row>
    <row r="104" spans="2:18" ht="16.5" thickBot="1" x14ac:dyDescent="0.3">
      <c r="B104" s="400" t="s">
        <v>107</v>
      </c>
      <c r="C104" s="401"/>
      <c r="D104" s="401"/>
      <c r="E104" s="401"/>
      <c r="F104" s="401"/>
      <c r="G104" s="401"/>
      <c r="H104" s="401"/>
      <c r="I104" s="402"/>
      <c r="J104" s="398"/>
      <c r="K104" s="400" t="s">
        <v>108</v>
      </c>
      <c r="L104" s="401"/>
      <c r="M104" s="401"/>
      <c r="N104" s="401"/>
      <c r="O104" s="401"/>
      <c r="P104" s="401"/>
      <c r="Q104" s="401"/>
      <c r="R104" s="402"/>
    </row>
    <row r="105" spans="2:18" ht="16.5" thickBot="1" x14ac:dyDescent="0.3">
      <c r="B105" s="403" t="s">
        <v>300</v>
      </c>
      <c r="C105" s="404"/>
      <c r="D105" s="405"/>
      <c r="E105" s="406"/>
      <c r="F105" s="403" t="s">
        <v>301</v>
      </c>
      <c r="G105" s="404"/>
      <c r="H105" s="405"/>
      <c r="I105" s="406"/>
      <c r="J105" s="398"/>
      <c r="K105" s="403" t="s">
        <v>300</v>
      </c>
      <c r="L105" s="404"/>
      <c r="M105" s="405"/>
      <c r="N105" s="406"/>
      <c r="O105" s="403" t="s">
        <v>301</v>
      </c>
      <c r="P105" s="404"/>
      <c r="Q105" s="405"/>
      <c r="R105" s="406"/>
    </row>
    <row r="106" spans="2:18" ht="32.25" thickBot="1" x14ac:dyDescent="0.3">
      <c r="B106" s="407" t="s">
        <v>109</v>
      </c>
      <c r="C106" s="408" t="s">
        <v>89</v>
      </c>
      <c r="D106" s="409" t="s">
        <v>131</v>
      </c>
      <c r="E106" s="410" t="s">
        <v>110</v>
      </c>
      <c r="F106" s="407" t="s">
        <v>109</v>
      </c>
      <c r="G106" s="408" t="s">
        <v>89</v>
      </c>
      <c r="H106" s="409" t="s">
        <v>131</v>
      </c>
      <c r="I106" s="410" t="s">
        <v>110</v>
      </c>
      <c r="J106" s="398"/>
      <c r="K106" s="407" t="s">
        <v>109</v>
      </c>
      <c r="L106" s="408" t="s">
        <v>89</v>
      </c>
      <c r="M106" s="409" t="s">
        <v>131</v>
      </c>
      <c r="N106" s="410" t="s">
        <v>110</v>
      </c>
      <c r="O106" s="407" t="s">
        <v>109</v>
      </c>
      <c r="P106" s="408" t="s">
        <v>89</v>
      </c>
      <c r="Q106" s="409" t="s">
        <v>131</v>
      </c>
      <c r="R106" s="410" t="s">
        <v>110</v>
      </c>
    </row>
    <row r="107" spans="2:18" ht="16.5" thickBot="1" x14ac:dyDescent="0.3">
      <c r="B107" s="370" t="s">
        <v>102</v>
      </c>
      <c r="C107" s="371">
        <v>449198.402</v>
      </c>
      <c r="D107" s="372">
        <v>2094981.044</v>
      </c>
      <c r="E107" s="373">
        <v>70608.846999999994</v>
      </c>
      <c r="F107" s="374" t="s">
        <v>102</v>
      </c>
      <c r="G107" s="375">
        <v>346539.44</v>
      </c>
      <c r="H107" s="376">
        <v>1593730.2050000001</v>
      </c>
      <c r="I107" s="373">
        <v>69494.175000000003</v>
      </c>
      <c r="J107" s="398"/>
      <c r="K107" s="370" t="s">
        <v>102</v>
      </c>
      <c r="L107" s="371">
        <v>160745.908</v>
      </c>
      <c r="M107" s="372">
        <v>753176.27300000004</v>
      </c>
      <c r="N107" s="373">
        <v>24970.434000000001</v>
      </c>
      <c r="O107" s="374" t="s">
        <v>102</v>
      </c>
      <c r="P107" s="375">
        <v>108974.31600000001</v>
      </c>
      <c r="Q107" s="376">
        <v>498789.995</v>
      </c>
      <c r="R107" s="373">
        <v>18941.293000000001</v>
      </c>
    </row>
    <row r="108" spans="2:18" ht="15.75" x14ac:dyDescent="0.25">
      <c r="B108" s="377" t="s">
        <v>115</v>
      </c>
      <c r="C108" s="378">
        <v>82117.633000000002</v>
      </c>
      <c r="D108" s="378">
        <v>385767.66</v>
      </c>
      <c r="E108" s="378">
        <v>12351.074000000001</v>
      </c>
      <c r="F108" s="379" t="s">
        <v>115</v>
      </c>
      <c r="G108" s="380">
        <v>71323.239000000001</v>
      </c>
      <c r="H108" s="381">
        <v>326817.28999999998</v>
      </c>
      <c r="I108" s="382">
        <v>14442.444</v>
      </c>
      <c r="J108" s="398"/>
      <c r="K108" s="377" t="s">
        <v>69</v>
      </c>
      <c r="L108" s="378">
        <v>36451.413</v>
      </c>
      <c r="M108" s="378">
        <v>170320.739</v>
      </c>
      <c r="N108" s="378">
        <v>5529.2330000000002</v>
      </c>
      <c r="O108" s="379" t="s">
        <v>69</v>
      </c>
      <c r="P108" s="380">
        <v>32629.134999999998</v>
      </c>
      <c r="Q108" s="381">
        <v>149416.728</v>
      </c>
      <c r="R108" s="382">
        <v>5180.9780000000001</v>
      </c>
    </row>
    <row r="109" spans="2:18" ht="15.75" x14ac:dyDescent="0.25">
      <c r="B109" s="383" t="s">
        <v>214</v>
      </c>
      <c r="C109" s="384">
        <v>63307.341999999997</v>
      </c>
      <c r="D109" s="384">
        <v>293791.82699999999</v>
      </c>
      <c r="E109" s="384">
        <v>9697.8510000000006</v>
      </c>
      <c r="F109" s="385" t="s">
        <v>214</v>
      </c>
      <c r="G109" s="386">
        <v>38451.588000000003</v>
      </c>
      <c r="H109" s="387">
        <v>178570.239</v>
      </c>
      <c r="I109" s="388">
        <v>8440.6939999999995</v>
      </c>
      <c r="J109" s="398"/>
      <c r="K109" s="383" t="s">
        <v>164</v>
      </c>
      <c r="L109" s="384">
        <v>30705.567999999999</v>
      </c>
      <c r="M109" s="384">
        <v>145704.802</v>
      </c>
      <c r="N109" s="384">
        <v>5010.8</v>
      </c>
      <c r="O109" s="385" t="s">
        <v>117</v>
      </c>
      <c r="P109" s="386">
        <v>23610.981</v>
      </c>
      <c r="Q109" s="387">
        <v>108504.20699999999</v>
      </c>
      <c r="R109" s="388">
        <v>3234.1469999999999</v>
      </c>
    </row>
    <row r="110" spans="2:18" ht="15.75" x14ac:dyDescent="0.25">
      <c r="B110" s="383" t="s">
        <v>68</v>
      </c>
      <c r="C110" s="384">
        <v>60953.483</v>
      </c>
      <c r="D110" s="384">
        <v>284081.18099999998</v>
      </c>
      <c r="E110" s="384">
        <v>9504.5429999999997</v>
      </c>
      <c r="F110" s="385" t="s">
        <v>124</v>
      </c>
      <c r="G110" s="386">
        <v>27889.267</v>
      </c>
      <c r="H110" s="387">
        <v>128109.314</v>
      </c>
      <c r="I110" s="388">
        <v>5604.6139999999996</v>
      </c>
      <c r="J110" s="398"/>
      <c r="K110" s="383" t="s">
        <v>117</v>
      </c>
      <c r="L110" s="384">
        <v>24165.084999999999</v>
      </c>
      <c r="M110" s="384">
        <v>112763.303</v>
      </c>
      <c r="N110" s="384">
        <v>3316.7020000000002</v>
      </c>
      <c r="O110" s="385" t="s">
        <v>214</v>
      </c>
      <c r="P110" s="386">
        <v>14634.689</v>
      </c>
      <c r="Q110" s="387">
        <v>66984.789999999994</v>
      </c>
      <c r="R110" s="388">
        <v>2691.1680000000001</v>
      </c>
    </row>
    <row r="111" spans="2:18" ht="15.75" x14ac:dyDescent="0.25">
      <c r="B111" s="383" t="s">
        <v>69</v>
      </c>
      <c r="C111" s="384">
        <v>40914.392</v>
      </c>
      <c r="D111" s="384">
        <v>190378.53200000001</v>
      </c>
      <c r="E111" s="384">
        <v>7435.125</v>
      </c>
      <c r="F111" s="385" t="s">
        <v>71</v>
      </c>
      <c r="G111" s="386">
        <v>25132.431</v>
      </c>
      <c r="H111" s="387">
        <v>115205.825</v>
      </c>
      <c r="I111" s="388">
        <v>4993.0370000000003</v>
      </c>
      <c r="J111" s="398"/>
      <c r="K111" s="383" t="s">
        <v>214</v>
      </c>
      <c r="L111" s="384">
        <v>20836.612000000001</v>
      </c>
      <c r="M111" s="384">
        <v>97344.332999999999</v>
      </c>
      <c r="N111" s="384">
        <v>3037.9090000000001</v>
      </c>
      <c r="O111" s="385" t="s">
        <v>68</v>
      </c>
      <c r="P111" s="386">
        <v>12550.334000000001</v>
      </c>
      <c r="Q111" s="387">
        <v>57265.05</v>
      </c>
      <c r="R111" s="388">
        <v>2174.7849999999999</v>
      </c>
    </row>
    <row r="112" spans="2:18" ht="15.75" x14ac:dyDescent="0.25">
      <c r="B112" s="383" t="s">
        <v>124</v>
      </c>
      <c r="C112" s="384">
        <v>34363.633999999998</v>
      </c>
      <c r="D112" s="384">
        <v>160658.47</v>
      </c>
      <c r="E112" s="384">
        <v>5289.7330000000002</v>
      </c>
      <c r="F112" s="385" t="s">
        <v>68</v>
      </c>
      <c r="G112" s="386">
        <v>24455.73</v>
      </c>
      <c r="H112" s="387">
        <v>113014.814</v>
      </c>
      <c r="I112" s="388">
        <v>4449.3239999999996</v>
      </c>
      <c r="J112" s="398"/>
      <c r="K112" s="383" t="s">
        <v>112</v>
      </c>
      <c r="L112" s="384">
        <v>11190.358</v>
      </c>
      <c r="M112" s="384">
        <v>52334.616000000002</v>
      </c>
      <c r="N112" s="384">
        <v>1770.2349999999999</v>
      </c>
      <c r="O112" s="385" t="s">
        <v>112</v>
      </c>
      <c r="P112" s="386">
        <v>7354.6760000000004</v>
      </c>
      <c r="Q112" s="387">
        <v>33497.586000000003</v>
      </c>
      <c r="R112" s="388">
        <v>1529.586</v>
      </c>
    </row>
    <row r="113" spans="2:18" ht="15.75" x14ac:dyDescent="0.25">
      <c r="B113" s="383" t="s">
        <v>114</v>
      </c>
      <c r="C113" s="384">
        <v>25288.474999999999</v>
      </c>
      <c r="D113" s="384">
        <v>118150.41499999999</v>
      </c>
      <c r="E113" s="384">
        <v>3859.3440000000001</v>
      </c>
      <c r="F113" s="385" t="s">
        <v>69</v>
      </c>
      <c r="G113" s="386">
        <v>24226.777999999998</v>
      </c>
      <c r="H113" s="387">
        <v>111978.75599999999</v>
      </c>
      <c r="I113" s="388">
        <v>4873.4669999999996</v>
      </c>
      <c r="J113" s="398"/>
      <c r="K113" s="383" t="s">
        <v>68</v>
      </c>
      <c r="L113" s="384">
        <v>11083.067999999999</v>
      </c>
      <c r="M113" s="384">
        <v>51998.459000000003</v>
      </c>
      <c r="N113" s="384">
        <v>1803.1759999999999</v>
      </c>
      <c r="O113" s="385" t="s">
        <v>111</v>
      </c>
      <c r="P113" s="386">
        <v>4558.7939999999999</v>
      </c>
      <c r="Q113" s="387">
        <v>20777.807000000001</v>
      </c>
      <c r="R113" s="388">
        <v>1047.05</v>
      </c>
    </row>
    <row r="114" spans="2:18" ht="15.75" x14ac:dyDescent="0.25">
      <c r="B114" s="383" t="s">
        <v>71</v>
      </c>
      <c r="C114" s="384">
        <v>25005.942999999999</v>
      </c>
      <c r="D114" s="384">
        <v>117756.92200000001</v>
      </c>
      <c r="E114" s="384">
        <v>3712.047</v>
      </c>
      <c r="F114" s="385" t="s">
        <v>281</v>
      </c>
      <c r="G114" s="386">
        <v>21759.073</v>
      </c>
      <c r="H114" s="387">
        <v>98104.172000000006</v>
      </c>
      <c r="I114" s="388">
        <v>4827.3500000000004</v>
      </c>
      <c r="J114" s="398"/>
      <c r="K114" s="383" t="s">
        <v>123</v>
      </c>
      <c r="L114" s="384">
        <v>6895.808</v>
      </c>
      <c r="M114" s="384">
        <v>31849.481</v>
      </c>
      <c r="N114" s="384">
        <v>1281.78</v>
      </c>
      <c r="O114" s="385" t="s">
        <v>121</v>
      </c>
      <c r="P114" s="386">
        <v>4355.6689999999999</v>
      </c>
      <c r="Q114" s="387">
        <v>19817.793000000001</v>
      </c>
      <c r="R114" s="388">
        <v>1245.2180000000001</v>
      </c>
    </row>
    <row r="115" spans="2:18" ht="15.75" x14ac:dyDescent="0.25">
      <c r="B115" s="383" t="s">
        <v>117</v>
      </c>
      <c r="C115" s="384">
        <v>19606.669000000002</v>
      </c>
      <c r="D115" s="384">
        <v>90495.44</v>
      </c>
      <c r="E115" s="384">
        <v>3335.5929999999998</v>
      </c>
      <c r="F115" s="385" t="s">
        <v>114</v>
      </c>
      <c r="G115" s="386">
        <v>17832.909</v>
      </c>
      <c r="H115" s="387">
        <v>82221.698999999993</v>
      </c>
      <c r="I115" s="388">
        <v>3595.5880000000002</v>
      </c>
      <c r="J115" s="398"/>
      <c r="K115" s="383" t="s">
        <v>121</v>
      </c>
      <c r="L115" s="384">
        <v>6354.2269999999999</v>
      </c>
      <c r="M115" s="384">
        <v>29655.787</v>
      </c>
      <c r="N115" s="384">
        <v>1208.0609999999999</v>
      </c>
      <c r="O115" s="385" t="s">
        <v>123</v>
      </c>
      <c r="P115" s="386">
        <v>2461.4690000000001</v>
      </c>
      <c r="Q115" s="387">
        <v>11147.244000000001</v>
      </c>
      <c r="R115" s="388">
        <v>505.476</v>
      </c>
    </row>
    <row r="116" spans="2:18" ht="15.75" x14ac:dyDescent="0.25">
      <c r="B116" s="383" t="s">
        <v>129</v>
      </c>
      <c r="C116" s="384">
        <v>17676.953000000001</v>
      </c>
      <c r="D116" s="384">
        <v>82107.706000000006</v>
      </c>
      <c r="E116" s="384">
        <v>2985.576</v>
      </c>
      <c r="F116" s="385" t="s">
        <v>154</v>
      </c>
      <c r="G116" s="386">
        <v>13609.01</v>
      </c>
      <c r="H116" s="387">
        <v>62946.792000000001</v>
      </c>
      <c r="I116" s="388">
        <v>2421.12</v>
      </c>
      <c r="J116" s="398"/>
      <c r="K116" s="383" t="s">
        <v>111</v>
      </c>
      <c r="L116" s="384">
        <v>2602.81</v>
      </c>
      <c r="M116" s="384">
        <v>12194.102000000001</v>
      </c>
      <c r="N116" s="384">
        <v>415.274</v>
      </c>
      <c r="O116" s="385" t="s">
        <v>122</v>
      </c>
      <c r="P116" s="386">
        <v>1567.8630000000001</v>
      </c>
      <c r="Q116" s="387">
        <v>7157.7579999999998</v>
      </c>
      <c r="R116" s="388">
        <v>307.24900000000002</v>
      </c>
    </row>
    <row r="117" spans="2:18" ht="15.75" x14ac:dyDescent="0.25">
      <c r="B117" s="383" t="s">
        <v>113</v>
      </c>
      <c r="C117" s="384">
        <v>10096.625</v>
      </c>
      <c r="D117" s="384">
        <v>46496.017</v>
      </c>
      <c r="E117" s="384">
        <v>1560.62</v>
      </c>
      <c r="F117" s="385" t="s">
        <v>129</v>
      </c>
      <c r="G117" s="386">
        <v>12748.332</v>
      </c>
      <c r="H117" s="387">
        <v>58718.76</v>
      </c>
      <c r="I117" s="388">
        <v>2585.7040000000002</v>
      </c>
      <c r="J117" s="398"/>
      <c r="K117" s="383" t="s">
        <v>273</v>
      </c>
      <c r="L117" s="384">
        <v>1977.6510000000001</v>
      </c>
      <c r="M117" s="384">
        <v>9445.9330000000009</v>
      </c>
      <c r="N117" s="384">
        <v>274.7</v>
      </c>
      <c r="O117" s="385" t="s">
        <v>164</v>
      </c>
      <c r="P117" s="386">
        <v>1492.8879999999999</v>
      </c>
      <c r="Q117" s="387">
        <v>6835.9390000000003</v>
      </c>
      <c r="R117" s="388">
        <v>270.964</v>
      </c>
    </row>
    <row r="118" spans="2:18" ht="15.75" x14ac:dyDescent="0.25">
      <c r="B118" s="383" t="s">
        <v>111</v>
      </c>
      <c r="C118" s="384">
        <v>9864.366</v>
      </c>
      <c r="D118" s="384">
        <v>45738.572</v>
      </c>
      <c r="E118" s="384">
        <v>1604.6289999999999</v>
      </c>
      <c r="F118" s="385" t="s">
        <v>119</v>
      </c>
      <c r="G118" s="386">
        <v>6770.2389999999996</v>
      </c>
      <c r="H118" s="387">
        <v>31063.239000000001</v>
      </c>
      <c r="I118" s="388">
        <v>1234.6559999999999</v>
      </c>
      <c r="J118" s="398"/>
      <c r="K118" s="383" t="s">
        <v>114</v>
      </c>
      <c r="L118" s="384">
        <v>1929.173</v>
      </c>
      <c r="M118" s="384">
        <v>8931.4950000000008</v>
      </c>
      <c r="N118" s="384">
        <v>282.029</v>
      </c>
      <c r="O118" s="385" t="s">
        <v>273</v>
      </c>
      <c r="P118" s="386">
        <v>1152.26</v>
      </c>
      <c r="Q118" s="387">
        <v>5412.549</v>
      </c>
      <c r="R118" s="388">
        <v>189</v>
      </c>
    </row>
    <row r="119" spans="2:18" ht="15.75" x14ac:dyDescent="0.25">
      <c r="B119" s="383" t="s">
        <v>119</v>
      </c>
      <c r="C119" s="384">
        <v>8286.1299999999992</v>
      </c>
      <c r="D119" s="384">
        <v>38664.686000000002</v>
      </c>
      <c r="E119" s="384">
        <v>1218.681</v>
      </c>
      <c r="F119" s="385" t="s">
        <v>111</v>
      </c>
      <c r="G119" s="386">
        <v>5464.848</v>
      </c>
      <c r="H119" s="387">
        <v>25119.341</v>
      </c>
      <c r="I119" s="388">
        <v>972.46900000000005</v>
      </c>
      <c r="J119" s="398"/>
      <c r="K119" s="383" t="s">
        <v>152</v>
      </c>
      <c r="L119" s="384">
        <v>1772.3030000000001</v>
      </c>
      <c r="M119" s="384">
        <v>8425.0149999999994</v>
      </c>
      <c r="N119" s="384">
        <v>301</v>
      </c>
      <c r="O119" s="385" t="s">
        <v>114</v>
      </c>
      <c r="P119" s="386">
        <v>1056.1949999999999</v>
      </c>
      <c r="Q119" s="387">
        <v>4824.3440000000001</v>
      </c>
      <c r="R119" s="388">
        <v>223.453</v>
      </c>
    </row>
    <row r="120" spans="2:18" ht="15.75" x14ac:dyDescent="0.25">
      <c r="B120" s="383" t="s">
        <v>154</v>
      </c>
      <c r="C120" s="384">
        <v>7045.1809999999996</v>
      </c>
      <c r="D120" s="384">
        <v>32670.398000000001</v>
      </c>
      <c r="E120" s="384">
        <v>1382.7</v>
      </c>
      <c r="F120" s="385" t="s">
        <v>122</v>
      </c>
      <c r="G120" s="386">
        <v>5378.5290000000005</v>
      </c>
      <c r="H120" s="387">
        <v>24692.395</v>
      </c>
      <c r="I120" s="388">
        <v>887.51099999999997</v>
      </c>
      <c r="J120" s="398"/>
      <c r="K120" s="383" t="s">
        <v>113</v>
      </c>
      <c r="L120" s="384">
        <v>1202.7049999999999</v>
      </c>
      <c r="M120" s="384">
        <v>5535.9040000000005</v>
      </c>
      <c r="N120" s="384">
        <v>187.71600000000001</v>
      </c>
      <c r="O120" s="385" t="s">
        <v>152</v>
      </c>
      <c r="P120" s="386">
        <v>646.32399999999996</v>
      </c>
      <c r="Q120" s="387">
        <v>2998.8780000000002</v>
      </c>
      <c r="R120" s="388">
        <v>153.4</v>
      </c>
    </row>
    <row r="121" spans="2:18" ht="15.75" x14ac:dyDescent="0.25">
      <c r="B121" s="383" t="s">
        <v>122</v>
      </c>
      <c r="C121" s="384">
        <v>6395.8779999999997</v>
      </c>
      <c r="D121" s="384">
        <v>29879.29</v>
      </c>
      <c r="E121" s="384">
        <v>869.12</v>
      </c>
      <c r="F121" s="385" t="s">
        <v>212</v>
      </c>
      <c r="G121" s="386">
        <v>4731.74</v>
      </c>
      <c r="H121" s="387">
        <v>22086.61</v>
      </c>
      <c r="I121" s="388">
        <v>1039.4000000000001</v>
      </c>
      <c r="J121" s="398"/>
      <c r="K121" s="383" t="s">
        <v>122</v>
      </c>
      <c r="L121" s="384">
        <v>1185.4449999999999</v>
      </c>
      <c r="M121" s="384">
        <v>5484.6379999999999</v>
      </c>
      <c r="N121" s="384">
        <v>198.53899999999999</v>
      </c>
      <c r="O121" s="385" t="s">
        <v>128</v>
      </c>
      <c r="P121" s="386">
        <v>254.423</v>
      </c>
      <c r="Q121" s="387">
        <v>1200.606</v>
      </c>
      <c r="R121" s="388">
        <v>62.4</v>
      </c>
    </row>
    <row r="122" spans="2:18" ht="15.75" x14ac:dyDescent="0.25">
      <c r="B122" s="383" t="s">
        <v>282</v>
      </c>
      <c r="C122" s="384">
        <v>5660.4080000000004</v>
      </c>
      <c r="D122" s="384">
        <v>26531.439999999999</v>
      </c>
      <c r="E122" s="384">
        <v>843.21600000000001</v>
      </c>
      <c r="F122" s="385" t="s">
        <v>117</v>
      </c>
      <c r="G122" s="386">
        <v>4243.7700000000004</v>
      </c>
      <c r="H122" s="387">
        <v>19680.887999999999</v>
      </c>
      <c r="I122" s="388">
        <v>858.28099999999995</v>
      </c>
      <c r="J122" s="398"/>
      <c r="K122" s="383" t="s">
        <v>124</v>
      </c>
      <c r="L122" s="384">
        <v>1032.6020000000001</v>
      </c>
      <c r="M122" s="384">
        <v>4881.8140000000003</v>
      </c>
      <c r="N122" s="384">
        <v>141.34299999999999</v>
      </c>
      <c r="O122" s="385" t="s">
        <v>116</v>
      </c>
      <c r="P122" s="386">
        <v>182.13200000000001</v>
      </c>
      <c r="Q122" s="387">
        <v>812.40599999999995</v>
      </c>
      <c r="R122" s="388">
        <v>23.19</v>
      </c>
    </row>
    <row r="123" spans="2:18" ht="16.5" thickBot="1" x14ac:dyDescent="0.3">
      <c r="B123" s="389" t="s">
        <v>135</v>
      </c>
      <c r="C123" s="390">
        <v>5184.8990000000003</v>
      </c>
      <c r="D123" s="390">
        <v>24324.218000000001</v>
      </c>
      <c r="E123" s="390">
        <v>775.995</v>
      </c>
      <c r="F123" s="391" t="s">
        <v>113</v>
      </c>
      <c r="G123" s="392">
        <v>4001.6179999999999</v>
      </c>
      <c r="H123" s="393">
        <v>18582.803</v>
      </c>
      <c r="I123" s="394">
        <v>795.61699999999996</v>
      </c>
      <c r="J123" s="398"/>
      <c r="K123" s="389" t="s">
        <v>156</v>
      </c>
      <c r="L123" s="390">
        <v>533.428</v>
      </c>
      <c r="M123" s="390">
        <v>2490.5010000000002</v>
      </c>
      <c r="N123" s="390">
        <v>81.599999999999994</v>
      </c>
      <c r="O123" s="391" t="s">
        <v>119</v>
      </c>
      <c r="P123" s="392">
        <v>174.49</v>
      </c>
      <c r="Q123" s="393">
        <v>792.51099999999997</v>
      </c>
      <c r="R123" s="394">
        <v>41.25</v>
      </c>
    </row>
    <row r="124" spans="2:18" x14ac:dyDescent="0.2">
      <c r="B124" s="395"/>
      <c r="C124" s="395"/>
      <c r="D124" s="395"/>
      <c r="E124" s="395"/>
      <c r="F124" s="395"/>
      <c r="G124" s="395"/>
      <c r="H124" s="395"/>
      <c r="I124" s="395"/>
      <c r="J124" s="395"/>
      <c r="K124" s="395"/>
      <c r="L124" s="395"/>
      <c r="M124" s="395"/>
      <c r="N124" s="395"/>
      <c r="O124" s="395"/>
      <c r="P124" s="395"/>
      <c r="Q124" s="395"/>
      <c r="R124" s="395"/>
    </row>
    <row r="125" spans="2:18" x14ac:dyDescent="0.2">
      <c r="B125" s="395"/>
      <c r="C125" s="395"/>
      <c r="D125" s="395"/>
      <c r="E125" s="395"/>
      <c r="F125" s="395"/>
      <c r="G125" s="395"/>
      <c r="H125" s="395"/>
      <c r="I125" s="395"/>
      <c r="J125" s="395"/>
      <c r="K125" s="395"/>
      <c r="L125" s="395"/>
      <c r="M125" s="395"/>
      <c r="N125" s="395"/>
      <c r="O125" s="395"/>
      <c r="P125" s="395"/>
      <c r="Q125" s="395"/>
      <c r="R125" s="395"/>
    </row>
    <row r="126" spans="2:18" x14ac:dyDescent="0.2">
      <c r="B126" s="395"/>
      <c r="C126" s="395"/>
      <c r="D126" s="395"/>
      <c r="E126" s="395"/>
      <c r="F126" s="395"/>
      <c r="G126" s="395"/>
      <c r="H126" s="395"/>
      <c r="I126" s="395"/>
      <c r="J126" s="395"/>
      <c r="K126" s="395"/>
      <c r="L126" s="395"/>
      <c r="M126" s="395"/>
      <c r="N126" s="395"/>
      <c r="O126" s="395"/>
      <c r="P126" s="395"/>
      <c r="Q126" s="395"/>
      <c r="R126" s="395"/>
    </row>
    <row r="127" spans="2:18" ht="16.5" x14ac:dyDescent="0.25">
      <c r="B127" s="421"/>
      <c r="C127" s="421"/>
      <c r="D127" s="421"/>
      <c r="E127" s="421"/>
      <c r="F127" s="421"/>
      <c r="G127" s="421"/>
      <c r="H127" s="421"/>
      <c r="I127" s="422"/>
      <c r="J127" s="422"/>
      <c r="K127" s="421"/>
      <c r="L127" s="421"/>
      <c r="M127" s="421"/>
      <c r="N127" s="421"/>
      <c r="O127" s="421"/>
      <c r="P127" s="423"/>
      <c r="Q127" s="423"/>
      <c r="R127" s="414"/>
    </row>
    <row r="128" spans="2:18" ht="15.75" x14ac:dyDescent="0.25">
      <c r="B128" s="396" t="s">
        <v>264</v>
      </c>
      <c r="C128" s="396"/>
      <c r="D128" s="396"/>
      <c r="E128" s="396"/>
      <c r="F128" s="396"/>
      <c r="G128" s="396"/>
      <c r="H128" s="396"/>
      <c r="I128" s="398"/>
      <c r="J128" s="398"/>
      <c r="K128" s="396" t="s">
        <v>265</v>
      </c>
      <c r="L128" s="396"/>
      <c r="M128" s="396"/>
      <c r="N128" s="396"/>
      <c r="O128" s="396"/>
      <c r="P128" s="396"/>
      <c r="Q128" s="396"/>
      <c r="R128" s="398"/>
    </row>
    <row r="129" spans="2:31" ht="16.5" thickBot="1" x14ac:dyDescent="0.3">
      <c r="B129" s="399" t="s">
        <v>167</v>
      </c>
      <c r="C129" s="396"/>
      <c r="D129" s="396"/>
      <c r="E129" s="396"/>
      <c r="F129" s="398"/>
      <c r="G129" s="398"/>
      <c r="H129" s="398"/>
      <c r="I129" s="398"/>
      <c r="J129" s="398"/>
      <c r="K129" s="399" t="s">
        <v>167</v>
      </c>
      <c r="L129" s="396"/>
      <c r="M129" s="396"/>
      <c r="N129" s="396"/>
      <c r="O129" s="398"/>
      <c r="P129" s="398"/>
      <c r="Q129" s="398"/>
      <c r="R129" s="398"/>
    </row>
    <row r="130" spans="2:31" ht="16.5" thickBot="1" x14ac:dyDescent="0.3">
      <c r="B130" s="400" t="s">
        <v>107</v>
      </c>
      <c r="C130" s="401"/>
      <c r="D130" s="401"/>
      <c r="E130" s="401"/>
      <c r="F130" s="401"/>
      <c r="G130" s="401"/>
      <c r="H130" s="401"/>
      <c r="I130" s="402"/>
      <c r="J130" s="398"/>
      <c r="K130" s="400" t="s">
        <v>108</v>
      </c>
      <c r="L130" s="401"/>
      <c r="M130" s="401"/>
      <c r="N130" s="401"/>
      <c r="O130" s="401"/>
      <c r="P130" s="401"/>
      <c r="Q130" s="401"/>
      <c r="R130" s="402"/>
    </row>
    <row r="131" spans="2:31" ht="16.5" thickBot="1" x14ac:dyDescent="0.3">
      <c r="B131" s="403" t="s">
        <v>300</v>
      </c>
      <c r="C131" s="404"/>
      <c r="D131" s="405"/>
      <c r="E131" s="406"/>
      <c r="F131" s="403" t="s">
        <v>301</v>
      </c>
      <c r="G131" s="404"/>
      <c r="H131" s="405"/>
      <c r="I131" s="406"/>
      <c r="J131" s="398"/>
      <c r="K131" s="403" t="s">
        <v>300</v>
      </c>
      <c r="L131" s="404"/>
      <c r="M131" s="405"/>
      <c r="N131" s="406"/>
      <c r="O131" s="403" t="s">
        <v>301</v>
      </c>
      <c r="P131" s="404"/>
      <c r="Q131" s="405"/>
      <c r="R131" s="406"/>
    </row>
    <row r="132" spans="2:31" ht="32.25" thickBot="1" x14ac:dyDescent="0.3">
      <c r="B132" s="407" t="s">
        <v>109</v>
      </c>
      <c r="C132" s="408" t="s">
        <v>89</v>
      </c>
      <c r="D132" s="409" t="s">
        <v>131</v>
      </c>
      <c r="E132" s="410" t="s">
        <v>110</v>
      </c>
      <c r="F132" s="407" t="s">
        <v>109</v>
      </c>
      <c r="G132" s="408" t="s">
        <v>89</v>
      </c>
      <c r="H132" s="409" t="s">
        <v>131</v>
      </c>
      <c r="I132" s="410" t="s">
        <v>110</v>
      </c>
      <c r="J132" s="398"/>
      <c r="K132" s="407" t="s">
        <v>109</v>
      </c>
      <c r="L132" s="408" t="s">
        <v>89</v>
      </c>
      <c r="M132" s="409" t="s">
        <v>131</v>
      </c>
      <c r="N132" s="410" t="s">
        <v>110</v>
      </c>
      <c r="O132" s="407" t="s">
        <v>109</v>
      </c>
      <c r="P132" s="408" t="s">
        <v>89</v>
      </c>
      <c r="Q132" s="409" t="s">
        <v>131</v>
      </c>
      <c r="R132" s="410" t="s">
        <v>110</v>
      </c>
    </row>
    <row r="133" spans="2:31" ht="16.5" thickBot="1" x14ac:dyDescent="0.3">
      <c r="B133" s="370" t="s">
        <v>102</v>
      </c>
      <c r="C133" s="371">
        <v>1057221.95</v>
      </c>
      <c r="D133" s="372">
        <v>4939801.5420000004</v>
      </c>
      <c r="E133" s="373">
        <v>257732.679</v>
      </c>
      <c r="F133" s="374" t="s">
        <v>102</v>
      </c>
      <c r="G133" s="375">
        <v>1063926.905</v>
      </c>
      <c r="H133" s="376">
        <v>4876142.648</v>
      </c>
      <c r="I133" s="373">
        <v>260517.41</v>
      </c>
      <c r="J133" s="398"/>
      <c r="K133" s="370" t="s">
        <v>102</v>
      </c>
      <c r="L133" s="371">
        <v>493883.01799999998</v>
      </c>
      <c r="M133" s="372">
        <v>2310277.4369999999</v>
      </c>
      <c r="N133" s="373">
        <v>99168.118000000002</v>
      </c>
      <c r="O133" s="374" t="s">
        <v>102</v>
      </c>
      <c r="P133" s="375">
        <v>554852.50800000003</v>
      </c>
      <c r="Q133" s="376">
        <v>2542385.6170000001</v>
      </c>
      <c r="R133" s="373">
        <v>108102.781</v>
      </c>
    </row>
    <row r="134" spans="2:31" ht="15.75" x14ac:dyDescent="0.25">
      <c r="B134" s="377" t="s">
        <v>69</v>
      </c>
      <c r="C134" s="378">
        <v>118033.46799999999</v>
      </c>
      <c r="D134" s="378">
        <v>550847.14199999999</v>
      </c>
      <c r="E134" s="378">
        <v>34714.082999999999</v>
      </c>
      <c r="F134" s="379" t="s">
        <v>69</v>
      </c>
      <c r="G134" s="380">
        <v>124625.327</v>
      </c>
      <c r="H134" s="381">
        <v>570736.65599999996</v>
      </c>
      <c r="I134" s="382">
        <v>37414.362000000001</v>
      </c>
      <c r="J134" s="398"/>
      <c r="K134" s="377" t="s">
        <v>69</v>
      </c>
      <c r="L134" s="378">
        <v>177798.92499999999</v>
      </c>
      <c r="M134" s="378">
        <v>831419.50800000003</v>
      </c>
      <c r="N134" s="378">
        <v>40241.052000000003</v>
      </c>
      <c r="O134" s="379" t="s">
        <v>69</v>
      </c>
      <c r="P134" s="380">
        <v>198713.647</v>
      </c>
      <c r="Q134" s="381">
        <v>910374.75300000003</v>
      </c>
      <c r="R134" s="382">
        <v>42629.408000000003</v>
      </c>
    </row>
    <row r="135" spans="2:31" ht="15.75" x14ac:dyDescent="0.25">
      <c r="B135" s="383" t="s">
        <v>115</v>
      </c>
      <c r="C135" s="384">
        <v>108135.11</v>
      </c>
      <c r="D135" s="384">
        <v>505054.63299999997</v>
      </c>
      <c r="E135" s="384">
        <v>24573.532999999999</v>
      </c>
      <c r="F135" s="385" t="s">
        <v>115</v>
      </c>
      <c r="G135" s="386">
        <v>95914.637000000002</v>
      </c>
      <c r="H135" s="387">
        <v>439394.098</v>
      </c>
      <c r="I135" s="388">
        <v>21864.93</v>
      </c>
      <c r="J135" s="398"/>
      <c r="K135" s="383" t="s">
        <v>111</v>
      </c>
      <c r="L135" s="384">
        <v>67411.657000000007</v>
      </c>
      <c r="M135" s="384">
        <v>315143.13299999997</v>
      </c>
      <c r="N135" s="384">
        <v>9550.3330000000005</v>
      </c>
      <c r="O135" s="385" t="s">
        <v>111</v>
      </c>
      <c r="P135" s="386">
        <v>78463.365000000005</v>
      </c>
      <c r="Q135" s="387">
        <v>358778.87300000002</v>
      </c>
      <c r="R135" s="388">
        <v>10135.592000000001</v>
      </c>
    </row>
    <row r="136" spans="2:31" ht="15.75" x14ac:dyDescent="0.25">
      <c r="B136" s="383" t="s">
        <v>111</v>
      </c>
      <c r="C136" s="384">
        <v>105702.712</v>
      </c>
      <c r="D136" s="384">
        <v>494945.11300000001</v>
      </c>
      <c r="E136" s="384">
        <v>21258.358</v>
      </c>
      <c r="F136" s="385" t="s">
        <v>111</v>
      </c>
      <c r="G136" s="386">
        <v>84357.527000000002</v>
      </c>
      <c r="H136" s="387">
        <v>386243.56900000002</v>
      </c>
      <c r="I136" s="388">
        <v>20762.359</v>
      </c>
      <c r="J136" s="398"/>
      <c r="K136" s="383" t="s">
        <v>214</v>
      </c>
      <c r="L136" s="384">
        <v>45483.737000000001</v>
      </c>
      <c r="M136" s="384">
        <v>212817.66200000001</v>
      </c>
      <c r="N136" s="384">
        <v>8444.4539999999997</v>
      </c>
      <c r="O136" s="385" t="s">
        <v>214</v>
      </c>
      <c r="P136" s="386">
        <v>68441.928</v>
      </c>
      <c r="Q136" s="387">
        <v>314054.92800000001</v>
      </c>
      <c r="R136" s="388">
        <v>14875.829</v>
      </c>
    </row>
    <row r="137" spans="2:31" ht="15.75" x14ac:dyDescent="0.25">
      <c r="B137" s="383" t="s">
        <v>164</v>
      </c>
      <c r="C137" s="384">
        <v>79527.774000000005</v>
      </c>
      <c r="D137" s="384">
        <v>371905.03100000002</v>
      </c>
      <c r="E137" s="384">
        <v>16180.99</v>
      </c>
      <c r="F137" s="385" t="s">
        <v>164</v>
      </c>
      <c r="G137" s="386">
        <v>78564.827999999994</v>
      </c>
      <c r="H137" s="387">
        <v>360389.17700000003</v>
      </c>
      <c r="I137" s="388">
        <v>15408.82</v>
      </c>
      <c r="J137" s="398"/>
      <c r="K137" s="383" t="s">
        <v>121</v>
      </c>
      <c r="L137" s="384">
        <v>33075.864999999998</v>
      </c>
      <c r="M137" s="384">
        <v>154895.739</v>
      </c>
      <c r="N137" s="384">
        <v>8332.6450000000004</v>
      </c>
      <c r="O137" s="385" t="s">
        <v>115</v>
      </c>
      <c r="P137" s="386">
        <v>39956.953999999998</v>
      </c>
      <c r="Q137" s="387">
        <v>183074.41200000001</v>
      </c>
      <c r="R137" s="388">
        <v>8801.8729999999996</v>
      </c>
    </row>
    <row r="138" spans="2:31" ht="15.75" x14ac:dyDescent="0.25">
      <c r="B138" s="383" t="s">
        <v>122</v>
      </c>
      <c r="C138" s="384">
        <v>64388.13</v>
      </c>
      <c r="D138" s="384">
        <v>300809.34499999997</v>
      </c>
      <c r="E138" s="384">
        <v>15119.684999999999</v>
      </c>
      <c r="F138" s="385" t="s">
        <v>124</v>
      </c>
      <c r="G138" s="386">
        <v>69842.077000000005</v>
      </c>
      <c r="H138" s="387">
        <v>319899.80900000001</v>
      </c>
      <c r="I138" s="388">
        <v>21017.945</v>
      </c>
      <c r="J138" s="398"/>
      <c r="K138" s="383" t="s">
        <v>68</v>
      </c>
      <c r="L138" s="384">
        <v>30724.089</v>
      </c>
      <c r="M138" s="384">
        <v>143753.85500000001</v>
      </c>
      <c r="N138" s="384">
        <v>5936.3490000000002</v>
      </c>
      <c r="O138" s="385" t="s">
        <v>68</v>
      </c>
      <c r="P138" s="386">
        <v>38105.224000000002</v>
      </c>
      <c r="Q138" s="387">
        <v>174842.98800000001</v>
      </c>
      <c r="R138" s="388">
        <v>7331.8029999999999</v>
      </c>
    </row>
    <row r="139" spans="2:31" ht="15.75" x14ac:dyDescent="0.25">
      <c r="B139" s="383" t="s">
        <v>71</v>
      </c>
      <c r="C139" s="384">
        <v>63764.883000000002</v>
      </c>
      <c r="D139" s="384">
        <v>297937.07500000001</v>
      </c>
      <c r="E139" s="384">
        <v>13968.911</v>
      </c>
      <c r="F139" s="385" t="s">
        <v>122</v>
      </c>
      <c r="G139" s="386">
        <v>66879.398000000001</v>
      </c>
      <c r="H139" s="387">
        <v>306391.201</v>
      </c>
      <c r="I139" s="388">
        <v>14626.754000000001</v>
      </c>
      <c r="J139" s="398"/>
      <c r="K139" s="383" t="s">
        <v>115</v>
      </c>
      <c r="L139" s="384">
        <v>29716.194</v>
      </c>
      <c r="M139" s="384">
        <v>138997</v>
      </c>
      <c r="N139" s="384">
        <v>6583.5379999999996</v>
      </c>
      <c r="O139" s="385" t="s">
        <v>121</v>
      </c>
      <c r="P139" s="386">
        <v>36843.614999999998</v>
      </c>
      <c r="Q139" s="387">
        <v>168966.098</v>
      </c>
      <c r="R139" s="388">
        <v>8555.4840000000004</v>
      </c>
    </row>
    <row r="140" spans="2:31" ht="15.75" x14ac:dyDescent="0.25">
      <c r="B140" s="383" t="s">
        <v>124</v>
      </c>
      <c r="C140" s="384">
        <v>63343.144999999997</v>
      </c>
      <c r="D140" s="384">
        <v>296174.049</v>
      </c>
      <c r="E140" s="384">
        <v>18847.329000000002</v>
      </c>
      <c r="F140" s="385" t="s">
        <v>71</v>
      </c>
      <c r="G140" s="386">
        <v>55816.661</v>
      </c>
      <c r="H140" s="387">
        <v>255877.52</v>
      </c>
      <c r="I140" s="388">
        <v>13856.963</v>
      </c>
      <c r="J140" s="398"/>
      <c r="K140" s="383" t="s">
        <v>114</v>
      </c>
      <c r="L140" s="384">
        <v>12949.579</v>
      </c>
      <c r="M140" s="384">
        <v>60603.120999999999</v>
      </c>
      <c r="N140" s="384">
        <v>1966.0350000000001</v>
      </c>
      <c r="O140" s="385" t="s">
        <v>114</v>
      </c>
      <c r="P140" s="386">
        <v>13962.509</v>
      </c>
      <c r="Q140" s="387">
        <v>63958.245000000003</v>
      </c>
      <c r="R140" s="388">
        <v>2040.646</v>
      </c>
    </row>
    <row r="141" spans="2:31" ht="15.75" x14ac:dyDescent="0.25">
      <c r="B141" s="383" t="s">
        <v>113</v>
      </c>
      <c r="C141" s="384">
        <v>49975.396999999997</v>
      </c>
      <c r="D141" s="384">
        <v>233499.818</v>
      </c>
      <c r="E141" s="384">
        <v>10471.715</v>
      </c>
      <c r="F141" s="385" t="s">
        <v>119</v>
      </c>
      <c r="G141" s="386">
        <v>44087.271000000001</v>
      </c>
      <c r="H141" s="387">
        <v>202149.038</v>
      </c>
      <c r="I141" s="388">
        <v>11270.671</v>
      </c>
      <c r="J141" s="398"/>
      <c r="K141" s="383" t="s">
        <v>164</v>
      </c>
      <c r="L141" s="384">
        <v>10658.617</v>
      </c>
      <c r="M141" s="384">
        <v>50592.718000000001</v>
      </c>
      <c r="N141" s="384">
        <v>2411.953</v>
      </c>
      <c r="O141" s="385" t="s">
        <v>159</v>
      </c>
      <c r="P141" s="386">
        <v>12923.953</v>
      </c>
      <c r="Q141" s="387">
        <v>59268.81</v>
      </c>
      <c r="R141" s="388">
        <v>1599.664</v>
      </c>
      <c r="AE141" s="14">
        <v>0</v>
      </c>
    </row>
    <row r="142" spans="2:31" ht="15.75" x14ac:dyDescent="0.25">
      <c r="B142" s="383" t="s">
        <v>114</v>
      </c>
      <c r="C142" s="384">
        <v>36287.724000000002</v>
      </c>
      <c r="D142" s="384">
        <v>169686.41800000001</v>
      </c>
      <c r="E142" s="384">
        <v>9518.4500000000007</v>
      </c>
      <c r="F142" s="385" t="s">
        <v>113</v>
      </c>
      <c r="G142" s="386">
        <v>39581.983999999997</v>
      </c>
      <c r="H142" s="387">
        <v>181301.72500000001</v>
      </c>
      <c r="I142" s="388">
        <v>9537.527</v>
      </c>
      <c r="J142" s="398"/>
      <c r="K142" s="383" t="s">
        <v>135</v>
      </c>
      <c r="L142" s="384">
        <v>10649.904</v>
      </c>
      <c r="M142" s="384">
        <v>49636.686000000002</v>
      </c>
      <c r="N142" s="384">
        <v>1484.239</v>
      </c>
      <c r="O142" s="385" t="s">
        <v>117</v>
      </c>
      <c r="P142" s="386">
        <v>12846.066000000001</v>
      </c>
      <c r="Q142" s="387">
        <v>58837.502999999997</v>
      </c>
      <c r="R142" s="388">
        <v>3122.8470000000002</v>
      </c>
    </row>
    <row r="143" spans="2:31" ht="15.75" x14ac:dyDescent="0.25">
      <c r="B143" s="383" t="s">
        <v>119</v>
      </c>
      <c r="C143" s="384">
        <v>34167.99</v>
      </c>
      <c r="D143" s="384">
        <v>159609.837</v>
      </c>
      <c r="E143" s="384">
        <v>7788.7380000000003</v>
      </c>
      <c r="F143" s="385" t="s">
        <v>118</v>
      </c>
      <c r="G143" s="386">
        <v>38475.527000000002</v>
      </c>
      <c r="H143" s="387">
        <v>176874.50099999999</v>
      </c>
      <c r="I143" s="388">
        <v>7439.8140000000003</v>
      </c>
      <c r="J143" s="398"/>
      <c r="K143" s="383" t="s">
        <v>113</v>
      </c>
      <c r="L143" s="384">
        <v>10136.404</v>
      </c>
      <c r="M143" s="384">
        <v>47220.802000000003</v>
      </c>
      <c r="N143" s="384">
        <v>1122.537</v>
      </c>
      <c r="O143" s="385" t="s">
        <v>135</v>
      </c>
      <c r="P143" s="386">
        <v>12320.763000000001</v>
      </c>
      <c r="Q143" s="387">
        <v>56415.273000000001</v>
      </c>
      <c r="R143" s="388">
        <v>1491.3910000000001</v>
      </c>
    </row>
    <row r="144" spans="2:31" ht="15.75" x14ac:dyDescent="0.25">
      <c r="B144" s="383" t="s">
        <v>118</v>
      </c>
      <c r="C144" s="384">
        <v>31518.17</v>
      </c>
      <c r="D144" s="384">
        <v>146670.08300000001</v>
      </c>
      <c r="E144" s="384">
        <v>9140.3169999999991</v>
      </c>
      <c r="F144" s="385" t="s">
        <v>114</v>
      </c>
      <c r="G144" s="386">
        <v>37694.868999999999</v>
      </c>
      <c r="H144" s="387">
        <v>172603.19899999999</v>
      </c>
      <c r="I144" s="388">
        <v>9729.5239999999994</v>
      </c>
      <c r="J144" s="398"/>
      <c r="K144" s="383" t="s">
        <v>159</v>
      </c>
      <c r="L144" s="384">
        <v>9434.4549999999999</v>
      </c>
      <c r="M144" s="384">
        <v>43946.294000000002</v>
      </c>
      <c r="N144" s="384">
        <v>1301.278</v>
      </c>
      <c r="O144" s="385" t="s">
        <v>113</v>
      </c>
      <c r="P144" s="386">
        <v>8652.652</v>
      </c>
      <c r="Q144" s="387">
        <v>39739.809000000001</v>
      </c>
      <c r="R144" s="388">
        <v>742.13900000000001</v>
      </c>
    </row>
    <row r="145" spans="1:18" ht="15.75" x14ac:dyDescent="0.25">
      <c r="B145" s="383" t="s">
        <v>129</v>
      </c>
      <c r="C145" s="384">
        <v>30035.541000000001</v>
      </c>
      <c r="D145" s="384">
        <v>140413.65</v>
      </c>
      <c r="E145" s="384">
        <v>7147.5169999999998</v>
      </c>
      <c r="F145" s="385" t="s">
        <v>129</v>
      </c>
      <c r="G145" s="386">
        <v>30781.010999999999</v>
      </c>
      <c r="H145" s="387">
        <v>140967.16899999999</v>
      </c>
      <c r="I145" s="388">
        <v>7446.625</v>
      </c>
      <c r="J145" s="398"/>
      <c r="K145" s="383" t="s">
        <v>117</v>
      </c>
      <c r="L145" s="384">
        <v>9288.6830000000009</v>
      </c>
      <c r="M145" s="384">
        <v>43683.218999999997</v>
      </c>
      <c r="N145" s="384">
        <v>2085.875</v>
      </c>
      <c r="O145" s="385" t="s">
        <v>122</v>
      </c>
      <c r="P145" s="386">
        <v>8058.2460000000001</v>
      </c>
      <c r="Q145" s="387">
        <v>36971.487000000001</v>
      </c>
      <c r="R145" s="388">
        <v>1457.2539999999999</v>
      </c>
    </row>
    <row r="146" spans="1:18" ht="15.75" x14ac:dyDescent="0.25">
      <c r="B146" s="383" t="s">
        <v>214</v>
      </c>
      <c r="C146" s="384">
        <v>26925.723000000002</v>
      </c>
      <c r="D146" s="384">
        <v>125534.806</v>
      </c>
      <c r="E146" s="384">
        <v>8122.1809999999996</v>
      </c>
      <c r="F146" s="385" t="s">
        <v>121</v>
      </c>
      <c r="G146" s="386">
        <v>25785.296999999999</v>
      </c>
      <c r="H146" s="387">
        <v>118147.05499999999</v>
      </c>
      <c r="I146" s="388">
        <v>4379.6229999999996</v>
      </c>
      <c r="J146" s="398"/>
      <c r="K146" s="383" t="s">
        <v>152</v>
      </c>
      <c r="L146" s="384">
        <v>8442.4979999999996</v>
      </c>
      <c r="M146" s="384">
        <v>39233.516000000003</v>
      </c>
      <c r="N146" s="384">
        <v>1798.86</v>
      </c>
      <c r="O146" s="385" t="s">
        <v>152</v>
      </c>
      <c r="P146" s="386">
        <v>5048.8860000000004</v>
      </c>
      <c r="Q146" s="387">
        <v>23381.206999999999</v>
      </c>
      <c r="R146" s="388">
        <v>1398.7</v>
      </c>
    </row>
    <row r="147" spans="1:18" ht="15.75" x14ac:dyDescent="0.25">
      <c r="B147" s="383" t="s">
        <v>121</v>
      </c>
      <c r="C147" s="384">
        <v>26821.67</v>
      </c>
      <c r="D147" s="384">
        <v>125456.662</v>
      </c>
      <c r="E147" s="384">
        <v>4714.6490000000003</v>
      </c>
      <c r="F147" s="385" t="s">
        <v>214</v>
      </c>
      <c r="G147" s="386">
        <v>23564.11</v>
      </c>
      <c r="H147" s="387">
        <v>108303.86</v>
      </c>
      <c r="I147" s="388">
        <v>6287.4070000000002</v>
      </c>
      <c r="J147" s="398"/>
      <c r="K147" s="383" t="s">
        <v>122</v>
      </c>
      <c r="L147" s="384">
        <v>8196.6640000000007</v>
      </c>
      <c r="M147" s="384">
        <v>38404.538</v>
      </c>
      <c r="N147" s="384">
        <v>1429.9010000000001</v>
      </c>
      <c r="O147" s="385" t="s">
        <v>119</v>
      </c>
      <c r="P147" s="386">
        <v>4473.1959999999999</v>
      </c>
      <c r="Q147" s="387">
        <v>20189.420999999998</v>
      </c>
      <c r="R147" s="388">
        <v>817.47</v>
      </c>
    </row>
    <row r="148" spans="1:18" ht="15.75" x14ac:dyDescent="0.25">
      <c r="B148" s="383" t="s">
        <v>120</v>
      </c>
      <c r="C148" s="384">
        <v>24457.404999999999</v>
      </c>
      <c r="D148" s="384">
        <v>114472.208</v>
      </c>
      <c r="E148" s="384">
        <v>5875.6620000000003</v>
      </c>
      <c r="F148" s="385" t="s">
        <v>279</v>
      </c>
      <c r="G148" s="386">
        <v>20555.637999999999</v>
      </c>
      <c r="H148" s="387">
        <v>94209.388999999996</v>
      </c>
      <c r="I148" s="388">
        <v>4274.4030000000002</v>
      </c>
      <c r="J148" s="398"/>
      <c r="K148" s="383" t="s">
        <v>112</v>
      </c>
      <c r="L148" s="384">
        <v>6924.5709999999999</v>
      </c>
      <c r="M148" s="384">
        <v>32091.698</v>
      </c>
      <c r="N148" s="384">
        <v>1304.2660000000001</v>
      </c>
      <c r="O148" s="385" t="s">
        <v>112</v>
      </c>
      <c r="P148" s="386">
        <v>4044.4769999999999</v>
      </c>
      <c r="Q148" s="387">
        <v>18510.974999999999</v>
      </c>
      <c r="R148" s="388">
        <v>812.75</v>
      </c>
    </row>
    <row r="149" spans="1:18" ht="16.5" thickBot="1" x14ac:dyDescent="0.3">
      <c r="B149" s="389" t="s">
        <v>117</v>
      </c>
      <c r="C149" s="390">
        <v>19815.413</v>
      </c>
      <c r="D149" s="390">
        <v>92439.63</v>
      </c>
      <c r="E149" s="390">
        <v>4552.8130000000001</v>
      </c>
      <c r="F149" s="391" t="s">
        <v>120</v>
      </c>
      <c r="G149" s="392">
        <v>19884.035</v>
      </c>
      <c r="H149" s="393">
        <v>91058.913</v>
      </c>
      <c r="I149" s="394">
        <v>5269.875</v>
      </c>
      <c r="J149" s="398"/>
      <c r="K149" s="389" t="s">
        <v>119</v>
      </c>
      <c r="L149" s="390">
        <v>6671.2340000000004</v>
      </c>
      <c r="M149" s="390">
        <v>31642.453000000001</v>
      </c>
      <c r="N149" s="390">
        <v>1234.1969999999999</v>
      </c>
      <c r="O149" s="391" t="s">
        <v>71</v>
      </c>
      <c r="P149" s="392">
        <v>3407.8879999999999</v>
      </c>
      <c r="Q149" s="393">
        <v>15663.995000000001</v>
      </c>
      <c r="R149" s="394">
        <v>652.89200000000005</v>
      </c>
    </row>
    <row r="151" spans="1:18" ht="15" x14ac:dyDescent="0.2">
      <c r="A151" s="336"/>
      <c r="B151" s="337" t="s">
        <v>266</v>
      </c>
      <c r="C151" s="336"/>
      <c r="D151" s="33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M25" sqref="M25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85" t="s">
        <v>0</v>
      </c>
      <c r="F5" s="793"/>
      <c r="G5" s="797" t="s">
        <v>1</v>
      </c>
      <c r="H5" s="798"/>
      <c r="I5" s="798"/>
      <c r="J5" s="798"/>
      <c r="K5" s="799"/>
    </row>
    <row r="6" spans="2:15" ht="16.5" customHeight="1" thickBot="1" x14ac:dyDescent="0.3">
      <c r="B6" s="5"/>
      <c r="C6" s="28"/>
      <c r="D6" s="28"/>
      <c r="E6" s="787"/>
      <c r="F6" s="794"/>
      <c r="G6" s="520" t="s">
        <v>19</v>
      </c>
      <c r="H6" s="544"/>
      <c r="I6" s="800" t="s">
        <v>218</v>
      </c>
      <c r="J6" s="802" t="s">
        <v>288</v>
      </c>
      <c r="K6" s="803"/>
    </row>
    <row r="7" spans="2:15" ht="39.75" customHeight="1" thickBot="1" x14ac:dyDescent="0.3">
      <c r="B7" s="5"/>
      <c r="C7" s="28"/>
      <c r="D7" s="28"/>
      <c r="E7" s="795"/>
      <c r="F7" s="796"/>
      <c r="G7" s="75" t="s">
        <v>288</v>
      </c>
      <c r="H7" s="745" t="s">
        <v>285</v>
      </c>
      <c r="I7" s="801"/>
      <c r="J7" s="76" t="s">
        <v>219</v>
      </c>
      <c r="K7" s="512" t="s">
        <v>220</v>
      </c>
    </row>
    <row r="8" spans="2:15" ht="47.25" customHeight="1" thickBot="1" x14ac:dyDescent="0.3">
      <c r="B8" s="5"/>
      <c r="C8" s="28"/>
      <c r="D8" s="28"/>
      <c r="E8" s="804" t="s">
        <v>155</v>
      </c>
      <c r="F8" s="805"/>
      <c r="G8" s="746">
        <v>210.34</v>
      </c>
      <c r="H8" s="747">
        <v>197.85</v>
      </c>
      <c r="I8" s="748">
        <v>6.3128632802628299</v>
      </c>
      <c r="J8" s="749">
        <v>3.52</v>
      </c>
      <c r="K8" s="750">
        <v>4.1900000000000004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85" t="s">
        <v>0</v>
      </c>
      <c r="C14" s="786"/>
      <c r="D14" s="441" t="s">
        <v>7</v>
      </c>
      <c r="E14" s="441"/>
      <c r="F14" s="441"/>
      <c r="G14" s="513"/>
      <c r="H14" s="513"/>
      <c r="I14" s="513"/>
      <c r="J14" s="513"/>
      <c r="K14" s="513"/>
      <c r="L14" s="513"/>
      <c r="M14" s="513"/>
      <c r="N14" s="513"/>
      <c r="O14" s="514"/>
    </row>
    <row r="15" spans="2:15" ht="15" customHeight="1" thickBot="1" x14ac:dyDescent="0.3">
      <c r="B15" s="787"/>
      <c r="C15" s="788"/>
      <c r="D15" s="534" t="s">
        <v>8</v>
      </c>
      <c r="E15" s="441"/>
      <c r="F15" s="441"/>
      <c r="G15" s="534" t="s">
        <v>9</v>
      </c>
      <c r="H15" s="441"/>
      <c r="I15" s="441"/>
      <c r="J15" s="534" t="s">
        <v>10</v>
      </c>
      <c r="K15" s="513"/>
      <c r="L15" s="513"/>
      <c r="M15" s="534" t="s">
        <v>11</v>
      </c>
      <c r="N15" s="513"/>
      <c r="O15" s="514"/>
    </row>
    <row r="16" spans="2:15" ht="31.5" customHeight="1" thickBot="1" x14ac:dyDescent="0.3">
      <c r="B16" s="787"/>
      <c r="C16" s="788"/>
      <c r="D16" s="77" t="s">
        <v>19</v>
      </c>
      <c r="E16" s="535"/>
      <c r="F16" s="536" t="s">
        <v>126</v>
      </c>
      <c r="G16" s="77" t="s">
        <v>19</v>
      </c>
      <c r="H16" s="535"/>
      <c r="I16" s="536" t="s">
        <v>126</v>
      </c>
      <c r="J16" s="77" t="s">
        <v>19</v>
      </c>
      <c r="K16" s="535"/>
      <c r="L16" s="536" t="s">
        <v>126</v>
      </c>
      <c r="M16" s="77" t="s">
        <v>19</v>
      </c>
      <c r="N16" s="535"/>
      <c r="O16" s="546" t="s">
        <v>126</v>
      </c>
    </row>
    <row r="17" spans="2:17" ht="19.5" customHeight="1" thickBot="1" x14ac:dyDescent="0.25">
      <c r="B17" s="789"/>
      <c r="C17" s="790"/>
      <c r="D17" s="509" t="s">
        <v>288</v>
      </c>
      <c r="E17" s="751" t="s">
        <v>285</v>
      </c>
      <c r="F17" s="78" t="s">
        <v>12</v>
      </c>
      <c r="G17" s="509" t="s">
        <v>288</v>
      </c>
      <c r="H17" s="751" t="s">
        <v>285</v>
      </c>
      <c r="I17" s="78" t="s">
        <v>12</v>
      </c>
      <c r="J17" s="509" t="s">
        <v>288</v>
      </c>
      <c r="K17" s="751" t="s">
        <v>285</v>
      </c>
      <c r="L17" s="78" t="s">
        <v>12</v>
      </c>
      <c r="M17" s="509" t="s">
        <v>288</v>
      </c>
      <c r="N17" s="751" t="s">
        <v>285</v>
      </c>
      <c r="O17" s="79" t="s">
        <v>12</v>
      </c>
    </row>
    <row r="18" spans="2:17" ht="47.25" customHeight="1" thickBot="1" x14ac:dyDescent="0.25">
      <c r="B18" s="791" t="s">
        <v>158</v>
      </c>
      <c r="C18" s="792"/>
      <c r="D18" s="80">
        <v>216.47</v>
      </c>
      <c r="E18" s="83">
        <v>205.27</v>
      </c>
      <c r="F18" s="538">
        <v>5.4562283821308464</v>
      </c>
      <c r="G18" s="82">
        <v>202.02</v>
      </c>
      <c r="H18" s="83">
        <v>184.44</v>
      </c>
      <c r="I18" s="81">
        <v>9.5315549772283745</v>
      </c>
      <c r="J18" s="82">
        <v>205.06</v>
      </c>
      <c r="K18" s="83">
        <v>193.24</v>
      </c>
      <c r="L18" s="81">
        <v>6.1167460153177355</v>
      </c>
      <c r="M18" s="82">
        <v>190.03</v>
      </c>
      <c r="N18" s="83">
        <v>178.5</v>
      </c>
      <c r="O18" s="482">
        <v>6.4593837535014007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9"/>
      <c r="J22" s="50" t="s">
        <v>1</v>
      </c>
      <c r="K22" s="51"/>
      <c r="L22" s="51"/>
      <c r="M22" s="51"/>
      <c r="N22" s="52"/>
    </row>
    <row r="23" spans="2:17" ht="32.25" customHeight="1" thickBot="1" x14ac:dyDescent="0.3">
      <c r="I23" s="53" t="s">
        <v>0</v>
      </c>
      <c r="J23" s="782" t="s">
        <v>289</v>
      </c>
      <c r="K23" s="782" t="s">
        <v>290</v>
      </c>
      <c r="L23" s="782" t="s">
        <v>291</v>
      </c>
      <c r="M23" s="54" t="s">
        <v>276</v>
      </c>
      <c r="N23" s="55"/>
    </row>
    <row r="24" spans="2:17" ht="19.5" customHeight="1" thickBot="1" x14ac:dyDescent="0.25">
      <c r="I24" s="56"/>
      <c r="J24" s="783"/>
      <c r="K24" s="784"/>
      <c r="L24" s="783"/>
      <c r="M24" s="85" t="s">
        <v>275</v>
      </c>
      <c r="N24" s="86" t="s">
        <v>237</v>
      </c>
    </row>
    <row r="25" spans="2:17" ht="52.5" customHeight="1" thickBot="1" x14ac:dyDescent="0.3">
      <c r="I25" s="57" t="s">
        <v>125</v>
      </c>
      <c r="J25" s="84">
        <v>210.34</v>
      </c>
      <c r="K25" s="58">
        <v>274.01</v>
      </c>
      <c r="L25" s="59">
        <v>177.44</v>
      </c>
      <c r="M25" s="87">
        <v>-23.236378234371006</v>
      </c>
      <c r="N25" s="88">
        <v>18.541478809738507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94" priority="77" operator="lessThan">
      <formula>0</formula>
    </cfRule>
    <cfRule type="cellIs" dxfId="193" priority="78" operator="greaterThan">
      <formula>0</formula>
    </cfRule>
  </conditionalFormatting>
  <conditionalFormatting sqref="I8">
    <cfRule type="cellIs" dxfId="192" priority="3" stopIfTrue="1" operator="lessThan">
      <formula>0</formula>
    </cfRule>
    <cfRule type="cellIs" dxfId="191" priority="4" stopIfTrue="1" operator="greaterThan">
      <formula>0</formula>
    </cfRule>
  </conditionalFormatting>
  <conditionalFormatting sqref="F18 I18 L18 O18">
    <cfRule type="cellIs" dxfId="190" priority="1" stopIfTrue="1" operator="lessThan">
      <formula>0</formula>
    </cfRule>
    <cfRule type="cellIs" dxfId="189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D25" sqref="AD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3" t="s">
        <v>201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2:25" ht="18.75" x14ac:dyDescent="0.3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2:25" ht="13.5" thickBot="1" x14ac:dyDescent="0.25"/>
    <row r="6" spans="2:25" ht="20.100000000000001" customHeight="1" thickBot="1" x14ac:dyDescent="0.3">
      <c r="D6" s="89" t="s">
        <v>175</v>
      </c>
      <c r="E6" s="90" t="s">
        <v>59</v>
      </c>
      <c r="F6" s="91" t="s">
        <v>60</v>
      </c>
      <c r="G6" s="91" t="s">
        <v>61</v>
      </c>
      <c r="H6" s="91" t="s">
        <v>62</v>
      </c>
      <c r="I6" s="92" t="s">
        <v>63</v>
      </c>
      <c r="J6" s="91" t="s">
        <v>64</v>
      </c>
      <c r="K6" s="91" t="s">
        <v>65</v>
      </c>
      <c r="L6" s="91" t="s">
        <v>66</v>
      </c>
      <c r="M6" s="91" t="s">
        <v>67</v>
      </c>
      <c r="N6" s="93" t="s">
        <v>47</v>
      </c>
      <c r="O6" s="93" t="s">
        <v>57</v>
      </c>
      <c r="P6" s="93" t="s">
        <v>58</v>
      </c>
      <c r="Q6" s="93" t="s">
        <v>59</v>
      </c>
      <c r="R6" s="93" t="s">
        <v>60</v>
      </c>
      <c r="S6" s="93" t="s">
        <v>61</v>
      </c>
      <c r="T6" s="93" t="s">
        <v>62</v>
      </c>
      <c r="U6" s="93" t="s">
        <v>63</v>
      </c>
      <c r="V6" s="93" t="s">
        <v>64</v>
      </c>
      <c r="W6" s="93" t="s">
        <v>65</v>
      </c>
      <c r="X6" s="93" t="s">
        <v>66</v>
      </c>
      <c r="Y6" s="94" t="s">
        <v>67</v>
      </c>
    </row>
    <row r="7" spans="2:25" ht="20.100000000000001" customHeight="1" x14ac:dyDescent="0.25">
      <c r="D7" s="95">
        <v>2004</v>
      </c>
      <c r="E7" s="96"/>
      <c r="F7" s="97"/>
      <c r="G7" s="97"/>
      <c r="H7" s="97"/>
      <c r="I7" s="98"/>
      <c r="J7" s="97"/>
      <c r="K7" s="97"/>
      <c r="L7" s="97"/>
      <c r="M7" s="97"/>
      <c r="N7" s="99"/>
      <c r="O7" s="99"/>
      <c r="P7" s="99"/>
      <c r="Q7" s="99">
        <v>91.28</v>
      </c>
      <c r="R7" s="99">
        <v>92.56</v>
      </c>
      <c r="S7" s="99">
        <v>95.02</v>
      </c>
      <c r="T7" s="99">
        <v>98.22</v>
      </c>
      <c r="U7" s="99">
        <v>98.784999999999997</v>
      </c>
      <c r="V7" s="99">
        <v>99.84</v>
      </c>
      <c r="W7" s="99">
        <v>101.28100000000001</v>
      </c>
      <c r="X7" s="99">
        <v>105.122</v>
      </c>
      <c r="Y7" s="100">
        <v>105.57</v>
      </c>
    </row>
    <row r="8" spans="2:25" ht="20.100000000000001" customHeight="1" x14ac:dyDescent="0.25">
      <c r="D8" s="101">
        <v>2005</v>
      </c>
      <c r="E8" s="102">
        <v>91.28</v>
      </c>
      <c r="F8" s="103">
        <v>92.56</v>
      </c>
      <c r="G8" s="103">
        <v>95.02</v>
      </c>
      <c r="H8" s="103">
        <v>98.22</v>
      </c>
      <c r="I8" s="103">
        <v>98.784999999999997</v>
      </c>
      <c r="J8" s="103">
        <v>99.84</v>
      </c>
      <c r="K8" s="103">
        <v>101.28100000000001</v>
      </c>
      <c r="L8" s="103">
        <v>105.122</v>
      </c>
      <c r="M8" s="103">
        <v>105.57</v>
      </c>
      <c r="N8" s="104">
        <v>104.43</v>
      </c>
      <c r="O8" s="104">
        <v>104.352</v>
      </c>
      <c r="P8" s="104">
        <v>101.8</v>
      </c>
      <c r="Q8" s="104">
        <v>99.44</v>
      </c>
      <c r="R8" s="104">
        <v>99.09</v>
      </c>
      <c r="S8" s="104">
        <v>97.32</v>
      </c>
      <c r="T8" s="104">
        <v>96.46</v>
      </c>
      <c r="U8" s="104">
        <v>96.4</v>
      </c>
      <c r="V8" s="104">
        <v>97.92</v>
      </c>
      <c r="W8" s="104">
        <v>99.135999999999996</v>
      </c>
      <c r="X8" s="104">
        <v>100.962</v>
      </c>
      <c r="Y8" s="105">
        <v>103.75</v>
      </c>
    </row>
    <row r="9" spans="2:25" ht="20.100000000000001" customHeight="1" x14ac:dyDescent="0.25">
      <c r="D9" s="101">
        <v>2006</v>
      </c>
      <c r="E9" s="102">
        <v>64.67</v>
      </c>
      <c r="F9" s="103">
        <v>66.5</v>
      </c>
      <c r="G9" s="103">
        <v>63.96</v>
      </c>
      <c r="H9" s="103">
        <v>62.7</v>
      </c>
      <c r="I9" s="103">
        <v>68.103999999999999</v>
      </c>
      <c r="J9" s="103">
        <v>63.75</v>
      </c>
      <c r="K9" s="103">
        <v>66.798000000000002</v>
      </c>
      <c r="L9" s="103">
        <v>66.757999999999996</v>
      </c>
      <c r="M9" s="103">
        <v>74.313000000000002</v>
      </c>
      <c r="N9" s="104">
        <v>101.77</v>
      </c>
      <c r="O9" s="104">
        <v>100.21</v>
      </c>
      <c r="P9" s="104">
        <v>100.21</v>
      </c>
      <c r="Q9" s="104">
        <v>98.7</v>
      </c>
      <c r="R9" s="104">
        <v>97.05</v>
      </c>
      <c r="S9" s="104">
        <v>96.44</v>
      </c>
      <c r="T9" s="104">
        <v>95.77</v>
      </c>
      <c r="U9" s="104">
        <v>96</v>
      </c>
      <c r="V9" s="104">
        <v>97.58</v>
      </c>
      <c r="W9" s="104">
        <v>99.47</v>
      </c>
      <c r="X9" s="104">
        <v>102.05</v>
      </c>
      <c r="Y9" s="105">
        <v>102.24</v>
      </c>
    </row>
    <row r="10" spans="2:25" ht="20.100000000000001" customHeight="1" x14ac:dyDescent="0.25">
      <c r="D10" s="101">
        <v>2007</v>
      </c>
      <c r="E10" s="102">
        <v>64.67</v>
      </c>
      <c r="F10" s="103">
        <v>66.5</v>
      </c>
      <c r="G10" s="103">
        <v>63.96</v>
      </c>
      <c r="H10" s="103">
        <v>62.7</v>
      </c>
      <c r="I10" s="103">
        <v>68.103999999999999</v>
      </c>
      <c r="J10" s="103">
        <v>63.75</v>
      </c>
      <c r="K10" s="103">
        <v>66.798000000000002</v>
      </c>
      <c r="L10" s="103">
        <v>66.757999999999996</v>
      </c>
      <c r="M10" s="103">
        <v>74.313000000000002</v>
      </c>
      <c r="N10" s="104">
        <v>102.64</v>
      </c>
      <c r="O10" s="104">
        <v>103.3</v>
      </c>
      <c r="P10" s="104">
        <v>103.5</v>
      </c>
      <c r="Q10" s="104">
        <v>102.91</v>
      </c>
      <c r="R10" s="104">
        <v>103.07</v>
      </c>
      <c r="S10" s="104">
        <v>102.94</v>
      </c>
      <c r="T10" s="104">
        <v>105.84</v>
      </c>
      <c r="U10" s="104">
        <v>109.87</v>
      </c>
      <c r="V10" s="104">
        <v>117.15</v>
      </c>
      <c r="W10" s="104">
        <v>124.18</v>
      </c>
      <c r="X10" s="104">
        <v>130.59</v>
      </c>
      <c r="Y10" s="105">
        <v>132.29</v>
      </c>
    </row>
    <row r="11" spans="2:25" ht="20.100000000000001" customHeight="1" x14ac:dyDescent="0.25">
      <c r="D11" s="106">
        <v>2008</v>
      </c>
      <c r="E11" s="107"/>
      <c r="F11" s="108"/>
      <c r="G11" s="108"/>
      <c r="H11" s="108"/>
      <c r="I11" s="108"/>
      <c r="J11" s="108"/>
      <c r="K11" s="108"/>
      <c r="L11" s="108"/>
      <c r="M11" s="108"/>
      <c r="N11" s="109">
        <v>123.69</v>
      </c>
      <c r="O11" s="108">
        <v>121.17</v>
      </c>
      <c r="P11" s="108">
        <v>117.54</v>
      </c>
      <c r="Q11" s="108">
        <v>111.68</v>
      </c>
      <c r="R11" s="108">
        <v>107.23</v>
      </c>
      <c r="S11" s="108">
        <v>103.71</v>
      </c>
      <c r="T11" s="108">
        <v>101.61</v>
      </c>
      <c r="U11" s="108">
        <v>99.71</v>
      </c>
      <c r="V11" s="108">
        <v>99.33</v>
      </c>
      <c r="W11" s="108">
        <v>97.15</v>
      </c>
      <c r="X11" s="108">
        <v>95.98</v>
      </c>
      <c r="Y11" s="110">
        <v>96.03</v>
      </c>
    </row>
    <row r="12" spans="2:25" ht="20.100000000000001" customHeight="1" x14ac:dyDescent="0.25">
      <c r="D12" s="106">
        <v>2009</v>
      </c>
      <c r="E12" s="107"/>
      <c r="F12" s="108"/>
      <c r="G12" s="108"/>
      <c r="H12" s="108"/>
      <c r="I12" s="108"/>
      <c r="J12" s="108"/>
      <c r="K12" s="108"/>
      <c r="L12" s="108"/>
      <c r="M12" s="108"/>
      <c r="N12" s="109">
        <v>93.98</v>
      </c>
      <c r="O12" s="108">
        <v>94.05</v>
      </c>
      <c r="P12" s="108">
        <v>94.53</v>
      </c>
      <c r="Q12" s="108">
        <v>93.42</v>
      </c>
      <c r="R12" s="108">
        <v>92.71</v>
      </c>
      <c r="S12" s="108">
        <v>92.6</v>
      </c>
      <c r="T12" s="108">
        <v>91.95</v>
      </c>
      <c r="U12" s="108">
        <v>92.77</v>
      </c>
      <c r="V12" s="108">
        <v>94.42</v>
      </c>
      <c r="W12" s="108">
        <v>97.77</v>
      </c>
      <c r="X12" s="108">
        <v>105.25</v>
      </c>
      <c r="Y12" s="110">
        <v>106.66</v>
      </c>
    </row>
    <row r="13" spans="2:25" ht="20.100000000000001" customHeight="1" x14ac:dyDescent="0.25">
      <c r="D13" s="106">
        <v>2010</v>
      </c>
      <c r="E13" s="107"/>
      <c r="F13" s="108"/>
      <c r="G13" s="108"/>
      <c r="H13" s="108"/>
      <c r="I13" s="108"/>
      <c r="J13" s="108"/>
      <c r="K13" s="108"/>
      <c r="L13" s="108"/>
      <c r="M13" s="108"/>
      <c r="N13" s="109">
        <v>106.09</v>
      </c>
      <c r="O13" s="109">
        <v>106.88</v>
      </c>
      <c r="P13" s="109">
        <v>104.79</v>
      </c>
      <c r="Q13" s="109">
        <v>104.21</v>
      </c>
      <c r="R13" s="109">
        <v>104.54</v>
      </c>
      <c r="S13" s="108">
        <v>105.18</v>
      </c>
      <c r="T13" s="108">
        <v>105.54</v>
      </c>
      <c r="U13" s="108">
        <v>108.53</v>
      </c>
      <c r="V13" s="108">
        <v>111.57</v>
      </c>
      <c r="W13" s="108">
        <v>114.33</v>
      </c>
      <c r="X13" s="108">
        <v>118.87</v>
      </c>
      <c r="Y13" s="110">
        <v>119.09</v>
      </c>
    </row>
    <row r="14" spans="2:25" ht="20.100000000000001" customHeight="1" x14ac:dyDescent="0.25">
      <c r="D14" s="106">
        <v>2011</v>
      </c>
      <c r="E14" s="107"/>
      <c r="F14" s="108"/>
      <c r="G14" s="108"/>
      <c r="H14" s="108"/>
      <c r="I14" s="108"/>
      <c r="J14" s="108"/>
      <c r="K14" s="108"/>
      <c r="L14" s="108"/>
      <c r="M14" s="108"/>
      <c r="N14" s="109">
        <v>116.95</v>
      </c>
      <c r="O14" s="108">
        <v>118.78</v>
      </c>
      <c r="P14" s="108">
        <v>121.59</v>
      </c>
      <c r="Q14" s="108">
        <v>120.08</v>
      </c>
      <c r="R14" s="108">
        <v>119.14</v>
      </c>
      <c r="S14" s="108">
        <v>118.62</v>
      </c>
      <c r="T14" s="108">
        <v>120.06</v>
      </c>
      <c r="U14" s="108">
        <v>119.99</v>
      </c>
      <c r="V14" s="108">
        <v>121.1</v>
      </c>
      <c r="W14" s="108">
        <v>123.43</v>
      </c>
      <c r="X14" s="108">
        <v>127.94</v>
      </c>
      <c r="Y14" s="110">
        <v>128.66999999999999</v>
      </c>
    </row>
    <row r="15" spans="2:25" ht="20.100000000000001" customHeight="1" x14ac:dyDescent="0.25">
      <c r="D15" s="106">
        <v>2012</v>
      </c>
      <c r="E15" s="107"/>
      <c r="F15" s="108"/>
      <c r="G15" s="108"/>
      <c r="H15" s="108"/>
      <c r="I15" s="108"/>
      <c r="J15" s="108"/>
      <c r="K15" s="108"/>
      <c r="L15" s="108"/>
      <c r="M15" s="108"/>
      <c r="N15" s="109">
        <v>126.31</v>
      </c>
      <c r="O15" s="111">
        <v>127.07</v>
      </c>
      <c r="P15" s="111">
        <v>125.05</v>
      </c>
      <c r="Q15" s="111">
        <v>120.27</v>
      </c>
      <c r="R15" s="111">
        <v>117.49</v>
      </c>
      <c r="S15" s="111">
        <v>115.56</v>
      </c>
      <c r="T15" s="111">
        <v>114.52</v>
      </c>
      <c r="U15" s="111">
        <v>115.33</v>
      </c>
      <c r="V15" s="111">
        <v>116.24</v>
      </c>
      <c r="W15" s="111">
        <v>118.85</v>
      </c>
      <c r="X15" s="111">
        <v>122.94</v>
      </c>
      <c r="Y15" s="112">
        <v>123.24</v>
      </c>
    </row>
    <row r="16" spans="2:25" ht="20.100000000000001" customHeight="1" x14ac:dyDescent="0.25">
      <c r="D16" s="106">
        <v>2013</v>
      </c>
      <c r="E16" s="107"/>
      <c r="F16" s="108"/>
      <c r="G16" s="108"/>
      <c r="H16" s="108"/>
      <c r="I16" s="108"/>
      <c r="J16" s="108"/>
      <c r="K16" s="108"/>
      <c r="L16" s="108"/>
      <c r="M16" s="108"/>
      <c r="N16" s="109">
        <v>122.98</v>
      </c>
      <c r="O16" s="111">
        <v>123.61</v>
      </c>
      <c r="P16" s="111">
        <v>124.81</v>
      </c>
      <c r="Q16" s="111">
        <v>125.21</v>
      </c>
      <c r="R16" s="111">
        <v>125.23</v>
      </c>
      <c r="S16" s="111">
        <v>126.36</v>
      </c>
      <c r="T16" s="111">
        <v>129.22</v>
      </c>
      <c r="U16" s="111">
        <v>131.80000000000001</v>
      </c>
      <c r="V16" s="111">
        <v>138.4</v>
      </c>
      <c r="W16" s="111">
        <v>142.83000000000001</v>
      </c>
      <c r="X16" s="111">
        <v>153.07</v>
      </c>
      <c r="Y16" s="112">
        <v>155.26</v>
      </c>
    </row>
    <row r="17" spans="4:25" ht="20.100000000000001" customHeight="1" x14ac:dyDescent="0.25">
      <c r="D17" s="106">
        <v>2014</v>
      </c>
      <c r="E17" s="107"/>
      <c r="F17" s="108"/>
      <c r="G17" s="108"/>
      <c r="H17" s="108"/>
      <c r="I17" s="108"/>
      <c r="J17" s="108"/>
      <c r="K17" s="108"/>
      <c r="L17" s="108"/>
      <c r="M17" s="108"/>
      <c r="N17" s="109">
        <v>149.49</v>
      </c>
      <c r="O17" s="111">
        <v>148.83000000000001</v>
      </c>
      <c r="P17" s="111">
        <v>147.58000000000001</v>
      </c>
      <c r="Q17" s="111">
        <v>141.59</v>
      </c>
      <c r="R17" s="111">
        <v>137.78</v>
      </c>
      <c r="S17" s="111">
        <v>134.12</v>
      </c>
      <c r="T17" s="111">
        <v>132.77000000000001</v>
      </c>
      <c r="U17" s="111">
        <v>126.48</v>
      </c>
      <c r="V17" s="111">
        <v>124.64</v>
      </c>
      <c r="W17" s="111">
        <v>124.63</v>
      </c>
      <c r="X17" s="111">
        <v>124.76</v>
      </c>
      <c r="Y17" s="112">
        <v>126.57</v>
      </c>
    </row>
    <row r="18" spans="4:25" ht="20.100000000000001" customHeight="1" x14ac:dyDescent="0.25">
      <c r="D18" s="106">
        <v>2015</v>
      </c>
      <c r="E18" s="107"/>
      <c r="F18" s="108"/>
      <c r="G18" s="108"/>
      <c r="H18" s="108"/>
      <c r="I18" s="108"/>
      <c r="J18" s="108"/>
      <c r="K18" s="108"/>
      <c r="L18" s="108"/>
      <c r="M18" s="108"/>
      <c r="N18" s="109">
        <v>122.15</v>
      </c>
      <c r="O18" s="111">
        <v>121.55</v>
      </c>
      <c r="P18" s="111">
        <v>122.06</v>
      </c>
      <c r="Q18" s="111">
        <v>118.17</v>
      </c>
      <c r="R18" s="111">
        <v>115.01</v>
      </c>
      <c r="S18" s="111">
        <v>112.17</v>
      </c>
      <c r="T18" s="111">
        <v>111.99</v>
      </c>
      <c r="U18" s="111">
        <v>111.26</v>
      </c>
      <c r="V18" s="111">
        <v>111.98</v>
      </c>
      <c r="W18" s="111">
        <v>116.01</v>
      </c>
      <c r="X18" s="111">
        <v>116.49</v>
      </c>
      <c r="Y18" s="112">
        <v>117.52</v>
      </c>
    </row>
    <row r="19" spans="4:25" ht="20.100000000000001" customHeight="1" x14ac:dyDescent="0.25">
      <c r="D19" s="106">
        <v>2016</v>
      </c>
      <c r="E19" s="107"/>
      <c r="F19" s="108"/>
      <c r="G19" s="108"/>
      <c r="H19" s="108"/>
      <c r="I19" s="108"/>
      <c r="J19" s="108"/>
      <c r="K19" s="108"/>
      <c r="L19" s="108"/>
      <c r="M19" s="108"/>
      <c r="N19" s="109">
        <v>114.76</v>
      </c>
      <c r="O19" s="111">
        <v>112.6</v>
      </c>
      <c r="P19" s="111">
        <v>110.45</v>
      </c>
      <c r="Q19" s="111">
        <v>105.16</v>
      </c>
      <c r="R19" s="111">
        <v>102.76</v>
      </c>
      <c r="S19" s="111">
        <v>101.75</v>
      </c>
      <c r="T19" s="111">
        <v>102.42</v>
      </c>
      <c r="U19" s="111">
        <v>107.26</v>
      </c>
      <c r="V19" s="111">
        <v>114.21</v>
      </c>
      <c r="W19" s="111">
        <v>121.95</v>
      </c>
      <c r="X19" s="113">
        <v>129.99700000000001</v>
      </c>
      <c r="Y19" s="112">
        <v>136.07</v>
      </c>
    </row>
    <row r="20" spans="4:25" ht="20.100000000000001" customHeight="1" x14ac:dyDescent="0.25">
      <c r="D20" s="106">
        <v>2017</v>
      </c>
      <c r="E20" s="107"/>
      <c r="F20" s="108"/>
      <c r="G20" s="108"/>
      <c r="H20" s="108"/>
      <c r="I20" s="108"/>
      <c r="J20" s="108"/>
      <c r="K20" s="108"/>
      <c r="L20" s="108"/>
      <c r="M20" s="108"/>
      <c r="N20" s="109">
        <v>132.02000000000001</v>
      </c>
      <c r="O20" s="111">
        <v>131.69999999999999</v>
      </c>
      <c r="P20" s="111">
        <v>131.03</v>
      </c>
      <c r="Q20" s="111">
        <v>129.94999999999999</v>
      </c>
      <c r="R20" s="111">
        <v>130.1</v>
      </c>
      <c r="S20" s="111">
        <v>131.53</v>
      </c>
      <c r="T20" s="111">
        <v>133.83000000000001</v>
      </c>
      <c r="U20" s="111">
        <v>138.97</v>
      </c>
      <c r="V20" s="111">
        <v>143.80000000000001</v>
      </c>
      <c r="W20" s="111">
        <v>146.97</v>
      </c>
      <c r="X20" s="111">
        <v>151.4</v>
      </c>
      <c r="Y20" s="112">
        <v>151.58000000000001</v>
      </c>
    </row>
    <row r="21" spans="4:25" ht="20.100000000000001" customHeight="1" x14ac:dyDescent="0.25">
      <c r="D21" s="106">
        <v>2018</v>
      </c>
      <c r="E21" s="107"/>
      <c r="F21" s="108"/>
      <c r="G21" s="108"/>
      <c r="H21" s="108"/>
      <c r="I21" s="108"/>
      <c r="J21" s="108"/>
      <c r="K21" s="108"/>
      <c r="L21" s="108"/>
      <c r="M21" s="108"/>
      <c r="N21" s="109">
        <v>141.66999999999999</v>
      </c>
      <c r="O21" s="111">
        <v>137.26</v>
      </c>
      <c r="P21" s="111">
        <v>136.38</v>
      </c>
      <c r="Q21" s="111">
        <v>133.995</v>
      </c>
      <c r="R21" s="111">
        <v>131.33000000000001</v>
      </c>
      <c r="S21" s="111">
        <v>130.77000000000001</v>
      </c>
      <c r="T21" s="111">
        <v>131.53</v>
      </c>
      <c r="U21" s="111">
        <v>131.63</v>
      </c>
      <c r="V21" s="111">
        <v>135.85</v>
      </c>
      <c r="W21" s="111">
        <v>140.12</v>
      </c>
      <c r="X21" s="111">
        <v>141.41</v>
      </c>
      <c r="Y21" s="112">
        <v>142.44999999999999</v>
      </c>
    </row>
    <row r="22" spans="4:25" ht="20.100000000000001" customHeight="1" x14ac:dyDescent="0.25">
      <c r="D22" s="106">
        <v>2019</v>
      </c>
      <c r="E22" s="107"/>
      <c r="F22" s="108"/>
      <c r="G22" s="108"/>
      <c r="H22" s="108"/>
      <c r="I22" s="108"/>
      <c r="J22" s="108"/>
      <c r="K22" s="108"/>
      <c r="L22" s="108"/>
      <c r="M22" s="108"/>
      <c r="N22" s="109">
        <v>139.47</v>
      </c>
      <c r="O22" s="111">
        <v>139.1</v>
      </c>
      <c r="P22" s="111">
        <v>139.24</v>
      </c>
      <c r="Q22" s="111">
        <v>136.16</v>
      </c>
      <c r="R22" s="111">
        <v>135.25</v>
      </c>
      <c r="S22" s="111">
        <v>132.31</v>
      </c>
      <c r="T22" s="111">
        <v>131.05000000000001</v>
      </c>
      <c r="U22" s="111">
        <v>130.74</v>
      </c>
      <c r="V22" s="113">
        <v>132.375</v>
      </c>
      <c r="W22" s="111">
        <v>135.26</v>
      </c>
      <c r="X22" s="111">
        <v>140.62</v>
      </c>
      <c r="Y22" s="112">
        <v>142.47</v>
      </c>
    </row>
    <row r="23" spans="4:25" ht="20.100000000000001" customHeight="1" x14ac:dyDescent="0.25">
      <c r="D23" s="106">
        <v>2020</v>
      </c>
      <c r="E23" s="107"/>
      <c r="F23" s="108"/>
      <c r="G23" s="108"/>
      <c r="H23" s="108"/>
      <c r="I23" s="108"/>
      <c r="J23" s="108"/>
      <c r="K23" s="108"/>
      <c r="L23" s="108"/>
      <c r="M23" s="108"/>
      <c r="N23" s="109">
        <v>139.18</v>
      </c>
      <c r="O23" s="111">
        <v>139.15</v>
      </c>
      <c r="P23" s="111">
        <v>137.97999999999999</v>
      </c>
      <c r="Q23" s="111">
        <v>134.30000000000001</v>
      </c>
      <c r="R23" s="108">
        <v>133.1</v>
      </c>
      <c r="S23" s="108">
        <v>131.71</v>
      </c>
      <c r="T23" s="108">
        <v>132.88999999999999</v>
      </c>
      <c r="U23" s="108">
        <v>135.47</v>
      </c>
      <c r="V23" s="108">
        <v>140.26</v>
      </c>
      <c r="W23" s="108">
        <v>147.52000000000001</v>
      </c>
      <c r="X23" s="108">
        <v>155.43</v>
      </c>
      <c r="Y23" s="110">
        <v>155.24</v>
      </c>
    </row>
    <row r="24" spans="4:25" ht="20.100000000000001" customHeight="1" x14ac:dyDescent="0.25">
      <c r="D24" s="114">
        <v>2021</v>
      </c>
      <c r="E24" s="115"/>
      <c r="F24" s="116"/>
      <c r="G24" s="116"/>
      <c r="H24" s="116"/>
      <c r="I24" s="116"/>
      <c r="J24" s="116"/>
      <c r="K24" s="116"/>
      <c r="L24" s="116"/>
      <c r="M24" s="116"/>
      <c r="N24" s="117">
        <v>149.29</v>
      </c>
      <c r="O24" s="118">
        <v>148.44999999999999</v>
      </c>
      <c r="P24" s="118">
        <v>150.97</v>
      </c>
      <c r="Q24" s="118">
        <v>151.197</v>
      </c>
      <c r="R24" s="116">
        <v>151.05000000000001</v>
      </c>
      <c r="S24" s="116">
        <v>149.44999999999999</v>
      </c>
      <c r="T24" s="116">
        <v>148.99</v>
      </c>
      <c r="U24" s="116">
        <v>152.65</v>
      </c>
      <c r="V24" s="116">
        <v>157.47999999999999</v>
      </c>
      <c r="W24" s="116">
        <v>165.78</v>
      </c>
      <c r="X24" s="116">
        <v>177.44</v>
      </c>
      <c r="Y24" s="119">
        <v>185.49</v>
      </c>
    </row>
    <row r="25" spans="4:25" ht="20.100000000000001" customHeight="1" thickBot="1" x14ac:dyDescent="0.3">
      <c r="D25" s="120">
        <v>2022</v>
      </c>
      <c r="E25" s="121"/>
      <c r="F25" s="122"/>
      <c r="G25" s="122"/>
      <c r="H25" s="122"/>
      <c r="I25" s="122"/>
      <c r="J25" s="122"/>
      <c r="K25" s="122"/>
      <c r="L25" s="122"/>
      <c r="M25" s="122"/>
      <c r="N25" s="123">
        <v>182.61</v>
      </c>
      <c r="O25" s="124">
        <v>184.7</v>
      </c>
      <c r="P25" s="124">
        <v>197.16</v>
      </c>
      <c r="Q25" s="125">
        <v>209.9</v>
      </c>
      <c r="R25" s="124">
        <v>216.37</v>
      </c>
      <c r="S25" s="124">
        <v>228.71</v>
      </c>
      <c r="T25" s="124">
        <v>235.69</v>
      </c>
      <c r="U25" s="124">
        <v>240.29</v>
      </c>
      <c r="V25" s="124">
        <v>251.71</v>
      </c>
      <c r="W25" s="122">
        <v>263.31</v>
      </c>
      <c r="X25" s="122">
        <v>274.01</v>
      </c>
      <c r="Y25" s="126">
        <v>277.93</v>
      </c>
    </row>
    <row r="26" spans="4:25" ht="20.100000000000001" customHeight="1" thickBot="1" x14ac:dyDescent="0.3">
      <c r="D26" s="120">
        <v>2023</v>
      </c>
      <c r="E26" s="121"/>
      <c r="F26" s="122"/>
      <c r="G26" s="122"/>
      <c r="H26" s="122"/>
      <c r="I26" s="122"/>
      <c r="J26" s="122"/>
      <c r="K26" s="122"/>
      <c r="L26" s="122"/>
      <c r="M26" s="122"/>
      <c r="N26" s="123">
        <v>242.3</v>
      </c>
      <c r="O26" s="124">
        <v>227.91</v>
      </c>
      <c r="P26" s="124">
        <v>223.63</v>
      </c>
      <c r="Q26" s="125">
        <v>216.82</v>
      </c>
      <c r="R26" s="124">
        <v>207.08</v>
      </c>
      <c r="S26" s="124">
        <v>192.54</v>
      </c>
      <c r="T26" s="124">
        <v>187.43</v>
      </c>
      <c r="U26" s="124">
        <v>185.96</v>
      </c>
      <c r="V26" s="124">
        <v>189.58</v>
      </c>
      <c r="W26" s="122">
        <v>197.85</v>
      </c>
      <c r="X26" s="122">
        <v>210.34</v>
      </c>
      <c r="Y26" s="1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L14" sqref="L1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7" t="s">
        <v>235</v>
      </c>
      <c r="D3" s="131"/>
      <c r="E3" s="131"/>
      <c r="F3" s="131"/>
      <c r="G3" s="131"/>
      <c r="H3" s="131"/>
      <c r="I3" s="131"/>
      <c r="J3" s="131"/>
      <c r="K3" s="131"/>
      <c r="L3" s="131"/>
    </row>
    <row r="4" spans="3:12" x14ac:dyDescent="0.2"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10" spans="3:12" ht="13.5" thickBot="1" x14ac:dyDescent="0.25"/>
    <row r="11" spans="3:12" ht="16.5" thickBot="1" x14ac:dyDescent="0.25">
      <c r="H11" s="785" t="s">
        <v>0</v>
      </c>
      <c r="I11" s="786"/>
      <c r="J11" s="797" t="s">
        <v>1</v>
      </c>
      <c r="K11" s="798"/>
      <c r="L11" s="799"/>
    </row>
    <row r="12" spans="3:12" ht="24" customHeight="1" thickBot="1" x14ac:dyDescent="0.25">
      <c r="H12" s="787"/>
      <c r="I12" s="788"/>
      <c r="J12" s="520" t="s">
        <v>19</v>
      </c>
      <c r="K12" s="544"/>
      <c r="L12" s="800" t="s">
        <v>218</v>
      </c>
    </row>
    <row r="13" spans="3:12" ht="27" customHeight="1" thickBot="1" x14ac:dyDescent="0.25">
      <c r="H13" s="789"/>
      <c r="I13" s="790"/>
      <c r="J13" s="75" t="s">
        <v>288</v>
      </c>
      <c r="K13" s="481" t="s">
        <v>285</v>
      </c>
      <c r="L13" s="801"/>
    </row>
    <row r="14" spans="3:12" ht="54" customHeight="1" thickBot="1" x14ac:dyDescent="0.25">
      <c r="H14" s="806" t="s">
        <v>234</v>
      </c>
      <c r="I14" s="807"/>
      <c r="J14" s="746">
        <v>261.37</v>
      </c>
      <c r="K14" s="747">
        <v>260.57</v>
      </c>
      <c r="L14" s="748">
        <v>0.30701922707910018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8" priority="1" operator="lessThan">
      <formula>0</formula>
    </cfRule>
    <cfRule type="cellIs" dxfId="187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5"/>
  <sheetViews>
    <sheetView showGridLines="0" zoomScale="75" workbookViewId="0">
      <selection activeCell="Y66" sqref="Y66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0" ht="21" x14ac:dyDescent="0.35">
      <c r="C1" s="135" t="s">
        <v>306</v>
      </c>
      <c r="D1" s="136"/>
      <c r="E1" s="136"/>
      <c r="F1" s="136"/>
      <c r="G1" s="136"/>
      <c r="H1" s="136"/>
      <c r="I1" s="136"/>
      <c r="J1" s="130"/>
    </row>
    <row r="2" spans="3:20" ht="21" x14ac:dyDescent="0.35">
      <c r="C2" s="135" t="s">
        <v>16</v>
      </c>
      <c r="D2" s="136"/>
      <c r="E2" s="136"/>
      <c r="F2" s="135"/>
      <c r="G2" s="136"/>
      <c r="H2" s="136"/>
      <c r="I2" s="136"/>
      <c r="J2" s="130"/>
    </row>
    <row r="3" spans="3:20" ht="21" x14ac:dyDescent="0.35">
      <c r="C3" s="136" t="s">
        <v>241</v>
      </c>
      <c r="D3" s="135"/>
      <c r="E3" s="136"/>
      <c r="F3" s="136"/>
      <c r="G3" s="136"/>
      <c r="H3" s="136"/>
      <c r="I3" s="136"/>
      <c r="J3" s="130"/>
    </row>
    <row r="4" spans="3:20" ht="16.5" thickBot="1" x14ac:dyDescent="0.3">
      <c r="C4" s="130"/>
      <c r="D4" s="130"/>
      <c r="E4" s="130"/>
      <c r="F4" s="130"/>
      <c r="G4" s="130"/>
      <c r="H4" s="130"/>
      <c r="I4" s="130"/>
      <c r="J4" s="130"/>
      <c r="K4" s="7"/>
    </row>
    <row r="5" spans="3:20" ht="15" customHeight="1" thickBot="1" x14ac:dyDescent="0.3">
      <c r="C5" s="820" t="s">
        <v>0</v>
      </c>
      <c r="D5" s="823" t="s">
        <v>33</v>
      </c>
      <c r="E5" s="581" t="s">
        <v>1</v>
      </c>
      <c r="F5" s="582"/>
      <c r="G5" s="583"/>
      <c r="H5" s="817" t="s">
        <v>7</v>
      </c>
      <c r="I5" s="818"/>
      <c r="J5" s="818"/>
      <c r="K5" s="818"/>
      <c r="L5" s="818"/>
      <c r="M5" s="818"/>
      <c r="N5" s="818"/>
      <c r="O5" s="818"/>
      <c r="P5" s="818"/>
      <c r="Q5" s="818"/>
      <c r="R5" s="818"/>
      <c r="S5" s="819"/>
    </row>
    <row r="6" spans="3:20" ht="15" customHeight="1" thickBot="1" x14ac:dyDescent="0.3">
      <c r="C6" s="821"/>
      <c r="D6" s="821"/>
      <c r="E6" s="584"/>
      <c r="F6" s="585"/>
      <c r="G6" s="586"/>
      <c r="H6" s="817" t="s">
        <v>8</v>
      </c>
      <c r="I6" s="818"/>
      <c r="J6" s="819"/>
      <c r="K6" s="440" t="s">
        <v>9</v>
      </c>
      <c r="L6" s="441"/>
      <c r="M6" s="445"/>
      <c r="N6" s="440" t="s">
        <v>10</v>
      </c>
      <c r="O6" s="442"/>
      <c r="P6" s="443"/>
      <c r="Q6" s="440" t="s">
        <v>11</v>
      </c>
      <c r="R6" s="442"/>
      <c r="S6" s="443"/>
    </row>
    <row r="7" spans="3:20" ht="32.25" customHeight="1" thickBot="1" x14ac:dyDescent="0.3">
      <c r="C7" s="821"/>
      <c r="D7" s="821"/>
      <c r="E7" s="587" t="s">
        <v>19</v>
      </c>
      <c r="F7" s="588"/>
      <c r="G7" s="521" t="s">
        <v>215</v>
      </c>
      <c r="H7" s="824" t="s">
        <v>19</v>
      </c>
      <c r="I7" s="825"/>
      <c r="J7" s="438" t="s">
        <v>215</v>
      </c>
      <c r="K7" s="446" t="s">
        <v>19</v>
      </c>
      <c r="L7" s="447"/>
      <c r="M7" s="448" t="s">
        <v>215</v>
      </c>
      <c r="N7" s="446" t="s">
        <v>19</v>
      </c>
      <c r="O7" s="447"/>
      <c r="P7" s="449" t="s">
        <v>215</v>
      </c>
      <c r="Q7" s="446" t="s">
        <v>19</v>
      </c>
      <c r="R7" s="447"/>
      <c r="S7" s="448" t="s">
        <v>215</v>
      </c>
    </row>
    <row r="8" spans="3:20" ht="30" customHeight="1" thickBot="1" x14ac:dyDescent="0.25">
      <c r="C8" s="822"/>
      <c r="D8" s="822"/>
      <c r="E8" s="610" t="s">
        <v>305</v>
      </c>
      <c r="F8" s="611" t="s">
        <v>294</v>
      </c>
      <c r="G8" s="243" t="s">
        <v>12</v>
      </c>
      <c r="H8" s="645" t="s">
        <v>305</v>
      </c>
      <c r="I8" s="646" t="s">
        <v>294</v>
      </c>
      <c r="J8" s="593" t="s">
        <v>12</v>
      </c>
      <c r="K8" s="645" t="s">
        <v>305</v>
      </c>
      <c r="L8" s="647" t="s">
        <v>294</v>
      </c>
      <c r="M8" s="594" t="s">
        <v>12</v>
      </c>
      <c r="N8" s="645" t="s">
        <v>305</v>
      </c>
      <c r="O8" s="647" t="s">
        <v>294</v>
      </c>
      <c r="P8" s="594" t="s">
        <v>12</v>
      </c>
      <c r="Q8" s="645" t="s">
        <v>305</v>
      </c>
      <c r="R8" s="647" t="s">
        <v>294</v>
      </c>
      <c r="S8" s="594" t="s">
        <v>12</v>
      </c>
    </row>
    <row r="9" spans="3:20" ht="24" customHeight="1" x14ac:dyDescent="0.2">
      <c r="C9" s="812" t="s">
        <v>31</v>
      </c>
      <c r="D9" s="630" t="s">
        <v>204</v>
      </c>
      <c r="E9" s="565">
        <v>2368.21</v>
      </c>
      <c r="F9" s="613">
        <v>2361.326</v>
      </c>
      <c r="G9" s="589">
        <v>0.29153111429764528</v>
      </c>
      <c r="H9" s="557">
        <v>2418.2109999999998</v>
      </c>
      <c r="I9" s="518">
        <v>2314.587</v>
      </c>
      <c r="J9" s="519">
        <v>4.4769974081769144</v>
      </c>
      <c r="K9" s="450">
        <v>2421.4470000000001</v>
      </c>
      <c r="L9" s="558">
        <v>2510.8580000000002</v>
      </c>
      <c r="M9" s="559">
        <v>-3.5609739778195362</v>
      </c>
      <c r="N9" s="557">
        <v>2333.0419999999999</v>
      </c>
      <c r="O9" s="558">
        <v>2338.835</v>
      </c>
      <c r="P9" s="560">
        <v>-0.24768741702600314</v>
      </c>
      <c r="Q9" s="557">
        <v>2389</v>
      </c>
      <c r="R9" s="558">
        <v>2449</v>
      </c>
      <c r="S9" s="519">
        <v>-2.4499795835034708</v>
      </c>
    </row>
    <row r="10" spans="3:20" ht="27" customHeight="1" thickBot="1" x14ac:dyDescent="0.25">
      <c r="C10" s="813"/>
      <c r="D10" s="631" t="s">
        <v>205</v>
      </c>
      <c r="E10" s="138">
        <v>2585.8530000000001</v>
      </c>
      <c r="F10" s="612">
        <v>2557.875</v>
      </c>
      <c r="G10" s="607">
        <v>1.0937985632605216</v>
      </c>
      <c r="H10" s="146">
        <v>2652.8229999999999</v>
      </c>
      <c r="I10" s="424">
        <v>2567.2249999999999</v>
      </c>
      <c r="J10" s="425">
        <v>3.3342617028113994</v>
      </c>
      <c r="K10" s="426">
        <v>2490.31</v>
      </c>
      <c r="L10" s="147">
        <v>2565.4650000000001</v>
      </c>
      <c r="M10" s="149">
        <v>-2.929488416329991</v>
      </c>
      <c r="N10" s="146">
        <v>2475.107</v>
      </c>
      <c r="O10" s="147">
        <v>2435.752</v>
      </c>
      <c r="P10" s="148">
        <v>1.6157227829434202</v>
      </c>
      <c r="Q10" s="146">
        <v>2679.0590000000002</v>
      </c>
      <c r="R10" s="147">
        <v>2656.1329999999998</v>
      </c>
      <c r="S10" s="713">
        <v>0.86313448912386492</v>
      </c>
    </row>
    <row r="11" spans="3:20" ht="30" customHeight="1" thickBot="1" x14ac:dyDescent="0.25">
      <c r="C11" s="182" t="s">
        <v>206</v>
      </c>
      <c r="D11" s="182" t="s">
        <v>284</v>
      </c>
      <c r="E11" s="621" t="s">
        <v>20</v>
      </c>
      <c r="F11" s="622" t="s">
        <v>20</v>
      </c>
      <c r="G11" s="623" t="s">
        <v>20</v>
      </c>
      <c r="H11" s="150" t="s">
        <v>20</v>
      </c>
      <c r="I11" s="427" t="s">
        <v>20</v>
      </c>
      <c r="J11" s="623" t="s">
        <v>242</v>
      </c>
      <c r="K11" s="429" t="s">
        <v>20</v>
      </c>
      <c r="L11" s="151" t="s">
        <v>20</v>
      </c>
      <c r="M11" s="153" t="s">
        <v>242</v>
      </c>
      <c r="N11" s="150" t="s">
        <v>20</v>
      </c>
      <c r="O11" s="151" t="s">
        <v>20</v>
      </c>
      <c r="P11" s="152" t="s">
        <v>242</v>
      </c>
      <c r="Q11" s="150" t="s">
        <v>20</v>
      </c>
      <c r="R11" s="151" t="s">
        <v>20</v>
      </c>
      <c r="S11" s="714" t="s">
        <v>242</v>
      </c>
    </row>
    <row r="12" spans="3:20" ht="24.75" customHeight="1" thickBot="1" x14ac:dyDescent="0.25">
      <c r="C12" s="590" t="s">
        <v>32</v>
      </c>
      <c r="D12" s="632" t="s">
        <v>17</v>
      </c>
      <c r="E12" s="479">
        <v>2547.3515295630373</v>
      </c>
      <c r="F12" s="620">
        <v>2552.1265470735948</v>
      </c>
      <c r="G12" s="626">
        <v>-0.1870995588378174</v>
      </c>
      <c r="H12" s="154">
        <v>2623.5875785575363</v>
      </c>
      <c r="I12" s="561">
        <v>2564.7894040213514</v>
      </c>
      <c r="J12" s="562">
        <v>2.2925147165687294</v>
      </c>
      <c r="K12" s="154">
        <v>2487.086291165997</v>
      </c>
      <c r="L12" s="561">
        <v>2563.4172263889113</v>
      </c>
      <c r="M12" s="595">
        <v>-2.9777023590670741</v>
      </c>
      <c r="N12" s="154">
        <v>2425.9903875644136</v>
      </c>
      <c r="O12" s="561">
        <v>2421.8479097390423</v>
      </c>
      <c r="P12" s="562">
        <v>0.17104615895626882</v>
      </c>
      <c r="Q12" s="154">
        <v>2660.6010169552646</v>
      </c>
      <c r="R12" s="561">
        <v>2652.5717037984255</v>
      </c>
      <c r="S12" s="715">
        <v>0.30269919359168979</v>
      </c>
    </row>
    <row r="13" spans="3:20" ht="20.25" customHeight="1" x14ac:dyDescent="0.2">
      <c r="C13" s="812" t="s">
        <v>21</v>
      </c>
      <c r="D13" s="633" t="s">
        <v>22</v>
      </c>
      <c r="E13" s="624">
        <v>1602.7159999999999</v>
      </c>
      <c r="F13" s="625">
        <v>1651.742</v>
      </c>
      <c r="G13" s="592">
        <v>-2.9681390919405128</v>
      </c>
      <c r="H13" s="648">
        <v>1587.1110000000001</v>
      </c>
      <c r="I13" s="563">
        <v>1644.0070000000001</v>
      </c>
      <c r="J13" s="564">
        <v>-3.4608125147885596</v>
      </c>
      <c r="K13" s="565">
        <v>1684.0039999999999</v>
      </c>
      <c r="L13" s="566" t="s">
        <v>84</v>
      </c>
      <c r="M13" s="596" t="s">
        <v>242</v>
      </c>
      <c r="N13" s="150" t="s">
        <v>84</v>
      </c>
      <c r="O13" s="558" t="s">
        <v>20</v>
      </c>
      <c r="P13" s="560" t="s">
        <v>242</v>
      </c>
      <c r="Q13" s="557" t="s">
        <v>20</v>
      </c>
      <c r="R13" s="558" t="s">
        <v>20</v>
      </c>
      <c r="S13" s="716" t="s">
        <v>242</v>
      </c>
      <c r="T13" s="712"/>
    </row>
    <row r="14" spans="3:20" ht="20.25" customHeight="1" thickBot="1" x14ac:dyDescent="0.25">
      <c r="C14" s="814"/>
      <c r="D14" s="628" t="s">
        <v>23</v>
      </c>
      <c r="E14" s="617">
        <v>1134.6420000000001</v>
      </c>
      <c r="F14" s="618">
        <v>1182.904</v>
      </c>
      <c r="G14" s="619">
        <v>-4.0799591513766078</v>
      </c>
      <c r="H14" s="155">
        <v>1138.3440000000001</v>
      </c>
      <c r="I14" s="156">
        <v>1136.886</v>
      </c>
      <c r="J14" s="157">
        <v>0.12824504831619737</v>
      </c>
      <c r="K14" s="155">
        <v>1139.096</v>
      </c>
      <c r="L14" s="156">
        <v>1177.18</v>
      </c>
      <c r="M14" s="597">
        <v>-3.2351891809239079</v>
      </c>
      <c r="N14" s="150">
        <v>1082.3879999999999</v>
      </c>
      <c r="O14" s="151">
        <v>1164.2860000000001</v>
      </c>
      <c r="P14" s="152">
        <v>-7.0341823229000555</v>
      </c>
      <c r="Q14" s="150">
        <v>1160.896</v>
      </c>
      <c r="R14" s="151">
        <v>1204.163</v>
      </c>
      <c r="S14" s="714">
        <v>-3.5931182074187675</v>
      </c>
    </row>
    <row r="15" spans="3:20" ht="20.25" customHeight="1" thickBot="1" x14ac:dyDescent="0.25">
      <c r="C15" s="813"/>
      <c r="D15" s="590" t="s">
        <v>17</v>
      </c>
      <c r="E15" s="479">
        <v>1358.0319785543527</v>
      </c>
      <c r="F15" s="620">
        <v>1260.9396524146744</v>
      </c>
      <c r="G15" s="626">
        <v>7.6999978511063922</v>
      </c>
      <c r="H15" s="158">
        <v>1386.9516650721653</v>
      </c>
      <c r="I15" s="567">
        <v>1335.4176235340624</v>
      </c>
      <c r="J15" s="568">
        <v>3.8590206262010143</v>
      </c>
      <c r="K15" s="158">
        <v>1370.9067530364373</v>
      </c>
      <c r="L15" s="567">
        <v>1285.4054484304934</v>
      </c>
      <c r="M15" s="598">
        <v>6.6516992525854608</v>
      </c>
      <c r="N15" s="154">
        <v>1342.5795381301164</v>
      </c>
      <c r="O15" s="561">
        <v>1164.2860000000001</v>
      </c>
      <c r="P15" s="562">
        <v>15.313551664291788</v>
      </c>
      <c r="Q15" s="718">
        <v>1160.896</v>
      </c>
      <c r="R15" s="719">
        <v>1204.163</v>
      </c>
      <c r="S15" s="720">
        <v>-3.5931182074187675</v>
      </c>
    </row>
    <row r="16" spans="3:20" ht="18.75" customHeight="1" x14ac:dyDescent="0.2">
      <c r="C16" s="812" t="s">
        <v>24</v>
      </c>
      <c r="D16" s="629" t="s">
        <v>25</v>
      </c>
      <c r="E16" s="624" t="s">
        <v>84</v>
      </c>
      <c r="F16" s="625" t="s">
        <v>84</v>
      </c>
      <c r="G16" s="609" t="s">
        <v>242</v>
      </c>
      <c r="H16" s="557" t="s">
        <v>20</v>
      </c>
      <c r="I16" s="558" t="s">
        <v>20</v>
      </c>
      <c r="J16" s="560" t="s">
        <v>242</v>
      </c>
      <c r="K16" s="557" t="s">
        <v>20</v>
      </c>
      <c r="L16" s="558" t="s">
        <v>20</v>
      </c>
      <c r="M16" s="559" t="s">
        <v>242</v>
      </c>
      <c r="N16" s="557" t="s">
        <v>20</v>
      </c>
      <c r="O16" s="558" t="s">
        <v>20</v>
      </c>
      <c r="P16" s="560" t="s">
        <v>242</v>
      </c>
      <c r="Q16" s="557" t="s">
        <v>84</v>
      </c>
      <c r="R16" s="608" t="s">
        <v>84</v>
      </c>
      <c r="S16" s="724" t="s">
        <v>242</v>
      </c>
    </row>
    <row r="17" spans="3:19" ht="18" customHeight="1" thickBot="1" x14ac:dyDescent="0.25">
      <c r="C17" s="814"/>
      <c r="D17" s="629" t="s">
        <v>26</v>
      </c>
      <c r="E17" s="617">
        <v>840.76099999999997</v>
      </c>
      <c r="F17" s="618">
        <v>828.74800000000005</v>
      </c>
      <c r="G17" s="619">
        <v>1.4495359264818641</v>
      </c>
      <c r="H17" s="159">
        <v>798</v>
      </c>
      <c r="I17" s="160">
        <v>838</v>
      </c>
      <c r="J17" s="599">
        <v>-4.7732696897374698</v>
      </c>
      <c r="K17" s="159" t="s">
        <v>20</v>
      </c>
      <c r="L17" s="160" t="s">
        <v>20</v>
      </c>
      <c r="M17" s="600" t="s">
        <v>242</v>
      </c>
      <c r="N17" s="159" t="s">
        <v>20</v>
      </c>
      <c r="O17" s="160" t="s">
        <v>20</v>
      </c>
      <c r="P17" s="599" t="s">
        <v>242</v>
      </c>
      <c r="Q17" s="163" t="s">
        <v>84</v>
      </c>
      <c r="R17" s="725" t="s">
        <v>84</v>
      </c>
      <c r="S17" s="726" t="s">
        <v>242</v>
      </c>
    </row>
    <row r="18" spans="3:19" ht="18.75" customHeight="1" thickBot="1" x14ac:dyDescent="0.25">
      <c r="C18" s="813" t="s">
        <v>18</v>
      </c>
      <c r="D18" s="634" t="s">
        <v>17</v>
      </c>
      <c r="E18" s="479">
        <v>1051.5626244444443</v>
      </c>
      <c r="F18" s="620">
        <v>1034.5983593603012</v>
      </c>
      <c r="G18" s="591">
        <v>1.6396957264297445</v>
      </c>
      <c r="H18" s="161">
        <v>798</v>
      </c>
      <c r="I18" s="601">
        <v>838</v>
      </c>
      <c r="J18" s="602">
        <v>-4.7732696897374698</v>
      </c>
      <c r="K18" s="154" t="s">
        <v>20</v>
      </c>
      <c r="L18" s="561" t="s">
        <v>20</v>
      </c>
      <c r="M18" s="595" t="s">
        <v>242</v>
      </c>
      <c r="N18" s="154" t="s">
        <v>20</v>
      </c>
      <c r="O18" s="561" t="s">
        <v>20</v>
      </c>
      <c r="P18" s="562" t="s">
        <v>242</v>
      </c>
      <c r="Q18" s="721" t="s">
        <v>84</v>
      </c>
      <c r="R18" s="722" t="s">
        <v>84</v>
      </c>
      <c r="S18" s="723" t="s">
        <v>242</v>
      </c>
    </row>
    <row r="19" spans="3:19" ht="18.75" customHeight="1" x14ac:dyDescent="0.2">
      <c r="C19" s="815" t="s">
        <v>30</v>
      </c>
      <c r="D19" s="816"/>
      <c r="E19" s="624" t="s">
        <v>84</v>
      </c>
      <c r="F19" s="625" t="s">
        <v>84</v>
      </c>
      <c r="G19" s="609" t="s">
        <v>242</v>
      </c>
      <c r="H19" s="159" t="s">
        <v>84</v>
      </c>
      <c r="I19" s="160" t="s">
        <v>84</v>
      </c>
      <c r="J19" s="599" t="s">
        <v>242</v>
      </c>
      <c r="K19" s="603" t="s">
        <v>20</v>
      </c>
      <c r="L19" s="604" t="s">
        <v>20</v>
      </c>
      <c r="M19" s="162" t="s">
        <v>242</v>
      </c>
      <c r="N19" s="603" t="s">
        <v>20</v>
      </c>
      <c r="O19" s="604" t="s">
        <v>20</v>
      </c>
      <c r="P19" s="605" t="s">
        <v>242</v>
      </c>
      <c r="Q19" s="603" t="s">
        <v>20</v>
      </c>
      <c r="R19" s="604" t="s">
        <v>20</v>
      </c>
      <c r="S19" s="425" t="s">
        <v>242</v>
      </c>
    </row>
    <row r="20" spans="3:19" ht="20.25" customHeight="1" x14ac:dyDescent="0.2">
      <c r="C20" s="808" t="s">
        <v>27</v>
      </c>
      <c r="D20" s="809"/>
      <c r="E20" s="138">
        <v>362.84800000000001</v>
      </c>
      <c r="F20" s="612">
        <v>360.17200000000003</v>
      </c>
      <c r="G20" s="614">
        <v>0.74297835478604324</v>
      </c>
      <c r="H20" s="146">
        <v>352.47</v>
      </c>
      <c r="I20" s="147">
        <v>368.6</v>
      </c>
      <c r="J20" s="148">
        <v>-4.3760173629951149</v>
      </c>
      <c r="K20" s="146">
        <v>376.08100000000002</v>
      </c>
      <c r="L20" s="147">
        <v>305.94499999999999</v>
      </c>
      <c r="M20" s="148">
        <v>22.924381833336067</v>
      </c>
      <c r="N20" s="146">
        <v>409.24700000000001</v>
      </c>
      <c r="O20" s="147">
        <v>383.709</v>
      </c>
      <c r="P20" s="148">
        <v>6.6555645033084989</v>
      </c>
      <c r="Q20" s="159" t="s">
        <v>84</v>
      </c>
      <c r="R20" s="160" t="s">
        <v>84</v>
      </c>
      <c r="S20" s="717" t="s">
        <v>242</v>
      </c>
    </row>
    <row r="21" spans="3:19" ht="18" customHeight="1" x14ac:dyDescent="0.2">
      <c r="C21" s="808" t="s">
        <v>28</v>
      </c>
      <c r="D21" s="809"/>
      <c r="E21" s="138" t="s">
        <v>84</v>
      </c>
      <c r="F21" s="612" t="s">
        <v>84</v>
      </c>
      <c r="G21" s="614" t="s">
        <v>242</v>
      </c>
      <c r="H21" s="159" t="s">
        <v>84</v>
      </c>
      <c r="I21" s="160" t="s">
        <v>84</v>
      </c>
      <c r="J21" s="599" t="s">
        <v>242</v>
      </c>
      <c r="K21" s="146" t="s">
        <v>20</v>
      </c>
      <c r="L21" s="147" t="s">
        <v>20</v>
      </c>
      <c r="M21" s="149" t="s">
        <v>242</v>
      </c>
      <c r="N21" s="146" t="s">
        <v>20</v>
      </c>
      <c r="O21" s="147" t="s">
        <v>20</v>
      </c>
      <c r="P21" s="148" t="s">
        <v>242</v>
      </c>
      <c r="Q21" s="146" t="s">
        <v>20</v>
      </c>
      <c r="R21" s="147" t="s">
        <v>20</v>
      </c>
      <c r="S21" s="713" t="s">
        <v>242</v>
      </c>
    </row>
    <row r="22" spans="3:19" ht="21" customHeight="1" thickBot="1" x14ac:dyDescent="0.25">
      <c r="C22" s="810" t="s">
        <v>29</v>
      </c>
      <c r="D22" s="811"/>
      <c r="E22" s="145" t="s">
        <v>84</v>
      </c>
      <c r="F22" s="615" t="s">
        <v>20</v>
      </c>
      <c r="G22" s="616" t="s">
        <v>242</v>
      </c>
      <c r="H22" s="163" t="s">
        <v>20</v>
      </c>
      <c r="I22" s="164" t="s">
        <v>20</v>
      </c>
      <c r="J22" s="606" t="s">
        <v>242</v>
      </c>
      <c r="K22" s="163" t="s">
        <v>84</v>
      </c>
      <c r="L22" s="164" t="s">
        <v>20</v>
      </c>
      <c r="M22" s="165" t="s">
        <v>242</v>
      </c>
      <c r="N22" s="163" t="s">
        <v>20</v>
      </c>
      <c r="O22" s="164" t="s">
        <v>20</v>
      </c>
      <c r="P22" s="606" t="s">
        <v>242</v>
      </c>
      <c r="Q22" s="163" t="s">
        <v>20</v>
      </c>
      <c r="R22" s="164" t="s">
        <v>20</v>
      </c>
      <c r="S22" s="428" t="s">
        <v>242</v>
      </c>
    </row>
    <row r="24" spans="3:19" ht="21" x14ac:dyDescent="0.25">
      <c r="C24" s="627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20">
    <cfRule type="cellIs" dxfId="186" priority="103" stopIfTrue="1" operator="lessThan">
      <formula>0</formula>
    </cfRule>
    <cfRule type="cellIs" dxfId="185" priority="104" stopIfTrue="1" operator="greaterThan">
      <formula>0</formula>
    </cfRule>
    <cfRule type="cellIs" dxfId="184" priority="105" stopIfTrue="1" operator="lessThan">
      <formula>0</formula>
    </cfRule>
  </conditionalFormatting>
  <conditionalFormatting sqref="G10:G20">
    <cfRule type="cellIs" dxfId="183" priority="101" stopIfTrue="1" operator="lessThan">
      <formula>0</formula>
    </cfRule>
    <cfRule type="cellIs" dxfId="182" priority="102" stopIfTrue="1" operator="greaterThan">
      <formula>0</formula>
    </cfRule>
  </conditionalFormatting>
  <conditionalFormatting sqref="G9">
    <cfRule type="cellIs" dxfId="181" priority="100" stopIfTrue="1" operator="lessThan">
      <formula>0</formula>
    </cfRule>
  </conditionalFormatting>
  <conditionalFormatting sqref="G21">
    <cfRule type="cellIs" dxfId="180" priority="97" stopIfTrue="1" operator="lessThan">
      <formula>0</formula>
    </cfRule>
    <cfRule type="cellIs" dxfId="179" priority="98" stopIfTrue="1" operator="greaterThan">
      <formula>0</formula>
    </cfRule>
    <cfRule type="cellIs" dxfId="178" priority="99" stopIfTrue="1" operator="lessThan">
      <formula>0</formula>
    </cfRule>
  </conditionalFormatting>
  <conditionalFormatting sqref="G21">
    <cfRule type="cellIs" dxfId="177" priority="95" stopIfTrue="1" operator="lessThan">
      <formula>0</formula>
    </cfRule>
    <cfRule type="cellIs" dxfId="176" priority="96" stopIfTrue="1" operator="greaterThan">
      <formula>0</formula>
    </cfRule>
  </conditionalFormatting>
  <conditionalFormatting sqref="G22">
    <cfRule type="cellIs" dxfId="175" priority="92" stopIfTrue="1" operator="lessThan">
      <formula>0</formula>
    </cfRule>
    <cfRule type="cellIs" dxfId="174" priority="93" stopIfTrue="1" operator="greaterThan">
      <formula>0</formula>
    </cfRule>
    <cfRule type="cellIs" dxfId="173" priority="94" stopIfTrue="1" operator="lessThan">
      <formula>0</formula>
    </cfRule>
  </conditionalFormatting>
  <conditionalFormatting sqref="G22">
    <cfRule type="cellIs" dxfId="172" priority="90" stopIfTrue="1" operator="lessThan">
      <formula>0</formula>
    </cfRule>
    <cfRule type="cellIs" dxfId="171" priority="91" stopIfTrue="1" operator="greaterThan">
      <formula>0</formula>
    </cfRule>
  </conditionalFormatting>
  <conditionalFormatting sqref="G9:G22">
    <cfRule type="cellIs" dxfId="170" priority="56" operator="greaterThan">
      <formula>0</formula>
    </cfRule>
    <cfRule type="cellIs" dxfId="169" priority="55" operator="lessThan">
      <formula>0</formula>
    </cfRule>
  </conditionalFormatting>
  <conditionalFormatting sqref="G9:G22">
    <cfRule type="cellIs" dxfId="168" priority="54" operator="equal">
      <formula>"*"</formula>
    </cfRule>
  </conditionalFormatting>
  <conditionalFormatting sqref="M9:M19 P9:P19 S9:S15 J9:J10 J20 J22 S21:S22 S19 M21:M22 P21:P22 J12:J18">
    <cfRule type="cellIs" dxfId="167" priority="43" operator="lessThan">
      <formula>0</formula>
    </cfRule>
    <cfRule type="cellIs" dxfId="166" priority="44" operator="greaterThan">
      <formula>0</formula>
    </cfRule>
  </conditionalFormatting>
  <conditionalFormatting sqref="J9:J10 M9:M19 P9:P19 S9:S15 J20 J22 S21:S22 S19 M21:M22 P21:P22 J12:J18">
    <cfRule type="expression" dxfId="165" priority="45" stopIfTrue="1">
      <formula>LEFT(J9,LEN("*"))="*"</formula>
    </cfRule>
  </conditionalFormatting>
  <conditionalFormatting sqref="J19">
    <cfRule type="cellIs" dxfId="164" priority="41" operator="lessThan">
      <formula>0</formula>
    </cfRule>
    <cfRule type="cellIs" dxfId="163" priority="42" operator="greaterThan">
      <formula>0</formula>
    </cfRule>
  </conditionalFormatting>
  <conditionalFormatting sqref="J19">
    <cfRule type="expression" dxfId="162" priority="46" stopIfTrue="1">
      <formula>LEFT(J19,LEN("*"))="*"</formula>
    </cfRule>
  </conditionalFormatting>
  <conditionalFormatting sqref="J21">
    <cfRule type="cellIs" dxfId="161" priority="39" operator="lessThan">
      <formula>0</formula>
    </cfRule>
    <cfRule type="cellIs" dxfId="160" priority="40" operator="greaterThan">
      <formula>0</formula>
    </cfRule>
  </conditionalFormatting>
  <conditionalFormatting sqref="J21">
    <cfRule type="expression" dxfId="159" priority="47" stopIfTrue="1">
      <formula>LEFT(J21,LEN("*"))="*"</formula>
    </cfRule>
  </conditionalFormatting>
  <conditionalFormatting sqref="S20">
    <cfRule type="cellIs" dxfId="158" priority="37" operator="lessThan">
      <formula>0</formula>
    </cfRule>
    <cfRule type="cellIs" dxfId="157" priority="38" operator="greaterThan">
      <formula>0</formula>
    </cfRule>
  </conditionalFormatting>
  <conditionalFormatting sqref="S20">
    <cfRule type="expression" dxfId="156" priority="48" stopIfTrue="1">
      <formula>LEFT(S20,LEN("*"))="*"</formula>
    </cfRule>
  </conditionalFormatting>
  <conditionalFormatting sqref="S16">
    <cfRule type="cellIs" dxfId="155" priority="35" operator="lessThan">
      <formula>0</formula>
    </cfRule>
    <cfRule type="cellIs" dxfId="154" priority="36" operator="greaterThan">
      <formula>0</formula>
    </cfRule>
  </conditionalFormatting>
  <conditionalFormatting sqref="S16">
    <cfRule type="expression" dxfId="153" priority="49" stopIfTrue="1">
      <formula>LEFT(S16,LEN("*"))="*"</formula>
    </cfRule>
  </conditionalFormatting>
  <conditionalFormatting sqref="S17">
    <cfRule type="cellIs" dxfId="152" priority="33" operator="lessThan">
      <formula>0</formula>
    </cfRule>
    <cfRule type="cellIs" dxfId="151" priority="34" operator="greaterThan">
      <formula>0</formula>
    </cfRule>
  </conditionalFormatting>
  <conditionalFormatting sqref="S17">
    <cfRule type="expression" dxfId="150" priority="50" stopIfTrue="1">
      <formula>LEFT(S17,LEN("*"))="*"</formula>
    </cfRule>
  </conditionalFormatting>
  <conditionalFormatting sqref="S18">
    <cfRule type="cellIs" dxfId="149" priority="31" operator="lessThan">
      <formula>0</formula>
    </cfRule>
    <cfRule type="cellIs" dxfId="148" priority="32" operator="greaterThan">
      <formula>0</formula>
    </cfRule>
  </conditionalFormatting>
  <conditionalFormatting sqref="S18">
    <cfRule type="expression" dxfId="147" priority="51" stopIfTrue="1">
      <formula>LEFT(S18,LEN("*"))="*"</formula>
    </cfRule>
  </conditionalFormatting>
  <conditionalFormatting sqref="J9:J10 M9:M19 P9:P19 S9:S22 M21:M22 P21:P22 J12:J22">
    <cfRule type="cellIs" dxfId="146" priority="52" stopIfTrue="1" operator="lessThan">
      <formula>0</formula>
    </cfRule>
    <cfRule type="cellIs" dxfId="145" priority="53" stopIfTrue="1" operator="greaterThan">
      <formula>0</formula>
    </cfRule>
  </conditionalFormatting>
  <conditionalFormatting sqref="P20">
    <cfRule type="cellIs" dxfId="144" priority="21" operator="lessThan">
      <formula>0</formula>
    </cfRule>
    <cfRule type="cellIs" dxfId="143" priority="22" operator="greaterThan">
      <formula>0</formula>
    </cfRule>
  </conditionalFormatting>
  <conditionalFormatting sqref="M20">
    <cfRule type="cellIs" dxfId="142" priority="26" operator="lessThan">
      <formula>0</formula>
    </cfRule>
    <cfRule type="cellIs" dxfId="141" priority="27" operator="greaterThan">
      <formula>0</formula>
    </cfRule>
  </conditionalFormatting>
  <conditionalFormatting sqref="M20">
    <cfRule type="expression" dxfId="140" priority="28" stopIfTrue="1">
      <formula>LEFT(M20,LEN("*"))="*"</formula>
    </cfRule>
  </conditionalFormatting>
  <conditionalFormatting sqref="M20">
    <cfRule type="cellIs" dxfId="139" priority="29" stopIfTrue="1" operator="lessThan">
      <formula>0</formula>
    </cfRule>
    <cfRule type="cellIs" dxfId="138" priority="30" stopIfTrue="1" operator="greaterThan">
      <formula>0</formula>
    </cfRule>
  </conditionalFormatting>
  <conditionalFormatting sqref="P20">
    <cfRule type="expression" dxfId="137" priority="23" stopIfTrue="1">
      <formula>LEFT(P20,LEN("*"))="*"</formula>
    </cfRule>
  </conditionalFormatting>
  <conditionalFormatting sqref="P20">
    <cfRule type="cellIs" dxfId="136" priority="24" stopIfTrue="1" operator="lessThan">
      <formula>0</formula>
    </cfRule>
    <cfRule type="cellIs" dxfId="135" priority="25" stopIfTrue="1" operator="greaterThan">
      <formula>0</formula>
    </cfRule>
  </conditionalFormatting>
  <conditionalFormatting sqref="T13">
    <cfRule type="cellIs" dxfId="134" priority="18" stopIfTrue="1" operator="lessThan">
      <formula>0</formula>
    </cfRule>
    <cfRule type="cellIs" dxfId="133" priority="19" stopIfTrue="1" operator="greaterThan">
      <formula>0</formula>
    </cfRule>
    <cfRule type="cellIs" dxfId="132" priority="20" stopIfTrue="1" operator="lessThan">
      <formula>0</formula>
    </cfRule>
  </conditionalFormatting>
  <conditionalFormatting sqref="T13">
    <cfRule type="cellIs" dxfId="131" priority="16" stopIfTrue="1" operator="lessThan">
      <formula>0</formula>
    </cfRule>
    <cfRule type="cellIs" dxfId="130" priority="17" stopIfTrue="1" operator="greaterThan">
      <formula>0</formula>
    </cfRule>
  </conditionalFormatting>
  <conditionalFormatting sqref="T13">
    <cfRule type="cellIs" dxfId="129" priority="14" operator="lessThan">
      <formula>0</formula>
    </cfRule>
    <cfRule type="cellIs" dxfId="128" priority="15" operator="greaterThan">
      <formula>0</formula>
    </cfRule>
  </conditionalFormatting>
  <conditionalFormatting sqref="T13">
    <cfRule type="cellIs" dxfId="127" priority="13" operator="equal">
      <formula>"*"</formula>
    </cfRule>
  </conditionalFormatting>
  <conditionalFormatting sqref="J11">
    <cfRule type="cellIs" dxfId="126" priority="10" stopIfTrue="1" operator="lessThan">
      <formula>0</formula>
    </cfRule>
    <cfRule type="cellIs" dxfId="125" priority="11" stopIfTrue="1" operator="greaterThan">
      <formula>0</formula>
    </cfRule>
    <cfRule type="cellIs" dxfId="124" priority="12" stopIfTrue="1" operator="lessThan">
      <formula>0</formula>
    </cfRule>
  </conditionalFormatting>
  <conditionalFormatting sqref="J11">
    <cfRule type="cellIs" dxfId="123" priority="8" stopIfTrue="1" operator="lessThan">
      <formula>0</formula>
    </cfRule>
    <cfRule type="cellIs" dxfId="122" priority="9" stopIfTrue="1" operator="greaterThan">
      <formula>0</formula>
    </cfRule>
  </conditionalFormatting>
  <conditionalFormatting sqref="J11">
    <cfRule type="cellIs" dxfId="121" priority="6" operator="lessThan">
      <formula>0</formula>
    </cfRule>
    <cfRule type="cellIs" dxfId="120" priority="7" operator="greaterThan">
      <formula>0</formula>
    </cfRule>
  </conditionalFormatting>
  <conditionalFormatting sqref="J11">
    <cfRule type="cellIs" dxfId="119" priority="5" operator="equal">
      <formula>"*"</formula>
    </cfRule>
  </conditionalFormatting>
  <conditionalFormatting sqref="G9:G22 J9:J22 M9:M22 P9:P22 S9:S22">
    <cfRule type="cellIs" dxfId="118" priority="4" operator="greaterThan">
      <formula>0</formula>
    </cfRule>
    <cfRule type="cellIs" dxfId="117" priority="3" operator="lessThan">
      <formula>0</formula>
    </cfRule>
    <cfRule type="containsBlanks" dxfId="116" priority="2">
      <formula>LEN(TRIM(G9))=0</formula>
    </cfRule>
    <cfRule type="beginsWith" dxfId="115" priority="1" operator="beginsWith" text="*">
      <formula>LEFT(G9,LEN("*"))="*"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G53" sqref="G5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3" t="s">
        <v>307</v>
      </c>
      <c r="C1" s="131"/>
      <c r="D1" s="131"/>
      <c r="E1" s="131"/>
      <c r="F1" s="131"/>
      <c r="G1" s="131"/>
      <c r="H1" s="131"/>
      <c r="I1" s="131"/>
    </row>
    <row r="2" spans="2:18" ht="18.75" x14ac:dyDescent="0.3">
      <c r="B2" s="133" t="s">
        <v>16</v>
      </c>
      <c r="C2" s="131"/>
      <c r="D2" s="131"/>
      <c r="E2" s="133"/>
      <c r="F2" s="131"/>
      <c r="G2" s="131"/>
      <c r="H2" s="131"/>
      <c r="I2" s="131"/>
    </row>
    <row r="3" spans="2:18" ht="15.75" thickBot="1" x14ac:dyDescent="0.3">
      <c r="B3" s="132" t="s">
        <v>240</v>
      </c>
      <c r="C3" s="128"/>
      <c r="D3" s="131"/>
      <c r="E3" s="131"/>
      <c r="F3" s="131"/>
      <c r="G3" s="131"/>
      <c r="H3" s="131"/>
      <c r="I3" s="131"/>
    </row>
    <row r="4" spans="2:18" ht="15" customHeight="1" thickBot="1" x14ac:dyDescent="0.3">
      <c r="B4" s="499"/>
      <c r="C4" s="487"/>
      <c r="D4" s="826" t="s">
        <v>1</v>
      </c>
      <c r="E4" s="827"/>
      <c r="F4" s="828"/>
      <c r="G4" s="440" t="s">
        <v>7</v>
      </c>
      <c r="H4" s="441"/>
      <c r="I4" s="441"/>
      <c r="J4" s="442"/>
      <c r="K4" s="442"/>
      <c r="L4" s="442"/>
      <c r="M4" s="442"/>
      <c r="N4" s="442"/>
      <c r="O4" s="442"/>
      <c r="P4" s="442"/>
      <c r="Q4" s="442"/>
      <c r="R4" s="443"/>
    </row>
    <row r="5" spans="2:18" ht="15" customHeight="1" thickBot="1" x14ac:dyDescent="0.3">
      <c r="B5" s="500"/>
      <c r="C5" s="503" t="s">
        <v>33</v>
      </c>
      <c r="D5" s="829"/>
      <c r="E5" s="830"/>
      <c r="F5" s="831"/>
      <c r="G5" s="440" t="s">
        <v>8</v>
      </c>
      <c r="H5" s="441"/>
      <c r="I5" s="444"/>
      <c r="J5" s="440" t="s">
        <v>9</v>
      </c>
      <c r="K5" s="441"/>
      <c r="L5" s="444"/>
      <c r="M5" s="440" t="s">
        <v>10</v>
      </c>
      <c r="N5" s="442"/>
      <c r="O5" s="443"/>
      <c r="P5" s="440" t="s">
        <v>11</v>
      </c>
      <c r="Q5" s="442"/>
      <c r="R5" s="443"/>
    </row>
    <row r="6" spans="2:18" ht="31.5" customHeight="1" thickBot="1" x14ac:dyDescent="0.3">
      <c r="B6" s="455" t="s">
        <v>0</v>
      </c>
      <c r="C6" s="502" t="s">
        <v>267</v>
      </c>
      <c r="D6" s="824" t="s">
        <v>19</v>
      </c>
      <c r="E6" s="832"/>
      <c r="F6" s="507" t="s">
        <v>268</v>
      </c>
      <c r="G6" s="459" t="s">
        <v>19</v>
      </c>
      <c r="H6" s="460"/>
      <c r="I6" s="438" t="s">
        <v>215</v>
      </c>
      <c r="J6" s="461" t="s">
        <v>19</v>
      </c>
      <c r="K6" s="460"/>
      <c r="L6" s="438" t="s">
        <v>215</v>
      </c>
      <c r="M6" s="461" t="s">
        <v>19</v>
      </c>
      <c r="N6" s="460"/>
      <c r="O6" s="438" t="s">
        <v>215</v>
      </c>
      <c r="P6" s="461" t="s">
        <v>19</v>
      </c>
      <c r="Q6" s="460"/>
      <c r="R6" s="438" t="s">
        <v>215</v>
      </c>
    </row>
    <row r="7" spans="2:18" ht="41.25" customHeight="1" thickBot="1" x14ac:dyDescent="0.25">
      <c r="B7" s="501"/>
      <c r="C7" s="505"/>
      <c r="D7" s="167" t="s">
        <v>305</v>
      </c>
      <c r="E7" s="569" t="s">
        <v>294</v>
      </c>
      <c r="F7" s="644" t="s">
        <v>12</v>
      </c>
      <c r="G7" s="167" t="s">
        <v>305</v>
      </c>
      <c r="H7" s="569" t="s">
        <v>294</v>
      </c>
      <c r="I7" s="643" t="s">
        <v>12</v>
      </c>
      <c r="J7" s="167" t="s">
        <v>305</v>
      </c>
      <c r="K7" s="569" t="s">
        <v>294</v>
      </c>
      <c r="L7" s="644" t="s">
        <v>12</v>
      </c>
      <c r="M7" s="167" t="s">
        <v>305</v>
      </c>
      <c r="N7" s="569" t="s">
        <v>294</v>
      </c>
      <c r="O7" s="644" t="s">
        <v>12</v>
      </c>
      <c r="P7" s="167" t="s">
        <v>305</v>
      </c>
      <c r="Q7" s="569" t="s">
        <v>294</v>
      </c>
      <c r="R7" s="644" t="s">
        <v>12</v>
      </c>
    </row>
    <row r="8" spans="2:18" ht="27" customHeight="1" x14ac:dyDescent="0.2">
      <c r="B8" s="833" t="s">
        <v>48</v>
      </c>
      <c r="C8" s="439" t="s">
        <v>208</v>
      </c>
      <c r="D8" s="570">
        <v>2060.181</v>
      </c>
      <c r="E8" s="650">
        <v>2096.107</v>
      </c>
      <c r="F8" s="571">
        <v>-1.7139392216141605</v>
      </c>
      <c r="G8" s="517">
        <v>2092.1109999999999</v>
      </c>
      <c r="H8" s="558">
        <v>2121.5810000000001</v>
      </c>
      <c r="I8" s="559">
        <v>-1.38905844273682</v>
      </c>
      <c r="J8" s="517">
        <v>1943.27</v>
      </c>
      <c r="K8" s="558">
        <v>1965.4380000000001</v>
      </c>
      <c r="L8" s="560">
        <v>-1.1278910858546602</v>
      </c>
      <c r="M8" s="517" t="s">
        <v>84</v>
      </c>
      <c r="N8" s="558" t="s">
        <v>20</v>
      </c>
      <c r="O8" s="559" t="s">
        <v>242</v>
      </c>
      <c r="P8" s="462" t="s">
        <v>84</v>
      </c>
      <c r="Q8" s="558" t="s">
        <v>84</v>
      </c>
      <c r="R8" s="559" t="s">
        <v>242</v>
      </c>
    </row>
    <row r="9" spans="2:18" ht="23.25" customHeight="1" x14ac:dyDescent="0.2">
      <c r="B9" s="814"/>
      <c r="C9" s="456" t="s">
        <v>209</v>
      </c>
      <c r="D9" s="168">
        <v>2129.63</v>
      </c>
      <c r="E9" s="430">
        <v>2180.4290000000001</v>
      </c>
      <c r="F9" s="572">
        <v>-2.3297708845369409</v>
      </c>
      <c r="G9" s="169">
        <v>2200.7379999999998</v>
      </c>
      <c r="H9" s="147">
        <v>2244.4879999999998</v>
      </c>
      <c r="I9" s="149">
        <v>-1.9492195993028256</v>
      </c>
      <c r="J9" s="169">
        <v>1963.069</v>
      </c>
      <c r="K9" s="147">
        <v>1982.048</v>
      </c>
      <c r="L9" s="148">
        <v>-0.95754492323092288</v>
      </c>
      <c r="M9" s="169">
        <v>2002.61</v>
      </c>
      <c r="N9" s="147">
        <v>2047.0920000000001</v>
      </c>
      <c r="O9" s="149">
        <v>-2.172936047818085</v>
      </c>
      <c r="P9" s="171">
        <v>1717.932</v>
      </c>
      <c r="Q9" s="147">
        <v>1606.953</v>
      </c>
      <c r="R9" s="149">
        <v>6.9061758495736996</v>
      </c>
    </row>
    <row r="10" spans="2:18" ht="27" customHeight="1" x14ac:dyDescent="0.2">
      <c r="B10" s="814"/>
      <c r="C10" s="456" t="s">
        <v>210</v>
      </c>
      <c r="D10" s="169">
        <v>1865.11</v>
      </c>
      <c r="E10" s="147">
        <v>1858.67</v>
      </c>
      <c r="F10" s="149">
        <v>0.34648431405251212</v>
      </c>
      <c r="G10" s="169" t="s">
        <v>84</v>
      </c>
      <c r="H10" s="147" t="s">
        <v>84</v>
      </c>
      <c r="I10" s="653" t="s">
        <v>242</v>
      </c>
      <c r="J10" s="169" t="s">
        <v>20</v>
      </c>
      <c r="K10" s="147" t="s">
        <v>20</v>
      </c>
      <c r="L10" s="148" t="s">
        <v>242</v>
      </c>
      <c r="M10" s="169" t="s">
        <v>84</v>
      </c>
      <c r="N10" s="147" t="s">
        <v>20</v>
      </c>
      <c r="O10" s="149" t="s">
        <v>242</v>
      </c>
      <c r="P10" s="171" t="s">
        <v>20</v>
      </c>
      <c r="Q10" s="147" t="s">
        <v>20</v>
      </c>
      <c r="R10" s="149" t="s">
        <v>242</v>
      </c>
    </row>
    <row r="11" spans="2:18" ht="27.75" customHeight="1" x14ac:dyDescent="0.2">
      <c r="B11" s="814"/>
      <c r="C11" s="456" t="s">
        <v>211</v>
      </c>
      <c r="D11" s="168">
        <v>2368.0430000000001</v>
      </c>
      <c r="E11" s="431">
        <v>2204.1489999999999</v>
      </c>
      <c r="F11" s="572">
        <v>7.4357042105592779</v>
      </c>
      <c r="G11" s="169">
        <v>2294.7330000000002</v>
      </c>
      <c r="H11" s="147">
        <v>2188.047</v>
      </c>
      <c r="I11" s="149">
        <v>4.8758550433331704</v>
      </c>
      <c r="J11" s="169" t="s">
        <v>84</v>
      </c>
      <c r="K11" s="147" t="s">
        <v>84</v>
      </c>
      <c r="L11" s="148" t="s">
        <v>242</v>
      </c>
      <c r="M11" s="169">
        <v>2413.4450000000002</v>
      </c>
      <c r="N11" s="147">
        <v>2217.942</v>
      </c>
      <c r="O11" s="149">
        <v>8.8146128257637102</v>
      </c>
      <c r="P11" s="171" t="s">
        <v>20</v>
      </c>
      <c r="Q11" s="147" t="s">
        <v>20</v>
      </c>
      <c r="R11" s="149" t="s">
        <v>242</v>
      </c>
    </row>
    <row r="12" spans="2:18" ht="31.5" x14ac:dyDescent="0.2">
      <c r="B12" s="814"/>
      <c r="C12" s="456" t="s">
        <v>49</v>
      </c>
      <c r="D12" s="168">
        <v>2074.9760000000001</v>
      </c>
      <c r="E12" s="431">
        <v>2080.34</v>
      </c>
      <c r="F12" s="432">
        <v>-0.25784246805810745</v>
      </c>
      <c r="G12" s="169">
        <v>2039.1010000000001</v>
      </c>
      <c r="H12" s="147">
        <v>2129.143</v>
      </c>
      <c r="I12" s="149">
        <v>-4.2290254811442871</v>
      </c>
      <c r="J12" s="169">
        <v>1942.7049999999999</v>
      </c>
      <c r="K12" s="147">
        <v>1973.8920000000001</v>
      </c>
      <c r="L12" s="148">
        <v>-1.579974993566017</v>
      </c>
      <c r="M12" s="169">
        <v>2406.6550000000002</v>
      </c>
      <c r="N12" s="147">
        <v>2292.6619999999998</v>
      </c>
      <c r="O12" s="149">
        <v>4.9720804898410842</v>
      </c>
      <c r="P12" s="169" t="s">
        <v>84</v>
      </c>
      <c r="Q12" s="147" t="s">
        <v>84</v>
      </c>
      <c r="R12" s="149" t="s">
        <v>242</v>
      </c>
    </row>
    <row r="13" spans="2:18" ht="23.25" customHeight="1" x14ac:dyDescent="0.2">
      <c r="B13" s="814"/>
      <c r="C13" s="456" t="s">
        <v>50</v>
      </c>
      <c r="D13" s="169" t="s">
        <v>20</v>
      </c>
      <c r="E13" s="147" t="s">
        <v>84</v>
      </c>
      <c r="F13" s="651" t="s">
        <v>242</v>
      </c>
      <c r="G13" s="169" t="s">
        <v>20</v>
      </c>
      <c r="H13" s="147" t="s">
        <v>84</v>
      </c>
      <c r="I13" s="149" t="s">
        <v>242</v>
      </c>
      <c r="J13" s="169" t="s">
        <v>20</v>
      </c>
      <c r="K13" s="147" t="s">
        <v>20</v>
      </c>
      <c r="L13" s="148" t="s">
        <v>242</v>
      </c>
      <c r="M13" s="169" t="s">
        <v>20</v>
      </c>
      <c r="N13" s="147" t="s">
        <v>20</v>
      </c>
      <c r="O13" s="149" t="s">
        <v>242</v>
      </c>
      <c r="P13" s="171" t="s">
        <v>20</v>
      </c>
      <c r="Q13" s="147" t="s">
        <v>20</v>
      </c>
      <c r="R13" s="149" t="s">
        <v>242</v>
      </c>
    </row>
    <row r="14" spans="2:18" ht="16.5" thickBot="1" x14ac:dyDescent="0.25">
      <c r="B14" s="834"/>
      <c r="C14" s="457" t="s">
        <v>51</v>
      </c>
      <c r="D14" s="174" t="s">
        <v>84</v>
      </c>
      <c r="E14" s="164" t="s">
        <v>84</v>
      </c>
      <c r="F14" s="652" t="s">
        <v>242</v>
      </c>
      <c r="G14" s="169" t="s">
        <v>20</v>
      </c>
      <c r="H14" s="147" t="s">
        <v>20</v>
      </c>
      <c r="I14" s="149" t="s">
        <v>242</v>
      </c>
      <c r="J14" s="172" t="s">
        <v>20</v>
      </c>
      <c r="K14" s="151" t="s">
        <v>20</v>
      </c>
      <c r="L14" s="152" t="s">
        <v>242</v>
      </c>
      <c r="M14" s="172" t="s">
        <v>84</v>
      </c>
      <c r="N14" s="151" t="s">
        <v>84</v>
      </c>
      <c r="O14" s="153" t="s">
        <v>242</v>
      </c>
      <c r="P14" s="173" t="s">
        <v>20</v>
      </c>
      <c r="Q14" s="151" t="s">
        <v>20</v>
      </c>
      <c r="R14" s="153" t="s">
        <v>242</v>
      </c>
    </row>
    <row r="15" spans="2:18" ht="15.75" customHeight="1" x14ac:dyDescent="0.2">
      <c r="B15" s="835" t="s">
        <v>52</v>
      </c>
      <c r="C15" s="836"/>
      <c r="D15" s="175">
        <v>2051.4499999999998</v>
      </c>
      <c r="E15" s="433">
        <v>2108.9870000000001</v>
      </c>
      <c r="F15" s="432">
        <v>-2.7281818237855546</v>
      </c>
      <c r="G15" s="517">
        <v>2069.5630000000001</v>
      </c>
      <c r="H15" s="558">
        <v>2124.3809999999999</v>
      </c>
      <c r="I15" s="559">
        <v>-2.58042225005777</v>
      </c>
      <c r="J15" s="517">
        <v>2003.5419999999999</v>
      </c>
      <c r="K15" s="558">
        <v>2154.6170000000002</v>
      </c>
      <c r="L15" s="560">
        <v>-7.0116869958790931</v>
      </c>
      <c r="M15" s="517">
        <v>1868.8430000000001</v>
      </c>
      <c r="N15" s="558">
        <v>1913.4259999999999</v>
      </c>
      <c r="O15" s="559">
        <v>-2.3300091040886795</v>
      </c>
      <c r="P15" s="462" t="s">
        <v>20</v>
      </c>
      <c r="Q15" s="558" t="s">
        <v>20</v>
      </c>
      <c r="R15" s="559" t="s">
        <v>242</v>
      </c>
    </row>
    <row r="16" spans="2:18" ht="15.75" x14ac:dyDescent="0.2">
      <c r="B16" s="837" t="s">
        <v>53</v>
      </c>
      <c r="C16" s="838"/>
      <c r="D16" s="168">
        <v>1573.953</v>
      </c>
      <c r="E16" s="431">
        <v>1543.556</v>
      </c>
      <c r="F16" s="572">
        <v>1.9692839132496607</v>
      </c>
      <c r="G16" s="169" t="s">
        <v>84</v>
      </c>
      <c r="H16" s="147" t="s">
        <v>84</v>
      </c>
      <c r="I16" s="149" t="s">
        <v>242</v>
      </c>
      <c r="J16" s="169" t="s">
        <v>84</v>
      </c>
      <c r="K16" s="147" t="s">
        <v>84</v>
      </c>
      <c r="L16" s="148" t="s">
        <v>242</v>
      </c>
      <c r="M16" s="169" t="s">
        <v>20</v>
      </c>
      <c r="N16" s="147" t="s">
        <v>20</v>
      </c>
      <c r="O16" s="149" t="s">
        <v>242</v>
      </c>
      <c r="P16" s="171" t="s">
        <v>20</v>
      </c>
      <c r="Q16" s="147" t="s">
        <v>20</v>
      </c>
      <c r="R16" s="149" t="s">
        <v>242</v>
      </c>
    </row>
    <row r="17" spans="2:18" ht="15" customHeight="1" thickBot="1" x14ac:dyDescent="0.25">
      <c r="B17" s="839" t="s">
        <v>54</v>
      </c>
      <c r="C17" s="840"/>
      <c r="D17" s="434">
        <v>2710.721</v>
      </c>
      <c r="E17" s="435">
        <v>2597.5369999999998</v>
      </c>
      <c r="F17" s="573">
        <v>4.3573585284829512</v>
      </c>
      <c r="G17" s="174">
        <v>2331.7199999999998</v>
      </c>
      <c r="H17" s="164">
        <v>2323.672</v>
      </c>
      <c r="I17" s="165">
        <v>0.34634836586229789</v>
      </c>
      <c r="J17" s="174" t="s">
        <v>20</v>
      </c>
      <c r="K17" s="164" t="s">
        <v>20</v>
      </c>
      <c r="L17" s="606" t="s">
        <v>242</v>
      </c>
      <c r="M17" s="174" t="s">
        <v>20</v>
      </c>
      <c r="N17" s="164" t="s">
        <v>20</v>
      </c>
      <c r="O17" s="165" t="s">
        <v>242</v>
      </c>
      <c r="P17" s="493">
        <v>3297.9430000000002</v>
      </c>
      <c r="Q17" s="164">
        <v>3086.7620000000002</v>
      </c>
      <c r="R17" s="165">
        <v>6.841505759109384</v>
      </c>
    </row>
    <row r="18" spans="2:18" ht="15.75" customHeight="1" x14ac:dyDescent="0.2">
      <c r="B18" s="833" t="s">
        <v>55</v>
      </c>
      <c r="C18" s="504" t="s">
        <v>46</v>
      </c>
      <c r="D18" s="574">
        <v>1363.6410000000001</v>
      </c>
      <c r="E18" s="575">
        <v>1358.279</v>
      </c>
      <c r="F18" s="576">
        <v>0.39476425682794775</v>
      </c>
      <c r="G18" s="574">
        <v>1371.46</v>
      </c>
      <c r="H18" s="575">
        <v>1365.7719999999999</v>
      </c>
      <c r="I18" s="576">
        <v>0.41646775596513197</v>
      </c>
      <c r="J18" s="517">
        <v>1397.6510000000001</v>
      </c>
      <c r="K18" s="558">
        <v>1414.7529999999999</v>
      </c>
      <c r="L18" s="560">
        <v>-1.2088329199513881</v>
      </c>
      <c r="M18" s="574">
        <v>1415.79</v>
      </c>
      <c r="N18" s="575">
        <v>1412.3050000000001</v>
      </c>
      <c r="O18" s="559">
        <v>0.24675972966178694</v>
      </c>
      <c r="P18" s="574">
        <v>1258.057</v>
      </c>
      <c r="Q18" s="575">
        <v>1239.886</v>
      </c>
      <c r="R18" s="576">
        <v>1.4655379607480084</v>
      </c>
    </row>
    <row r="19" spans="2:18" ht="37.5" customHeight="1" thickBot="1" x14ac:dyDescent="0.25">
      <c r="B19" s="834"/>
      <c r="C19" s="458" t="s">
        <v>56</v>
      </c>
      <c r="D19" s="170">
        <v>976.83900000000006</v>
      </c>
      <c r="E19" s="436">
        <v>978.70500000000004</v>
      </c>
      <c r="F19" s="437">
        <v>-0.1906601069780971</v>
      </c>
      <c r="G19" s="174" t="s">
        <v>84</v>
      </c>
      <c r="H19" s="164" t="s">
        <v>84</v>
      </c>
      <c r="I19" s="652" t="s">
        <v>242</v>
      </c>
      <c r="J19" s="174" t="s">
        <v>84</v>
      </c>
      <c r="K19" s="164" t="s">
        <v>84</v>
      </c>
      <c r="L19" s="165" t="s">
        <v>242</v>
      </c>
      <c r="M19" s="174" t="s">
        <v>84</v>
      </c>
      <c r="N19" s="164" t="s">
        <v>84</v>
      </c>
      <c r="O19" s="165" t="s">
        <v>242</v>
      </c>
      <c r="P19" s="174" t="s">
        <v>84</v>
      </c>
      <c r="Q19" s="164" t="s">
        <v>84</v>
      </c>
      <c r="R19" s="165" t="s">
        <v>242</v>
      </c>
    </row>
    <row r="21" spans="2:18" ht="24" x14ac:dyDescent="0.3">
      <c r="B21" s="577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14" priority="69" stopIfTrue="1" operator="lessThan">
      <formula>0</formula>
    </cfRule>
    <cfRule type="cellIs" dxfId="113" priority="70" stopIfTrue="1" operator="greaterThan">
      <formula>0</formula>
    </cfRule>
  </conditionalFormatting>
  <conditionalFormatting sqref="I8:I12 L8:L18 O8:O15 R8:R11 R13:R18 I15:I18 O17:O18">
    <cfRule type="cellIs" dxfId="112" priority="40" stopIfTrue="1" operator="lessThan">
      <formula>0</formula>
    </cfRule>
    <cfRule type="cellIs" dxfId="111" priority="41" stopIfTrue="1" operator="greaterThan">
      <formula>0</formula>
    </cfRule>
    <cfRule type="expression" dxfId="110" priority="42" stopIfTrue="1">
      <formula>LEFT(I8,LEN("*"))="*"</formula>
    </cfRule>
  </conditionalFormatting>
  <conditionalFormatting sqref="I11">
    <cfRule type="cellIs" dxfId="109" priority="38" stopIfTrue="1" operator="lessThan">
      <formula>0</formula>
    </cfRule>
  </conditionalFormatting>
  <conditionalFormatting sqref="I8:I12 I15:I18">
    <cfRule type="cellIs" dxfId="108" priority="39" stopIfTrue="1" operator="lessThan">
      <formula>0</formula>
    </cfRule>
  </conditionalFormatting>
  <conditionalFormatting sqref="L8:L18">
    <cfRule type="cellIs" dxfId="107" priority="37" stopIfTrue="1" operator="lessThan">
      <formula>0</formula>
    </cfRule>
  </conditionalFormatting>
  <conditionalFormatting sqref="O8:O15 O17:O18">
    <cfRule type="cellIs" dxfId="106" priority="36" stopIfTrue="1" operator="lessThan">
      <formula>0</formula>
    </cfRule>
  </conditionalFormatting>
  <conditionalFormatting sqref="R8:R11 R13:R18">
    <cfRule type="cellIs" dxfId="105" priority="35" stopIfTrue="1" operator="lessThan">
      <formula>0</formula>
    </cfRule>
  </conditionalFormatting>
  <conditionalFormatting sqref="I8:I12 L8:L18 O8:O15 R8:R11 R13:R18 I15:I18 O17:O18">
    <cfRule type="cellIs" dxfId="104" priority="43" stopIfTrue="1" operator="lessThan">
      <formula>0</formula>
    </cfRule>
    <cfRule type="cellIs" dxfId="103" priority="44" stopIfTrue="1" operator="greaterThan">
      <formula>0</formula>
    </cfRule>
    <cfRule type="cellIs" dxfId="102" priority="45" stopIfTrue="1" operator="lessThan">
      <formula>0</formula>
    </cfRule>
  </conditionalFormatting>
  <conditionalFormatting sqref="R12">
    <cfRule type="cellIs" dxfId="101" priority="32" stopIfTrue="1" operator="lessThan">
      <formula>0</formula>
    </cfRule>
    <cfRule type="cellIs" dxfId="100" priority="33" stopIfTrue="1" operator="greaterThan">
      <formula>0</formula>
    </cfRule>
    <cfRule type="expression" dxfId="99" priority="34" stopIfTrue="1">
      <formula>LEFT(R12,LEN("*"))="*"</formula>
    </cfRule>
  </conditionalFormatting>
  <conditionalFormatting sqref="R12">
    <cfRule type="cellIs" dxfId="98" priority="31" stopIfTrue="1" operator="lessThan">
      <formula>0</formula>
    </cfRule>
  </conditionalFormatting>
  <conditionalFormatting sqref="R12">
    <cfRule type="cellIs" dxfId="97" priority="46" stopIfTrue="1" operator="lessThan">
      <formula>0</formula>
    </cfRule>
    <cfRule type="cellIs" dxfId="96" priority="47" stopIfTrue="1" operator="greaterThan">
      <formula>0</formula>
    </cfRule>
    <cfRule type="cellIs" dxfId="95" priority="48" stopIfTrue="1" operator="lessThan">
      <formula>0</formula>
    </cfRule>
  </conditionalFormatting>
  <conditionalFormatting sqref="I13:I14">
    <cfRule type="cellIs" dxfId="94" priority="28" stopIfTrue="1" operator="lessThan">
      <formula>0</formula>
    </cfRule>
    <cfRule type="cellIs" dxfId="93" priority="29" stopIfTrue="1" operator="greaterThan">
      <formula>0</formula>
    </cfRule>
    <cfRule type="expression" dxfId="92" priority="30" stopIfTrue="1">
      <formula>LEFT(I13,LEN("*"))="*"</formula>
    </cfRule>
  </conditionalFormatting>
  <conditionalFormatting sqref="I13:I14">
    <cfRule type="cellIs" dxfId="91" priority="27" stopIfTrue="1" operator="lessThan">
      <formula>0</formula>
    </cfRule>
  </conditionalFormatting>
  <conditionalFormatting sqref="I13:I14">
    <cfRule type="cellIs" dxfId="90" priority="49" stopIfTrue="1" operator="lessThan">
      <formula>0</formula>
    </cfRule>
    <cfRule type="cellIs" dxfId="89" priority="50" stopIfTrue="1" operator="greaterThan">
      <formula>0</formula>
    </cfRule>
    <cfRule type="cellIs" dxfId="88" priority="51" stopIfTrue="1" operator="lessThan">
      <formula>0</formula>
    </cfRule>
  </conditionalFormatting>
  <conditionalFormatting sqref="O16">
    <cfRule type="cellIs" dxfId="87" priority="24" stopIfTrue="1" operator="lessThan">
      <formula>0</formula>
    </cfRule>
    <cfRule type="cellIs" dxfId="86" priority="25" stopIfTrue="1" operator="greaterThan">
      <formula>0</formula>
    </cfRule>
    <cfRule type="expression" dxfId="85" priority="26" stopIfTrue="1">
      <formula>LEFT(O16,LEN("*"))="*"</formula>
    </cfRule>
  </conditionalFormatting>
  <conditionalFormatting sqref="O16">
    <cfRule type="cellIs" dxfId="84" priority="23" stopIfTrue="1" operator="lessThan">
      <formula>0</formula>
    </cfRule>
  </conditionalFormatting>
  <conditionalFormatting sqref="O16">
    <cfRule type="cellIs" dxfId="83" priority="52" stopIfTrue="1" operator="lessThan">
      <formula>0</formula>
    </cfRule>
    <cfRule type="cellIs" dxfId="82" priority="53" stopIfTrue="1" operator="greaterThan">
      <formula>0</formula>
    </cfRule>
    <cfRule type="cellIs" dxfId="81" priority="54" stopIfTrue="1" operator="lessThan">
      <formula>0</formula>
    </cfRule>
  </conditionalFormatting>
  <conditionalFormatting sqref="L19">
    <cfRule type="cellIs" dxfId="80" priority="16" stopIfTrue="1" operator="lessThan">
      <formula>0</formula>
    </cfRule>
    <cfRule type="cellIs" dxfId="79" priority="17" stopIfTrue="1" operator="greaterThan">
      <formula>0</formula>
    </cfRule>
    <cfRule type="expression" dxfId="78" priority="18" stopIfTrue="1">
      <formula>LEFT(L19,LEN("*"))="*"</formula>
    </cfRule>
  </conditionalFormatting>
  <conditionalFormatting sqref="L19">
    <cfRule type="cellIs" dxfId="77" priority="15" stopIfTrue="1" operator="lessThan">
      <formula>0</formula>
    </cfRule>
  </conditionalFormatting>
  <conditionalFormatting sqref="L19">
    <cfRule type="cellIs" dxfId="76" priority="58" stopIfTrue="1" operator="lessThan">
      <formula>0</formula>
    </cfRule>
    <cfRule type="cellIs" dxfId="75" priority="59" stopIfTrue="1" operator="greaterThan">
      <formula>0</formula>
    </cfRule>
    <cfRule type="cellIs" dxfId="74" priority="60" stopIfTrue="1" operator="lessThan">
      <formula>0</formula>
    </cfRule>
  </conditionalFormatting>
  <conditionalFormatting sqref="O19">
    <cfRule type="cellIs" dxfId="73" priority="12" stopIfTrue="1" operator="lessThan">
      <formula>0</formula>
    </cfRule>
    <cfRule type="cellIs" dxfId="72" priority="13" stopIfTrue="1" operator="greaterThan">
      <formula>0</formula>
    </cfRule>
    <cfRule type="expression" dxfId="71" priority="14" stopIfTrue="1">
      <formula>LEFT(O19,LEN("*"))="*"</formula>
    </cfRule>
  </conditionalFormatting>
  <conditionalFormatting sqref="O19">
    <cfRule type="cellIs" dxfId="70" priority="11" stopIfTrue="1" operator="lessThan">
      <formula>0</formula>
    </cfRule>
  </conditionalFormatting>
  <conditionalFormatting sqref="O19">
    <cfRule type="cellIs" dxfId="69" priority="61" stopIfTrue="1" operator="lessThan">
      <formula>0</formula>
    </cfRule>
    <cfRule type="cellIs" dxfId="68" priority="62" stopIfTrue="1" operator="greaterThan">
      <formula>0</formula>
    </cfRule>
    <cfRule type="cellIs" dxfId="67" priority="63" stopIfTrue="1" operator="lessThan">
      <formula>0</formula>
    </cfRule>
  </conditionalFormatting>
  <conditionalFormatting sqref="R19">
    <cfRule type="cellIs" dxfId="66" priority="8" stopIfTrue="1" operator="lessThan">
      <formula>0</formula>
    </cfRule>
    <cfRule type="cellIs" dxfId="65" priority="9" stopIfTrue="1" operator="greaterThan">
      <formula>0</formula>
    </cfRule>
    <cfRule type="expression" dxfId="64" priority="10" stopIfTrue="1">
      <formula>LEFT(R19,LEN("*"))="*"</formula>
    </cfRule>
  </conditionalFormatting>
  <conditionalFormatting sqref="R19">
    <cfRule type="cellIs" dxfId="63" priority="7" stopIfTrue="1" operator="lessThan">
      <formula>0</formula>
    </cfRule>
  </conditionalFormatting>
  <conditionalFormatting sqref="R19">
    <cfRule type="cellIs" dxfId="62" priority="64" stopIfTrue="1" operator="lessThan">
      <formula>0</formula>
    </cfRule>
    <cfRule type="cellIs" dxfId="61" priority="65" stopIfTrue="1" operator="greaterThan">
      <formula>0</formula>
    </cfRule>
    <cfRule type="cellIs" dxfId="60" priority="66" stopIfTrue="1" operator="lessThan">
      <formula>0</formula>
    </cfRule>
  </conditionalFormatting>
  <conditionalFormatting sqref="L8:L19 O8:O19 R8:R19 I8:I18">
    <cfRule type="cellIs" dxfId="59" priority="67" stopIfTrue="1" operator="lessThan">
      <formula>0</formula>
    </cfRule>
    <cfRule type="cellIs" dxfId="58" priority="68" stopIfTrue="1" operator="greaterThan">
      <formula>0</formula>
    </cfRule>
  </conditionalFormatting>
  <conditionalFormatting sqref="F8:F19 I8:I18 L8:L19 O8:O19 R8:R19">
    <cfRule type="cellIs" dxfId="57" priority="6" operator="greaterThan">
      <formula>0</formula>
    </cfRule>
    <cfRule type="cellIs" dxfId="56" priority="5" operator="lessThan">
      <formula>0</formula>
    </cfRule>
    <cfRule type="beginsWith" dxfId="55" priority="4" operator="beginsWith" text="*">
      <formula>LEFT(F8,LEN("*"))="*"</formula>
    </cfRule>
  </conditionalFormatting>
  <conditionalFormatting sqref="I19">
    <cfRule type="beginsWith" dxfId="54" priority="1" operator="beginsWith" text="*">
      <formula>LEFT(I19,LEN("*"))="*"</formula>
    </cfRule>
    <cfRule type="cellIs" dxfId="53" priority="2" operator="lessThan">
      <formula>0</formula>
    </cfRule>
    <cfRule type="cellIs" dxfId="52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Q3" sqref="Q3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3" t="s">
        <v>306</v>
      </c>
      <c r="D1" s="131"/>
      <c r="E1" s="131"/>
      <c r="F1" s="131"/>
      <c r="G1" s="131"/>
      <c r="H1" s="131"/>
      <c r="I1" s="131"/>
      <c r="J1" s="131"/>
      <c r="K1" s="131"/>
    </row>
    <row r="2" spans="3:19" ht="18.75" x14ac:dyDescent="0.3">
      <c r="C2" s="133" t="s">
        <v>16</v>
      </c>
      <c r="D2" s="131"/>
      <c r="E2" s="131"/>
      <c r="F2" s="133"/>
      <c r="G2" s="131"/>
      <c r="H2" s="131"/>
      <c r="I2" s="131"/>
      <c r="J2" s="131"/>
      <c r="K2" s="131"/>
    </row>
    <row r="3" spans="3:19" ht="16.5" customHeight="1" x14ac:dyDescent="0.25">
      <c r="C3" s="130" t="s">
        <v>239</v>
      </c>
      <c r="D3" s="128"/>
      <c r="E3" s="131"/>
      <c r="F3" s="131"/>
      <c r="G3" s="131"/>
      <c r="H3" s="131"/>
      <c r="I3" s="131"/>
      <c r="J3" s="131"/>
      <c r="K3" s="131"/>
    </row>
    <row r="4" spans="3:19" x14ac:dyDescent="0.2">
      <c r="C4" s="131"/>
      <c r="D4" s="131"/>
      <c r="E4" s="131"/>
      <c r="F4" s="131"/>
      <c r="G4" s="131"/>
      <c r="H4" s="131"/>
      <c r="I4" s="131"/>
      <c r="J4" s="131"/>
      <c r="K4" s="131"/>
    </row>
    <row r="5" spans="3:19" ht="16.5" customHeight="1" thickBot="1" x14ac:dyDescent="0.25">
      <c r="C5" s="131"/>
      <c r="D5" s="131"/>
      <c r="E5" s="131"/>
      <c r="F5" s="131"/>
      <c r="G5" s="131"/>
      <c r="H5" s="131"/>
      <c r="I5" s="131"/>
      <c r="J5" s="131"/>
      <c r="K5" s="131"/>
    </row>
    <row r="6" spans="3:19" ht="16.5" thickBot="1" x14ac:dyDescent="0.3">
      <c r="C6" s="483"/>
      <c r="D6" s="487"/>
      <c r="E6" s="451" t="s">
        <v>1</v>
      </c>
      <c r="F6" s="445"/>
      <c r="G6" s="489"/>
      <c r="H6" s="441" t="s">
        <v>7</v>
      </c>
      <c r="I6" s="441"/>
      <c r="J6" s="441"/>
      <c r="K6" s="442"/>
      <c r="L6" s="442"/>
      <c r="M6" s="442"/>
      <c r="N6" s="442"/>
      <c r="O6" s="442"/>
      <c r="P6" s="442"/>
      <c r="Q6" s="442"/>
      <c r="R6" s="442"/>
      <c r="S6" s="443"/>
    </row>
    <row r="7" spans="3:19" ht="16.5" thickBot="1" x14ac:dyDescent="0.3">
      <c r="C7" s="484"/>
      <c r="D7" s="488" t="s">
        <v>34</v>
      </c>
      <c r="E7" s="452"/>
      <c r="F7" s="453"/>
      <c r="G7" s="454"/>
      <c r="H7" s="440" t="s">
        <v>8</v>
      </c>
      <c r="I7" s="441"/>
      <c r="J7" s="441"/>
      <c r="K7" s="440" t="s">
        <v>9</v>
      </c>
      <c r="L7" s="441"/>
      <c r="M7" s="441"/>
      <c r="N7" s="440" t="s">
        <v>10</v>
      </c>
      <c r="O7" s="442"/>
      <c r="P7" s="442"/>
      <c r="Q7" s="440" t="s">
        <v>11</v>
      </c>
      <c r="R7" s="442"/>
      <c r="S7" s="443"/>
    </row>
    <row r="8" spans="3:19" ht="33.75" customHeight="1" thickBot="1" x14ac:dyDescent="0.3">
      <c r="C8" s="463" t="s">
        <v>0</v>
      </c>
      <c r="D8" s="488" t="s">
        <v>35</v>
      </c>
      <c r="E8" s="77" t="s">
        <v>19</v>
      </c>
      <c r="F8" s="464"/>
      <c r="G8" s="490" t="s">
        <v>269</v>
      </c>
      <c r="H8" s="77" t="s">
        <v>19</v>
      </c>
      <c r="I8" s="464"/>
      <c r="J8" s="508" t="s">
        <v>215</v>
      </c>
      <c r="K8" s="77" t="s">
        <v>19</v>
      </c>
      <c r="L8" s="464"/>
      <c r="M8" s="508" t="s">
        <v>215</v>
      </c>
      <c r="N8" s="77" t="s">
        <v>19</v>
      </c>
      <c r="O8" s="464"/>
      <c r="P8" s="508" t="s">
        <v>215</v>
      </c>
      <c r="Q8" s="77" t="s">
        <v>19</v>
      </c>
      <c r="R8" s="464"/>
      <c r="S8" s="508" t="s">
        <v>215</v>
      </c>
    </row>
    <row r="9" spans="3:19" ht="30" customHeight="1" thickBot="1" x14ac:dyDescent="0.25">
      <c r="C9" s="485"/>
      <c r="D9" s="486"/>
      <c r="E9" s="137" t="s">
        <v>305</v>
      </c>
      <c r="F9" s="137">
        <v>45298</v>
      </c>
      <c r="G9" s="491" t="s">
        <v>12</v>
      </c>
      <c r="H9" s="137" t="s">
        <v>305</v>
      </c>
      <c r="I9" s="137">
        <v>45298</v>
      </c>
      <c r="J9" s="655" t="s">
        <v>12</v>
      </c>
      <c r="K9" s="137" t="s">
        <v>305</v>
      </c>
      <c r="L9" s="137">
        <v>45298</v>
      </c>
      <c r="M9" s="655" t="s">
        <v>12</v>
      </c>
      <c r="N9" s="137" t="s">
        <v>305</v>
      </c>
      <c r="O9" s="137">
        <v>45298</v>
      </c>
      <c r="P9" s="655" t="s">
        <v>12</v>
      </c>
      <c r="Q9" s="137" t="s">
        <v>305</v>
      </c>
      <c r="R9" s="137">
        <v>45298</v>
      </c>
      <c r="S9" s="656" t="s">
        <v>12</v>
      </c>
    </row>
    <row r="10" spans="3:19" ht="17.25" customHeight="1" x14ac:dyDescent="0.2">
      <c r="C10" s="841" t="s">
        <v>74</v>
      </c>
      <c r="D10" s="465" t="s">
        <v>36</v>
      </c>
      <c r="E10" s="466" t="s">
        <v>20</v>
      </c>
      <c r="F10" s="467" t="s">
        <v>20</v>
      </c>
      <c r="G10" s="480" t="s">
        <v>242</v>
      </c>
      <c r="H10" s="654" t="s">
        <v>20</v>
      </c>
      <c r="I10" s="657" t="s">
        <v>20</v>
      </c>
      <c r="J10" s="658" t="s">
        <v>242</v>
      </c>
      <c r="K10" s="654" t="s">
        <v>20</v>
      </c>
      <c r="L10" s="657" t="s">
        <v>20</v>
      </c>
      <c r="M10" s="658" t="s">
        <v>242</v>
      </c>
      <c r="N10" s="654" t="s">
        <v>20</v>
      </c>
      <c r="O10" s="657" t="s">
        <v>20</v>
      </c>
      <c r="P10" s="659" t="s">
        <v>242</v>
      </c>
      <c r="Q10" s="654" t="s">
        <v>20</v>
      </c>
      <c r="R10" s="657" t="s">
        <v>20</v>
      </c>
      <c r="S10" s="659" t="s">
        <v>242</v>
      </c>
    </row>
    <row r="11" spans="3:19" ht="15" customHeight="1" x14ac:dyDescent="0.2">
      <c r="C11" s="814"/>
      <c r="D11" s="468" t="s">
        <v>37</v>
      </c>
      <c r="E11" s="138" t="s">
        <v>84</v>
      </c>
      <c r="F11" s="139" t="s">
        <v>84</v>
      </c>
      <c r="G11" s="140" t="s">
        <v>242</v>
      </c>
      <c r="H11" s="176" t="s">
        <v>20</v>
      </c>
      <c r="I11" s="660" t="s">
        <v>20</v>
      </c>
      <c r="J11" s="661" t="s">
        <v>242</v>
      </c>
      <c r="K11" s="176" t="s">
        <v>20</v>
      </c>
      <c r="L11" s="660" t="s">
        <v>20</v>
      </c>
      <c r="M11" s="661" t="s">
        <v>242</v>
      </c>
      <c r="N11" s="150">
        <v>325.20999999999998</v>
      </c>
      <c r="O11" s="662">
        <v>321.83</v>
      </c>
      <c r="P11" s="663">
        <v>1.0502439175962452</v>
      </c>
      <c r="Q11" s="176" t="s">
        <v>20</v>
      </c>
      <c r="R11" s="660" t="s">
        <v>20</v>
      </c>
      <c r="S11" s="664" t="s">
        <v>242</v>
      </c>
    </row>
    <row r="12" spans="3:19" ht="15" customHeight="1" x14ac:dyDescent="0.2">
      <c r="C12" s="814"/>
      <c r="D12" s="468" t="s">
        <v>38</v>
      </c>
      <c r="E12" s="177">
        <v>303.339</v>
      </c>
      <c r="F12" s="248">
        <v>303.80200000000002</v>
      </c>
      <c r="G12" s="246">
        <v>-0.15240189333843168</v>
      </c>
      <c r="H12" s="146">
        <v>305.07900000000001</v>
      </c>
      <c r="I12" s="665">
        <v>306.46199999999999</v>
      </c>
      <c r="J12" s="666">
        <v>-0.45127944084420951</v>
      </c>
      <c r="K12" s="146">
        <v>310.80200000000002</v>
      </c>
      <c r="L12" s="665">
        <v>313.68900000000002</v>
      </c>
      <c r="M12" s="667">
        <v>-0.92033829684815216</v>
      </c>
      <c r="N12" s="138">
        <v>298.57100000000003</v>
      </c>
      <c r="O12" s="668">
        <v>297.608</v>
      </c>
      <c r="P12" s="667">
        <v>0.32358001129002656</v>
      </c>
      <c r="Q12" s="138">
        <v>292.02699999999999</v>
      </c>
      <c r="R12" s="668">
        <v>291.15499999999997</v>
      </c>
      <c r="S12" s="669">
        <v>0.29949683158455603</v>
      </c>
    </row>
    <row r="13" spans="3:19" ht="15" customHeight="1" x14ac:dyDescent="0.2">
      <c r="C13" s="814"/>
      <c r="D13" s="469" t="s">
        <v>39</v>
      </c>
      <c r="E13" s="177">
        <v>323.33999999999997</v>
      </c>
      <c r="F13" s="248">
        <v>323.12</v>
      </c>
      <c r="G13" s="246">
        <v>6.8086159940570198E-2</v>
      </c>
      <c r="H13" s="146">
        <v>323.78899999999999</v>
      </c>
      <c r="I13" s="665">
        <v>324.16000000000003</v>
      </c>
      <c r="J13" s="666">
        <v>-0.11444965449162073</v>
      </c>
      <c r="K13" s="146">
        <v>324.97300000000001</v>
      </c>
      <c r="L13" s="665">
        <v>327.66199999999998</v>
      </c>
      <c r="M13" s="667">
        <v>-0.82066275613283335</v>
      </c>
      <c r="N13" s="138">
        <v>318.66699999999997</v>
      </c>
      <c r="O13" s="668">
        <v>300.92899999999997</v>
      </c>
      <c r="P13" s="667">
        <v>5.8944136324515091</v>
      </c>
      <c r="Q13" s="138">
        <v>303</v>
      </c>
      <c r="R13" s="668">
        <v>303</v>
      </c>
      <c r="S13" s="669">
        <v>0</v>
      </c>
    </row>
    <row r="14" spans="3:19" ht="15" customHeight="1" thickBot="1" x14ac:dyDescent="0.25">
      <c r="C14" s="814"/>
      <c r="D14" s="470" t="s">
        <v>40</v>
      </c>
      <c r="E14" s="141" t="s">
        <v>84</v>
      </c>
      <c r="F14" s="142" t="s">
        <v>84</v>
      </c>
      <c r="G14" s="247" t="s">
        <v>242</v>
      </c>
      <c r="H14" s="150" t="s">
        <v>84</v>
      </c>
      <c r="I14" s="662" t="s">
        <v>84</v>
      </c>
      <c r="J14" s="670" t="s">
        <v>242</v>
      </c>
      <c r="K14" s="150" t="s">
        <v>20</v>
      </c>
      <c r="L14" s="662" t="s">
        <v>20</v>
      </c>
      <c r="M14" s="663" t="s">
        <v>242</v>
      </c>
      <c r="N14" s="150" t="s">
        <v>20</v>
      </c>
      <c r="O14" s="662" t="s">
        <v>20</v>
      </c>
      <c r="P14" s="670" t="s">
        <v>242</v>
      </c>
      <c r="Q14" s="145" t="s">
        <v>20</v>
      </c>
      <c r="R14" s="671" t="s">
        <v>20</v>
      </c>
      <c r="S14" s="672" t="s">
        <v>242</v>
      </c>
    </row>
    <row r="15" spans="3:19" ht="15" customHeight="1" thickBot="1" x14ac:dyDescent="0.25">
      <c r="C15" s="842"/>
      <c r="D15" s="471" t="s">
        <v>17</v>
      </c>
      <c r="E15" s="178">
        <v>313.01452708681052</v>
      </c>
      <c r="F15" s="472">
        <v>312.94618624714991</v>
      </c>
      <c r="G15" s="492">
        <v>2.1837888641542534E-2</v>
      </c>
      <c r="H15" s="161">
        <v>315.01246307449259</v>
      </c>
      <c r="I15" s="673">
        <v>315.96637100150832</v>
      </c>
      <c r="J15" s="674">
        <v>-0.30190172580460495</v>
      </c>
      <c r="K15" s="161">
        <v>315.75489127949425</v>
      </c>
      <c r="L15" s="673">
        <v>318.81924927837827</v>
      </c>
      <c r="M15" s="675">
        <v>-0.96115840113793261</v>
      </c>
      <c r="N15" s="180">
        <v>303.22759264824742</v>
      </c>
      <c r="O15" s="676">
        <v>298.24323884208957</v>
      </c>
      <c r="P15" s="677">
        <v>1.6712378210179357</v>
      </c>
      <c r="Q15" s="180">
        <v>293.22239771993048</v>
      </c>
      <c r="R15" s="676">
        <v>292.27278420717096</v>
      </c>
      <c r="S15" s="674">
        <v>0.32490658182063731</v>
      </c>
    </row>
    <row r="16" spans="3:19" ht="15.75" customHeight="1" x14ac:dyDescent="0.2">
      <c r="C16" s="841" t="s">
        <v>18</v>
      </c>
      <c r="D16" s="465" t="s">
        <v>36</v>
      </c>
      <c r="E16" s="179">
        <v>261.02999999999997</v>
      </c>
      <c r="F16" s="249">
        <v>263.709</v>
      </c>
      <c r="G16" s="245">
        <v>-1.0158925178890483</v>
      </c>
      <c r="H16" s="649">
        <v>261.44799999999998</v>
      </c>
      <c r="I16" s="678">
        <v>265.096</v>
      </c>
      <c r="J16" s="679">
        <v>-1.3761052599812991</v>
      </c>
      <c r="K16" s="649">
        <v>259.64400000000001</v>
      </c>
      <c r="L16" s="678">
        <v>259.779</v>
      </c>
      <c r="M16" s="679">
        <v>-5.1967249084795504E-2</v>
      </c>
      <c r="N16" s="680" t="s">
        <v>20</v>
      </c>
      <c r="O16" s="681" t="s">
        <v>20</v>
      </c>
      <c r="P16" s="682" t="s">
        <v>242</v>
      </c>
      <c r="Q16" s="680" t="s">
        <v>20</v>
      </c>
      <c r="R16" s="681" t="s">
        <v>20</v>
      </c>
      <c r="S16" s="659" t="s">
        <v>242</v>
      </c>
    </row>
    <row r="17" spans="3:19" ht="15" customHeight="1" x14ac:dyDescent="0.2">
      <c r="C17" s="814"/>
      <c r="D17" s="473" t="s">
        <v>37</v>
      </c>
      <c r="E17" s="177">
        <v>290.625</v>
      </c>
      <c r="F17" s="248">
        <v>295.92599999999999</v>
      </c>
      <c r="G17" s="246">
        <v>-1.7913262099308571</v>
      </c>
      <c r="H17" s="146">
        <v>291.81900000000002</v>
      </c>
      <c r="I17" s="665">
        <v>298.351</v>
      </c>
      <c r="J17" s="667">
        <v>-2.189367557004998</v>
      </c>
      <c r="K17" s="146">
        <v>287.74599999999998</v>
      </c>
      <c r="L17" s="665">
        <v>290.97800000000001</v>
      </c>
      <c r="M17" s="667">
        <v>-1.1107368941981963</v>
      </c>
      <c r="N17" s="138" t="s">
        <v>20</v>
      </c>
      <c r="O17" s="668" t="s">
        <v>20</v>
      </c>
      <c r="P17" s="683" t="s">
        <v>242</v>
      </c>
      <c r="Q17" s="138" t="s">
        <v>20</v>
      </c>
      <c r="R17" s="668" t="s">
        <v>20</v>
      </c>
      <c r="S17" s="664" t="s">
        <v>242</v>
      </c>
    </row>
    <row r="18" spans="3:19" ht="15" customHeight="1" x14ac:dyDescent="0.2">
      <c r="C18" s="814"/>
      <c r="D18" s="473" t="s">
        <v>38</v>
      </c>
      <c r="E18" s="177">
        <v>299.29899999999998</v>
      </c>
      <c r="F18" s="248">
        <v>312.23700000000002</v>
      </c>
      <c r="G18" s="246">
        <v>-4.1436472935622763</v>
      </c>
      <c r="H18" s="146">
        <v>304.36399999999998</v>
      </c>
      <c r="I18" s="665">
        <v>316.15899999999999</v>
      </c>
      <c r="J18" s="667">
        <v>-3.7307177717540907</v>
      </c>
      <c r="K18" s="146">
        <v>275.01400000000001</v>
      </c>
      <c r="L18" s="665">
        <v>293.358</v>
      </c>
      <c r="M18" s="667">
        <v>-6.2531105338869217</v>
      </c>
      <c r="N18" s="138" t="s">
        <v>20</v>
      </c>
      <c r="O18" s="668" t="s">
        <v>20</v>
      </c>
      <c r="P18" s="684" t="s">
        <v>242</v>
      </c>
      <c r="Q18" s="138" t="s">
        <v>20</v>
      </c>
      <c r="R18" s="668" t="s">
        <v>20</v>
      </c>
      <c r="S18" s="664" t="s">
        <v>242</v>
      </c>
    </row>
    <row r="19" spans="3:19" ht="15" customHeight="1" x14ac:dyDescent="0.2">
      <c r="C19" s="814"/>
      <c r="D19" s="473" t="s">
        <v>39</v>
      </c>
      <c r="E19" s="177">
        <v>308.70800000000003</v>
      </c>
      <c r="F19" s="248">
        <v>311.81400000000002</v>
      </c>
      <c r="G19" s="246">
        <v>-0.99610665332537807</v>
      </c>
      <c r="H19" s="146">
        <v>308.42399999999998</v>
      </c>
      <c r="I19" s="665">
        <v>311.23599999999999</v>
      </c>
      <c r="J19" s="667">
        <v>-0.90349445436903564</v>
      </c>
      <c r="K19" s="146">
        <v>310.33800000000002</v>
      </c>
      <c r="L19" s="665">
        <v>313.42200000000003</v>
      </c>
      <c r="M19" s="667">
        <v>-0.98397687462909533</v>
      </c>
      <c r="N19" s="138" t="s">
        <v>20</v>
      </c>
      <c r="O19" s="668" t="s">
        <v>20</v>
      </c>
      <c r="P19" s="683" t="s">
        <v>242</v>
      </c>
      <c r="Q19" s="685" t="s">
        <v>84</v>
      </c>
      <c r="R19" s="686" t="s">
        <v>84</v>
      </c>
      <c r="S19" s="687" t="s">
        <v>242</v>
      </c>
    </row>
    <row r="20" spans="3:19" ht="15" customHeight="1" thickBot="1" x14ac:dyDescent="0.25">
      <c r="C20" s="814"/>
      <c r="D20" s="473" t="s">
        <v>40</v>
      </c>
      <c r="E20" s="155">
        <v>309.74700000000001</v>
      </c>
      <c r="F20" s="250">
        <v>313.54500000000002</v>
      </c>
      <c r="G20" s="244">
        <v>-1.2113093814285036</v>
      </c>
      <c r="H20" s="150">
        <v>309.71899999999999</v>
      </c>
      <c r="I20" s="662">
        <v>313.52199999999999</v>
      </c>
      <c r="J20" s="688">
        <v>-1.2129930276025278</v>
      </c>
      <c r="K20" s="141" t="s">
        <v>84</v>
      </c>
      <c r="L20" s="689" t="s">
        <v>84</v>
      </c>
      <c r="M20" s="688" t="s">
        <v>242</v>
      </c>
      <c r="N20" s="141" t="s">
        <v>20</v>
      </c>
      <c r="O20" s="689" t="s">
        <v>20</v>
      </c>
      <c r="P20" s="690" t="s">
        <v>242</v>
      </c>
      <c r="Q20" s="145" t="s">
        <v>20</v>
      </c>
      <c r="R20" s="671" t="s">
        <v>20</v>
      </c>
      <c r="S20" s="672" t="s">
        <v>242</v>
      </c>
    </row>
    <row r="21" spans="3:19" ht="15" customHeight="1" thickBot="1" x14ac:dyDescent="0.25">
      <c r="C21" s="842"/>
      <c r="D21" s="474" t="s">
        <v>17</v>
      </c>
      <c r="E21" s="178">
        <v>303.98019563034518</v>
      </c>
      <c r="F21" s="472">
        <v>309.61237705093703</v>
      </c>
      <c r="G21" s="492">
        <v>-1.8191073219483243</v>
      </c>
      <c r="H21" s="728">
        <v>305.11057509647077</v>
      </c>
      <c r="I21" s="729">
        <v>310.20927105924511</v>
      </c>
      <c r="J21" s="730">
        <v>-1.6436310705235408</v>
      </c>
      <c r="K21" s="180">
        <v>297.99299747325341</v>
      </c>
      <c r="L21" s="676">
        <v>307.71623074659755</v>
      </c>
      <c r="M21" s="674">
        <v>-3.1598051392196984</v>
      </c>
      <c r="N21" s="180" t="s">
        <v>84</v>
      </c>
      <c r="O21" s="676" t="s">
        <v>84</v>
      </c>
      <c r="P21" s="677" t="s">
        <v>242</v>
      </c>
      <c r="Q21" s="180" t="s">
        <v>84</v>
      </c>
      <c r="R21" s="676" t="s">
        <v>84</v>
      </c>
      <c r="S21" s="691" t="s">
        <v>242</v>
      </c>
    </row>
    <row r="22" spans="3:19" ht="15.75" customHeight="1" x14ac:dyDescent="0.2">
      <c r="C22" s="841" t="s">
        <v>41</v>
      </c>
      <c r="D22" s="475" t="s">
        <v>36</v>
      </c>
      <c r="E22" s="143" t="s">
        <v>20</v>
      </c>
      <c r="F22" s="578" t="s">
        <v>20</v>
      </c>
      <c r="G22" s="727" t="s">
        <v>242</v>
      </c>
      <c r="H22" s="557" t="s">
        <v>20</v>
      </c>
      <c r="I22" s="608" t="s">
        <v>20</v>
      </c>
      <c r="J22" s="734"/>
      <c r="K22" s="450" t="s">
        <v>20</v>
      </c>
      <c r="L22" s="608" t="s">
        <v>20</v>
      </c>
      <c r="M22" s="692" t="s">
        <v>242</v>
      </c>
      <c r="N22" s="680" t="s">
        <v>20</v>
      </c>
      <c r="O22" s="681" t="s">
        <v>20</v>
      </c>
      <c r="P22" s="682" t="s">
        <v>242</v>
      </c>
      <c r="Q22" s="680" t="s">
        <v>20</v>
      </c>
      <c r="R22" s="681" t="s">
        <v>20</v>
      </c>
      <c r="S22" s="659" t="s">
        <v>242</v>
      </c>
    </row>
    <row r="23" spans="3:19" ht="15" customHeight="1" x14ac:dyDescent="0.2">
      <c r="C23" s="814"/>
      <c r="D23" s="473" t="s">
        <v>37</v>
      </c>
      <c r="E23" s="155">
        <v>723.44200000000001</v>
      </c>
      <c r="F23" s="250">
        <v>662.28899999999999</v>
      </c>
      <c r="G23" s="731">
        <v>9.2335823182930756</v>
      </c>
      <c r="H23" s="159">
        <v>732.60199999999998</v>
      </c>
      <c r="I23" s="694">
        <v>709.98</v>
      </c>
      <c r="J23" s="711">
        <v>3.1862869376602099</v>
      </c>
      <c r="K23" s="426">
        <v>715.75199999999995</v>
      </c>
      <c r="L23" s="693" t="s">
        <v>84</v>
      </c>
      <c r="M23" s="684" t="s">
        <v>242</v>
      </c>
      <c r="N23" s="141" t="s">
        <v>84</v>
      </c>
      <c r="O23" s="689" t="s">
        <v>84</v>
      </c>
      <c r="P23" s="690" t="s">
        <v>242</v>
      </c>
      <c r="Q23" s="138" t="s">
        <v>84</v>
      </c>
      <c r="R23" s="612" t="s">
        <v>84</v>
      </c>
      <c r="S23" s="669" t="s">
        <v>242</v>
      </c>
    </row>
    <row r="24" spans="3:19" ht="15" customHeight="1" x14ac:dyDescent="0.2">
      <c r="C24" s="814"/>
      <c r="D24" s="473" t="s">
        <v>38</v>
      </c>
      <c r="E24" s="155">
        <v>623.03</v>
      </c>
      <c r="F24" s="250">
        <v>643.83699999999999</v>
      </c>
      <c r="G24" s="731">
        <v>-3.2317185871579319</v>
      </c>
      <c r="H24" s="150">
        <v>749.51499999999999</v>
      </c>
      <c r="I24" s="662">
        <v>743.24400000000003</v>
      </c>
      <c r="J24" s="703">
        <v>0.84373368638024104</v>
      </c>
      <c r="K24" s="426">
        <v>1400</v>
      </c>
      <c r="L24" s="693">
        <v>1437.4480000000001</v>
      </c>
      <c r="M24" s="684">
        <v>-2.6051725001530555</v>
      </c>
      <c r="N24" s="138">
        <v>556.86599999999999</v>
      </c>
      <c r="O24" s="612">
        <v>572.11400000000003</v>
      </c>
      <c r="P24" s="684">
        <v>-2.6652030888948786</v>
      </c>
      <c r="Q24" s="138">
        <v>459.48899999999998</v>
      </c>
      <c r="R24" s="612">
        <v>466</v>
      </c>
      <c r="S24" s="669">
        <v>-1.3972103004291898</v>
      </c>
    </row>
    <row r="25" spans="3:19" ht="15" customHeight="1" x14ac:dyDescent="0.2">
      <c r="C25" s="814"/>
      <c r="D25" s="473" t="s">
        <v>39</v>
      </c>
      <c r="E25" s="141">
        <v>712.19899999999996</v>
      </c>
      <c r="F25" s="142">
        <v>684.36400000000003</v>
      </c>
      <c r="G25" s="731">
        <v>4.0672799855047783</v>
      </c>
      <c r="H25" s="150" t="s">
        <v>84</v>
      </c>
      <c r="I25" s="662" t="s">
        <v>84</v>
      </c>
      <c r="J25" s="703" t="s">
        <v>242</v>
      </c>
      <c r="K25" s="426" t="s">
        <v>20</v>
      </c>
      <c r="L25" s="693" t="s">
        <v>20</v>
      </c>
      <c r="M25" s="684" t="s">
        <v>242</v>
      </c>
      <c r="N25" s="159" t="s">
        <v>84</v>
      </c>
      <c r="O25" s="694" t="s">
        <v>84</v>
      </c>
      <c r="P25" s="695" t="s">
        <v>242</v>
      </c>
      <c r="Q25" s="138">
        <v>771</v>
      </c>
      <c r="R25" s="612">
        <v>765.31200000000001</v>
      </c>
      <c r="S25" s="669">
        <v>0.7432262920220758</v>
      </c>
    </row>
    <row r="26" spans="3:19" ht="15" customHeight="1" thickBot="1" x14ac:dyDescent="0.25">
      <c r="C26" s="814"/>
      <c r="D26" s="473" t="s">
        <v>40</v>
      </c>
      <c r="E26" s="155">
        <v>607.04200000000003</v>
      </c>
      <c r="F26" s="250">
        <v>606.11400000000003</v>
      </c>
      <c r="G26" s="732">
        <v>0.15310651131635258</v>
      </c>
      <c r="H26" s="163">
        <v>600.76599999999996</v>
      </c>
      <c r="I26" s="735">
        <v>598.07500000000005</v>
      </c>
      <c r="J26" s="736">
        <v>0.44994356895036863</v>
      </c>
      <c r="K26" s="733">
        <v>598.01800000000003</v>
      </c>
      <c r="L26" s="689">
        <v>598.72</v>
      </c>
      <c r="M26" s="690">
        <v>-0.11725013361838557</v>
      </c>
      <c r="N26" s="145">
        <v>763.63900000000001</v>
      </c>
      <c r="O26" s="671">
        <v>738.399</v>
      </c>
      <c r="P26" s="696">
        <v>3.4182061459996573</v>
      </c>
      <c r="Q26" s="141" t="s">
        <v>20</v>
      </c>
      <c r="R26" s="689" t="s">
        <v>20</v>
      </c>
      <c r="S26" s="697" t="s">
        <v>242</v>
      </c>
    </row>
    <row r="27" spans="3:19" ht="15" customHeight="1" thickBot="1" x14ac:dyDescent="0.25">
      <c r="C27" s="834"/>
      <c r="D27" s="471" t="s">
        <v>17</v>
      </c>
      <c r="E27" s="178">
        <v>674.14324769538348</v>
      </c>
      <c r="F27" s="472">
        <v>657.79507187720128</v>
      </c>
      <c r="G27" s="492">
        <v>2.4852992241988265</v>
      </c>
      <c r="H27" s="728">
        <v>593.98264282583443</v>
      </c>
      <c r="I27" s="729">
        <v>576.53723042218246</v>
      </c>
      <c r="J27" s="740">
        <v>3.0258952038322264</v>
      </c>
      <c r="K27" s="161">
        <v>650.24024472449844</v>
      </c>
      <c r="L27" s="673">
        <v>619.26567853760719</v>
      </c>
      <c r="M27" s="674">
        <v>5.0018218771687035</v>
      </c>
      <c r="N27" s="477">
        <v>611.14684325823816</v>
      </c>
      <c r="O27" s="676">
        <v>629.45819358657059</v>
      </c>
      <c r="P27" s="677">
        <v>-2.9090653700123816</v>
      </c>
      <c r="Q27" s="479">
        <v>750.58581431172956</v>
      </c>
      <c r="R27" s="698">
        <v>750.88796620788264</v>
      </c>
      <c r="S27" s="699">
        <v>-4.0239277994958154E-2</v>
      </c>
    </row>
    <row r="28" spans="3:19" ht="15.75" customHeight="1" x14ac:dyDescent="0.2">
      <c r="C28" s="841" t="s">
        <v>42</v>
      </c>
      <c r="D28" s="465" t="s">
        <v>36</v>
      </c>
      <c r="E28" s="143" t="s">
        <v>84</v>
      </c>
      <c r="F28" s="144" t="s">
        <v>84</v>
      </c>
      <c r="G28" s="727" t="s">
        <v>242</v>
      </c>
      <c r="H28" s="557" t="s">
        <v>84</v>
      </c>
      <c r="I28" s="608" t="s">
        <v>84</v>
      </c>
      <c r="J28" s="734" t="s">
        <v>242</v>
      </c>
      <c r="K28" s="739" t="s">
        <v>20</v>
      </c>
      <c r="L28" s="678" t="s">
        <v>20</v>
      </c>
      <c r="M28" s="658" t="s">
        <v>242</v>
      </c>
      <c r="N28" s="680" t="s">
        <v>20</v>
      </c>
      <c r="O28" s="681" t="s">
        <v>20</v>
      </c>
      <c r="P28" s="682" t="s">
        <v>242</v>
      </c>
      <c r="Q28" s="143" t="s">
        <v>20</v>
      </c>
      <c r="R28" s="700" t="s">
        <v>20</v>
      </c>
      <c r="S28" s="701" t="s">
        <v>242</v>
      </c>
    </row>
    <row r="29" spans="3:19" ht="15" customHeight="1" x14ac:dyDescent="0.2">
      <c r="C29" s="814"/>
      <c r="D29" s="473" t="s">
        <v>37</v>
      </c>
      <c r="E29" s="155">
        <v>365.733</v>
      </c>
      <c r="F29" s="250">
        <v>371.19299999999998</v>
      </c>
      <c r="G29" s="731">
        <v>-1.470932910911569</v>
      </c>
      <c r="H29" s="146">
        <v>342.29500000000002</v>
      </c>
      <c r="I29" s="693">
        <v>352.64100000000002</v>
      </c>
      <c r="J29" s="744">
        <v>-2.9338619162264181</v>
      </c>
      <c r="K29" s="429">
        <v>375.52600000000001</v>
      </c>
      <c r="L29" s="662">
        <v>365.83499999999998</v>
      </c>
      <c r="M29" s="688">
        <v>2.6490084327634129</v>
      </c>
      <c r="N29" s="141">
        <v>426.35700000000003</v>
      </c>
      <c r="O29" s="689">
        <v>472.23099999999999</v>
      </c>
      <c r="P29" s="690">
        <v>-9.7143135457011436</v>
      </c>
      <c r="Q29" s="478">
        <v>555.298</v>
      </c>
      <c r="R29" s="689">
        <v>526.36</v>
      </c>
      <c r="S29" s="702">
        <v>5.4977581883121793</v>
      </c>
    </row>
    <row r="30" spans="3:19" ht="15" customHeight="1" x14ac:dyDescent="0.2">
      <c r="C30" s="814"/>
      <c r="D30" s="473" t="s">
        <v>38</v>
      </c>
      <c r="E30" s="155">
        <v>402.28699999999998</v>
      </c>
      <c r="F30" s="250">
        <v>408.49299999999999</v>
      </c>
      <c r="G30" s="732">
        <v>-1.5192426798011269</v>
      </c>
      <c r="H30" s="146">
        <v>410.83100000000002</v>
      </c>
      <c r="I30" s="693">
        <v>411.07400000000001</v>
      </c>
      <c r="J30" s="744">
        <v>-5.9113444294699981E-2</v>
      </c>
      <c r="K30" s="429">
        <v>305.33699999999999</v>
      </c>
      <c r="L30" s="662">
        <v>304.50599999999997</v>
      </c>
      <c r="M30" s="688">
        <v>0.27290102658076271</v>
      </c>
      <c r="N30" s="141">
        <v>432.24299999999999</v>
      </c>
      <c r="O30" s="689">
        <v>437.43299999999999</v>
      </c>
      <c r="P30" s="690">
        <v>-1.1864674132952926</v>
      </c>
      <c r="Q30" s="141">
        <v>323.93400000000003</v>
      </c>
      <c r="R30" s="689">
        <v>384.22199999999998</v>
      </c>
      <c r="S30" s="703">
        <v>-15.690928681855789</v>
      </c>
    </row>
    <row r="31" spans="3:19" ht="15" customHeight="1" x14ac:dyDescent="0.2">
      <c r="C31" s="814"/>
      <c r="D31" s="473" t="s">
        <v>39</v>
      </c>
      <c r="E31" s="141" t="s">
        <v>84</v>
      </c>
      <c r="F31" s="142" t="s">
        <v>84</v>
      </c>
      <c r="G31" s="737" t="s">
        <v>242</v>
      </c>
      <c r="H31" s="146" t="s">
        <v>20</v>
      </c>
      <c r="I31" s="693" t="s">
        <v>20</v>
      </c>
      <c r="J31" s="664" t="s">
        <v>242</v>
      </c>
      <c r="K31" s="429" t="s">
        <v>20</v>
      </c>
      <c r="L31" s="662" t="s">
        <v>20</v>
      </c>
      <c r="M31" s="704" t="s">
        <v>242</v>
      </c>
      <c r="N31" s="141" t="s">
        <v>84</v>
      </c>
      <c r="O31" s="689" t="s">
        <v>84</v>
      </c>
      <c r="P31" s="705" t="s">
        <v>242</v>
      </c>
      <c r="Q31" s="141" t="s">
        <v>20</v>
      </c>
      <c r="R31" s="689" t="s">
        <v>20</v>
      </c>
      <c r="S31" s="697" t="s">
        <v>242</v>
      </c>
    </row>
    <row r="32" spans="3:19" ht="15" customHeight="1" thickBot="1" x14ac:dyDescent="0.25">
      <c r="C32" s="814"/>
      <c r="D32" s="473" t="s">
        <v>40</v>
      </c>
      <c r="E32" s="141" t="s">
        <v>20</v>
      </c>
      <c r="F32" s="142" t="s">
        <v>20</v>
      </c>
      <c r="G32" s="738" t="s">
        <v>242</v>
      </c>
      <c r="H32" s="163" t="s">
        <v>20</v>
      </c>
      <c r="I32" s="725" t="s">
        <v>20</v>
      </c>
      <c r="J32" s="672" t="s">
        <v>242</v>
      </c>
      <c r="K32" s="429" t="s">
        <v>20</v>
      </c>
      <c r="L32" s="662" t="s">
        <v>20</v>
      </c>
      <c r="M32" s="704" t="s">
        <v>242</v>
      </c>
      <c r="N32" s="141" t="s">
        <v>20</v>
      </c>
      <c r="O32" s="689" t="s">
        <v>20</v>
      </c>
      <c r="P32" s="705" t="s">
        <v>242</v>
      </c>
      <c r="Q32" s="141" t="s">
        <v>20</v>
      </c>
      <c r="R32" s="689" t="s">
        <v>20</v>
      </c>
      <c r="S32" s="697" t="s">
        <v>242</v>
      </c>
    </row>
    <row r="33" spans="3:19" ht="15" customHeight="1" thickBot="1" x14ac:dyDescent="0.25">
      <c r="C33" s="834"/>
      <c r="D33" s="471" t="s">
        <v>17</v>
      </c>
      <c r="E33" s="178">
        <v>388.18051991277218</v>
      </c>
      <c r="F33" s="472">
        <v>400.99385677557478</v>
      </c>
      <c r="G33" s="492">
        <v>-3.195394803759767</v>
      </c>
      <c r="H33" s="741">
        <v>362.02385050514164</v>
      </c>
      <c r="I33" s="742">
        <v>374.73504475324125</v>
      </c>
      <c r="J33" s="743">
        <v>-3.3920484422453185</v>
      </c>
      <c r="K33" s="161">
        <v>347.3410327275522</v>
      </c>
      <c r="L33" s="673">
        <v>336.48186730871987</v>
      </c>
      <c r="M33" s="675">
        <v>3.2272661542469154</v>
      </c>
      <c r="N33" s="180">
        <v>434.04398289872802</v>
      </c>
      <c r="O33" s="676">
        <v>445.62665328486946</v>
      </c>
      <c r="P33" s="677">
        <v>-2.599187077514673</v>
      </c>
      <c r="Q33" s="180">
        <v>465.52231582219463</v>
      </c>
      <c r="R33" s="676">
        <v>458.98019280862468</v>
      </c>
      <c r="S33" s="674">
        <v>1.4253606399737901</v>
      </c>
    </row>
    <row r="34" spans="3:19" ht="15.75" customHeight="1" x14ac:dyDescent="0.2">
      <c r="C34" s="841" t="s">
        <v>43</v>
      </c>
      <c r="D34" s="476" t="s">
        <v>44</v>
      </c>
      <c r="E34" s="251">
        <v>904.8</v>
      </c>
      <c r="F34" s="252">
        <v>916.53099999999995</v>
      </c>
      <c r="G34" s="245">
        <v>-1.2799348849084204</v>
      </c>
      <c r="H34" s="557">
        <v>938.96299999999997</v>
      </c>
      <c r="I34" s="706">
        <v>938.29499999999996</v>
      </c>
      <c r="J34" s="707">
        <v>7.1192961701810886E-2</v>
      </c>
      <c r="K34" s="557">
        <v>737.06200000000001</v>
      </c>
      <c r="L34" s="706">
        <v>769.13099999999997</v>
      </c>
      <c r="M34" s="707">
        <v>-4.1695107855488809</v>
      </c>
      <c r="N34" s="565">
        <v>951.52300000000002</v>
      </c>
      <c r="O34" s="708">
        <v>944.48</v>
      </c>
      <c r="P34" s="709">
        <v>0.74570133830255869</v>
      </c>
      <c r="Q34" s="138">
        <v>862.327</v>
      </c>
      <c r="R34" s="612">
        <v>883.49699999999996</v>
      </c>
      <c r="S34" s="669">
        <v>-2.3961598058623812</v>
      </c>
    </row>
    <row r="35" spans="3:19" ht="15.75" customHeight="1" thickBot="1" x14ac:dyDescent="0.25">
      <c r="C35" s="814"/>
      <c r="D35" s="465" t="s">
        <v>45</v>
      </c>
      <c r="E35" s="179">
        <v>1435.3019999999999</v>
      </c>
      <c r="F35" s="249">
        <v>1444.4349999999999</v>
      </c>
      <c r="G35" s="244">
        <v>-0.63228874958028847</v>
      </c>
      <c r="H35" s="159">
        <v>1458.4949999999999</v>
      </c>
      <c r="I35" s="694">
        <v>1447.893</v>
      </c>
      <c r="J35" s="710">
        <v>0.73223642907313324</v>
      </c>
      <c r="K35" s="159">
        <v>1222.739</v>
      </c>
      <c r="L35" s="694">
        <v>1341.1880000000001</v>
      </c>
      <c r="M35" s="710">
        <v>-8.8316477630280072</v>
      </c>
      <c r="N35" s="143">
        <v>1252.396</v>
      </c>
      <c r="O35" s="700">
        <v>1224.567</v>
      </c>
      <c r="P35" s="695">
        <v>2.2725583818606863</v>
      </c>
      <c r="Q35" s="143">
        <v>1647.769</v>
      </c>
      <c r="R35" s="700">
        <v>1578.6780000000001</v>
      </c>
      <c r="S35" s="711">
        <v>4.376509965933514</v>
      </c>
    </row>
    <row r="36" spans="3:19" ht="15" customHeight="1" thickBot="1" x14ac:dyDescent="0.25">
      <c r="C36" s="834"/>
      <c r="D36" s="471" t="s">
        <v>17</v>
      </c>
      <c r="E36" s="178">
        <v>1052.6037188152864</v>
      </c>
      <c r="F36" s="472">
        <v>1043.2124331720993</v>
      </c>
      <c r="G36" s="492">
        <v>0.90022754182779097</v>
      </c>
      <c r="H36" s="161">
        <v>1032.9263388686429</v>
      </c>
      <c r="I36" s="673">
        <v>1032.4400001907095</v>
      </c>
      <c r="J36" s="675">
        <v>4.7105757026421162E-2</v>
      </c>
      <c r="K36" s="161">
        <v>998.59112982751526</v>
      </c>
      <c r="L36" s="673">
        <v>1040.1848216524454</v>
      </c>
      <c r="M36" s="675">
        <v>-3.9986828262744787</v>
      </c>
      <c r="N36" s="180">
        <v>1045.8261416306605</v>
      </c>
      <c r="O36" s="676">
        <v>997.76639245264562</v>
      </c>
      <c r="P36" s="677">
        <v>4.8167336103471508</v>
      </c>
      <c r="Q36" s="180">
        <v>1137.4696416861764</v>
      </c>
      <c r="R36" s="698">
        <v>1098.3938520304785</v>
      </c>
      <c r="S36" s="674">
        <v>3.5575389996459696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1" priority="73" stopIfTrue="1" operator="beginsWith" text="*">
      <formula>LEFT(G10,LEN("*"))="*"</formula>
    </cfRule>
    <cfRule type="cellIs" dxfId="50" priority="74" stopIfTrue="1" operator="lessThan">
      <formula>0</formula>
    </cfRule>
    <cfRule type="cellIs" dxfId="49" priority="75" stopIfTrue="1" operator="greaterThan">
      <formula>0</formula>
    </cfRule>
    <cfRule type="cellIs" dxfId="48" priority="78" stopIfTrue="1" operator="lessThan">
      <formula>0</formula>
    </cfRule>
    <cfRule type="cellIs" dxfId="47" priority="79" stopIfTrue="1" operator="greaterThan">
      <formula>0</formula>
    </cfRule>
    <cfRule type="cellIs" dxfId="46" priority="80" stopIfTrue="1" operator="lessThan">
      <formula>0</formula>
    </cfRule>
  </conditionalFormatting>
  <conditionalFormatting sqref="G12:G27 G33:G36 G29:G30">
    <cfRule type="cellIs" dxfId="45" priority="76" stopIfTrue="1" operator="lessThan">
      <formula>0</formula>
    </cfRule>
    <cfRule type="cellIs" dxfId="44" priority="77" stopIfTrue="1" operator="greaterThan">
      <formula>0</formula>
    </cfRule>
  </conditionalFormatting>
  <conditionalFormatting sqref="G28">
    <cfRule type="beginsWith" dxfId="43" priority="42" stopIfTrue="1" operator="beginsWith" text="*">
      <formula>LEFT(G28,LEN("*"))="*"</formula>
    </cfRule>
    <cfRule type="cellIs" dxfId="42" priority="43" stopIfTrue="1" operator="lessThan">
      <formula>0</formula>
    </cfRule>
    <cfRule type="cellIs" dxfId="41" priority="44" stopIfTrue="1" operator="greaterThan">
      <formula>0</formula>
    </cfRule>
    <cfRule type="cellIs" dxfId="40" priority="47" stopIfTrue="1" operator="lessThan">
      <formula>0</formula>
    </cfRule>
    <cfRule type="cellIs" dxfId="39" priority="48" stopIfTrue="1" operator="greaterThan">
      <formula>0</formula>
    </cfRule>
    <cfRule type="cellIs" dxfId="38" priority="49" stopIfTrue="1" operator="lessThan">
      <formula>0</formula>
    </cfRule>
  </conditionalFormatting>
  <conditionalFormatting sqref="G28">
    <cfRule type="cellIs" dxfId="37" priority="45" stopIfTrue="1" operator="lessThan">
      <formula>0</formula>
    </cfRule>
    <cfRule type="cellIs" dxfId="36" priority="46" stopIfTrue="1" operator="greaterThan">
      <formula>0</formula>
    </cfRule>
  </conditionalFormatting>
  <conditionalFormatting sqref="M10:M36 S10:S36 J10:J36">
    <cfRule type="cellIs" dxfId="35" priority="17" stopIfTrue="1" operator="greaterThan">
      <formula>0</formula>
    </cfRule>
  </conditionalFormatting>
  <conditionalFormatting sqref="P12:P36">
    <cfRule type="cellIs" dxfId="34" priority="15" stopIfTrue="1" operator="lessThan">
      <formula>0</formula>
    </cfRule>
    <cfRule type="cellIs" dxfId="33" priority="16" stopIfTrue="1" operator="greaterThan">
      <formula>0</formula>
    </cfRule>
  </conditionalFormatting>
  <conditionalFormatting sqref="P10:P11">
    <cfRule type="cellIs" dxfId="32" priority="13" stopIfTrue="1" operator="lessThan">
      <formula>0</formula>
    </cfRule>
    <cfRule type="cellIs" dxfId="31" priority="14" stopIfTrue="1" operator="greaterThan">
      <formula>0</formula>
    </cfRule>
  </conditionalFormatting>
  <conditionalFormatting sqref="H10:S36">
    <cfRule type="cellIs" dxfId="30" priority="12" stopIfTrue="1" operator="lessThan">
      <formula>0</formula>
    </cfRule>
  </conditionalFormatting>
  <conditionalFormatting sqref="M10:M36 S10:S36 P10:P36 J10:J36"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1" stopIfTrue="1" operator="lessThan">
      <formula>0</formula>
    </cfRule>
  </conditionalFormatting>
  <conditionalFormatting sqref="S23:S24">
    <cfRule type="cellIs" dxfId="26" priority="18" stopIfTrue="1" operator="greaterThan">
      <formula>0</formula>
    </cfRule>
  </conditionalFormatting>
  <conditionalFormatting sqref="M20">
    <cfRule type="cellIs" dxfId="25" priority="10" stopIfTrue="1" operator="lessThan">
      <formula>0</formula>
    </cfRule>
    <cfRule type="cellIs" dxfId="24" priority="11" stopIfTrue="1" operator="greaterThan">
      <formula>0</formula>
    </cfRule>
  </conditionalFormatting>
  <conditionalFormatting sqref="M10:M36 S10:S36 P10:P36 J10:J36">
    <cfRule type="cellIs" dxfId="23" priority="22" stopIfTrue="1" operator="lessThan">
      <formula>0</formula>
    </cfRule>
    <cfRule type="cellIs" dxfId="22" priority="23" stopIfTrue="1" operator="greaterThan">
      <formula>0</formula>
    </cfRule>
    <cfRule type="cellIs" dxfId="21" priority="24" stopIfTrue="1" operator="less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1">
    <cfRule type="cellIs" dxfId="19" priority="8" stopIfTrue="1" operator="greaterThan">
      <formula>0</formula>
    </cfRule>
  </conditionalFormatting>
  <conditionalFormatting sqref="P11">
    <cfRule type="cellIs" dxfId="18" priority="7" stopIfTrue="1" operator="greaterThan">
      <formula>0</formula>
    </cfRule>
  </conditionalFormatting>
  <conditionalFormatting sqref="P11">
    <cfRule type="cellIs" dxfId="17" priority="6" stopIfTrue="1" operator="greaterThan">
      <formula>0</formula>
    </cfRule>
  </conditionalFormatting>
  <conditionalFormatting sqref="G10">
    <cfRule type="beginsWith" priority="5" operator="beginsWith" text="*">
      <formula>LEFT(G10,LEN("*"))="*"</formula>
    </cfRule>
  </conditionalFormatting>
  <conditionalFormatting sqref="J10">
    <cfRule type="beginsWith" dxfId="16" priority="4" operator="beginsWith" text="*">
      <formula>LEFT(J10,LEN("*"))="*"</formula>
    </cfRule>
  </conditionalFormatting>
  <conditionalFormatting sqref="G10:G36 J10:J36 M10:M36 P10:P36 S10:S36">
    <cfRule type="cellIs" dxfId="15" priority="3" operator="greaterThan">
      <formula>0</formula>
    </cfRule>
    <cfRule type="cellIs" dxfId="14" priority="2" operator="lessThan">
      <formula>0</formula>
    </cfRule>
    <cfRule type="beginsWith" dxfId="13" priority="1" operator="beginsWith" text="*">
      <formula>LEFT(G10,LEN("*"))="*"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9" sqref="S9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3" t="s">
        <v>308</v>
      </c>
      <c r="D2" s="134"/>
      <c r="E2" s="134"/>
      <c r="F2" s="134"/>
      <c r="G2" s="134"/>
      <c r="H2" s="134"/>
      <c r="I2" s="134"/>
      <c r="J2" s="134"/>
      <c r="K2" s="134"/>
      <c r="L2" s="134"/>
      <c r="M2" s="23"/>
    </row>
    <row r="3" spans="3:13" ht="18.75" x14ac:dyDescent="0.3">
      <c r="C3" s="133" t="s">
        <v>16</v>
      </c>
      <c r="D3" s="134"/>
      <c r="E3" s="134"/>
      <c r="F3" s="133"/>
      <c r="G3" s="134"/>
      <c r="H3" s="134"/>
      <c r="I3" s="134"/>
      <c r="J3" s="134"/>
      <c r="K3" s="134"/>
      <c r="L3" s="134"/>
      <c r="M3" s="23"/>
    </row>
    <row r="4" spans="3:13" ht="18.75" x14ac:dyDescent="0.3">
      <c r="C4" s="134" t="s">
        <v>243</v>
      </c>
      <c r="D4" s="133"/>
      <c r="E4" s="134"/>
      <c r="F4" s="134"/>
      <c r="G4" s="134"/>
      <c r="H4" s="134"/>
      <c r="I4" s="134"/>
      <c r="J4" s="134"/>
      <c r="K4" s="134"/>
      <c r="L4" s="134"/>
      <c r="M4" s="23"/>
    </row>
    <row r="5" spans="3:13" x14ac:dyDescent="0.2"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7" spans="3:13" ht="13.5" thickBot="1" x14ac:dyDescent="0.25"/>
    <row r="8" spans="3:13" ht="18.75" customHeight="1" thickBot="1" x14ac:dyDescent="0.25">
      <c r="I8" s="785" t="s">
        <v>0</v>
      </c>
      <c r="J8" s="786"/>
      <c r="K8" s="797" t="s">
        <v>1</v>
      </c>
      <c r="L8" s="798"/>
      <c r="M8" s="799"/>
    </row>
    <row r="9" spans="3:13" ht="28.5" customHeight="1" thickBot="1" x14ac:dyDescent="0.25">
      <c r="I9" s="787"/>
      <c r="J9" s="788"/>
      <c r="K9" s="520" t="s">
        <v>19</v>
      </c>
      <c r="L9" s="544"/>
      <c r="M9" s="845" t="s">
        <v>232</v>
      </c>
    </row>
    <row r="10" spans="3:13" ht="27" customHeight="1" thickBot="1" x14ac:dyDescent="0.25">
      <c r="I10" s="843"/>
      <c r="J10" s="844"/>
      <c r="K10" s="137">
        <v>45305</v>
      </c>
      <c r="L10" s="137">
        <v>45298</v>
      </c>
      <c r="M10" s="846"/>
    </row>
    <row r="11" spans="3:13" ht="54.75" customHeight="1" thickBot="1" x14ac:dyDescent="0.25">
      <c r="I11" s="847" t="s">
        <v>233</v>
      </c>
      <c r="J11" s="848"/>
      <c r="K11" s="754">
        <v>1072.55</v>
      </c>
      <c r="L11" s="754">
        <v>1111.01</v>
      </c>
      <c r="M11" s="755">
        <v>-3.4617150160664654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U28" sqref="U27:U28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56" t="s">
        <v>309</v>
      </c>
      <c r="D3" s="253"/>
      <c r="E3" s="254"/>
      <c r="F3" s="253"/>
      <c r="G3" s="253"/>
      <c r="H3" s="253"/>
      <c r="I3" s="253"/>
      <c r="J3" s="253"/>
      <c r="K3" s="253"/>
      <c r="L3" s="253"/>
      <c r="M3" s="253"/>
    </row>
    <row r="4" spans="3:13" ht="21" x14ac:dyDescent="0.35">
      <c r="C4" s="255" t="s">
        <v>251</v>
      </c>
      <c r="D4" s="253"/>
      <c r="E4" s="254"/>
      <c r="F4" s="253"/>
      <c r="G4" s="253"/>
      <c r="H4" s="253"/>
      <c r="I4" s="253"/>
      <c r="J4" s="253"/>
      <c r="K4" s="253"/>
      <c r="L4" s="253"/>
      <c r="M4" s="253"/>
    </row>
    <row r="6" spans="3:13" ht="13.5" thickBot="1" x14ac:dyDescent="0.25"/>
    <row r="7" spans="3:13" ht="12.75" customHeight="1" thickBot="1" x14ac:dyDescent="0.25">
      <c r="I7" s="785" t="s">
        <v>0</v>
      </c>
      <c r="J7" s="786"/>
      <c r="K7" s="797" t="s">
        <v>1</v>
      </c>
      <c r="L7" s="798"/>
      <c r="M7" s="799"/>
    </row>
    <row r="8" spans="3:13" ht="24.75" customHeight="1" thickBot="1" x14ac:dyDescent="0.25">
      <c r="I8" s="787"/>
      <c r="J8" s="788"/>
      <c r="K8" s="520" t="s">
        <v>19</v>
      </c>
      <c r="L8" s="544"/>
      <c r="M8" s="845" t="s">
        <v>232</v>
      </c>
    </row>
    <row r="9" spans="3:13" ht="29.25" customHeight="1" thickBot="1" x14ac:dyDescent="0.25">
      <c r="I9" s="843"/>
      <c r="J9" s="844"/>
      <c r="K9" s="137">
        <v>45305</v>
      </c>
      <c r="L9" s="137">
        <v>45298</v>
      </c>
      <c r="M9" s="846"/>
    </row>
    <row r="10" spans="3:13" ht="57" customHeight="1" thickBot="1" x14ac:dyDescent="0.25">
      <c r="I10" s="847" t="s">
        <v>250</v>
      </c>
      <c r="J10" s="848"/>
      <c r="K10" s="756">
        <v>2549.08</v>
      </c>
      <c r="L10" s="756">
        <v>2476.8000000000002</v>
      </c>
      <c r="M10" s="755">
        <v>2.9182816537467593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2024-01-18T14:48:34Z</dcterms:modified>
</cp:coreProperties>
</file>