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ofa\AppData\Local\Temp\EZD\MDAwMDEyfGFmNzc4NDkwLTM3OGYtNGI2NS1iOWQyLWY5MTEwYjliODQxN19kb2M=\"/>
    </mc:Choice>
  </mc:AlternateContent>
  <xr:revisionPtr revIDLastSave="0" documentId="13_ncr:1_{F901A7CE-5511-4876-A733-E71D668854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cen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I6" i="1" s="1"/>
  <c r="F6" i="1"/>
  <c r="H6" i="1" s="1"/>
  <c r="J6" i="1" s="1"/>
  <c r="K6" i="1" l="1"/>
  <c r="G8" i="1"/>
  <c r="F8" i="1"/>
  <c r="I8" i="1" l="1"/>
  <c r="H8" i="1"/>
  <c r="J8" i="1" s="1"/>
  <c r="K8" i="1" s="1"/>
  <c r="G7" i="1" l="1"/>
  <c r="G9" i="1"/>
  <c r="G10" i="1"/>
  <c r="F10" i="1"/>
  <c r="H10" i="1" s="1"/>
  <c r="J10" i="1" s="1"/>
  <c r="F9" i="1"/>
  <c r="H9" i="1" s="1"/>
  <c r="J9" i="1" s="1"/>
  <c r="F7" i="1"/>
  <c r="H7" i="1" s="1"/>
  <c r="J7" i="1" s="1"/>
  <c r="J11" i="1" l="1"/>
  <c r="I9" i="1"/>
  <c r="K9" i="1" s="1"/>
  <c r="I10" i="1"/>
  <c r="K10" i="1" s="1"/>
  <c r="I7" i="1"/>
  <c r="K7" i="1" s="1"/>
  <c r="I11" i="1" l="1"/>
  <c r="K11" i="1" s="1"/>
</calcChain>
</file>

<file path=xl/sharedStrings.xml><?xml version="1.0" encoding="utf-8"?>
<sst xmlns="http://schemas.openxmlformats.org/spreadsheetml/2006/main" count="32" uniqueCount="32">
  <si>
    <t>Lp.</t>
  </si>
  <si>
    <t>Rodzaj usługi</t>
  </si>
  <si>
    <t>Stawka VAT
[%]</t>
  </si>
  <si>
    <t>A</t>
  </si>
  <si>
    <t>B</t>
  </si>
  <si>
    <t>C</t>
  </si>
  <si>
    <t>D</t>
  </si>
  <si>
    <t>E</t>
  </si>
  <si>
    <t>Stałe IP</t>
  </si>
  <si>
    <t>Nielimitowany pakiet danych</t>
  </si>
  <si>
    <t xml:space="preserve">FORMULARZ CENOWY
</t>
  </si>
  <si>
    <t>Liczba usług danego typu</t>
  </si>
  <si>
    <t>8                                                                 [3 x 6]</t>
  </si>
  <si>
    <t>6                                            [4 x 5]</t>
  </si>
  <si>
    <t>F</t>
  </si>
  <si>
    <t>Wartość netto za 1 miesiąc</t>
  </si>
  <si>
    <t>Kwota VAT zawarta w wartości brutto</t>
  </si>
  <si>
    <t>Wartość netto za 24 miesiące</t>
  </si>
  <si>
    <t>Wartość brutto za 24 miesiące</t>
  </si>
  <si>
    <t>7                                                                                      [3 x 4]</t>
  </si>
  <si>
    <t xml:space="preserve">Jednostkowa cena netto w złotych za 1 miesiąc/ 1 sztukę  </t>
  </si>
  <si>
    <t>Łączna wartość zamówienia podstawowego za 24 miesiące</t>
  </si>
  <si>
    <t>9                                                                      [7 x 24]</t>
  </si>
  <si>
    <t>Aktywacje głosowe z usługą dostępu do Internetu – nielimitowany ze stałą prędkością</t>
  </si>
  <si>
    <t xml:space="preserve">Aktywacje głosowe z usługą dostępu do Internetu – pakiet ryczałtowej transmisji danych minimum 50 GB/mc </t>
  </si>
  <si>
    <t>Aktywacje internetowe - pakiet ryczałtowej transmisji danych minimum 100 GB/mc</t>
  </si>
  <si>
    <t>Kwota VAT zawarta w wartości brutto za 24 miesiące</t>
  </si>
  <si>
    <t>10
[8x24]</t>
  </si>
  <si>
    <t>11                                                                           [9 + 10]</t>
  </si>
  <si>
    <t>Kwota VAT zawarta w cenie jednostkowej brutto</t>
  </si>
  <si>
    <t>2401-ILZ-261.28.2026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</si>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</sst>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/>
    <xf numFmtId="164" fontId="1" fillId="0" borderId="0" xfId="0" applyNumberFormat="1" applyFont="1"/>
    <xf numFmtId="164" fontId="3" fillId="0" borderId="2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vertical="center" wrapText="1"/>
    </xf>
    <xf numFmtId="49" fontId="0" fillId="0" borderId="7" xfId="0" applyNumberForma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1" fillId="3" borderId="13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4" fontId="2" fillId="2" borderId="13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4" fillId="0" borderId="0" xfId="0" applyFont="1"/>
    <xf numFmtId="3" fontId="2" fillId="2" borderId="2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49" fontId="1" fillId="3" borderId="10" xfId="0" applyNumberFormat="1" applyFont="1" applyFill="1" applyBorder="1" applyAlignment="1">
      <alignment horizontal="center" vertical="center" wrapText="1"/>
    </xf>
    <xf numFmtId="49" fontId="1" fillId="3" borderId="11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64" fontId="1" fillId="3" borderId="1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"/>
  <sheetViews>
    <sheetView tabSelected="1" workbookViewId="0">
      <selection activeCell="A2" sqref="A2:K2"/>
    </sheetView>
  </sheetViews>
  <sheetFormatPr defaultRowHeight="15" x14ac:dyDescent="0.25"/>
  <cols>
    <col min="2" max="2" width="34.42578125" customWidth="1"/>
    <col min="3" max="3" width="16.42578125" customWidth="1"/>
    <col min="4" max="4" width="18.42578125" customWidth="1"/>
    <col min="5" max="5" width="12.85546875" customWidth="1"/>
    <col min="6" max="6" width="18" customWidth="1"/>
    <col min="7" max="7" width="16.85546875" customWidth="1"/>
    <col min="8" max="8" width="17.28515625" customWidth="1"/>
    <col min="9" max="11" width="19.42578125" customWidth="1"/>
  </cols>
  <sheetData>
    <row r="1" spans="1:15" ht="47.25" customHeight="1" x14ac:dyDescent="0.25">
      <c r="B1" s="5" t="s">
        <v>30</v>
      </c>
      <c r="C1" s="5"/>
      <c r="D1" s="5"/>
      <c r="E1" s="5"/>
      <c r="F1" s="5"/>
      <c r="K1" s="33" t="s">
        <v>31</v>
      </c>
    </row>
    <row r="2" spans="1:15" ht="45" customHeight="1" x14ac:dyDescent="0.25">
      <c r="A2" s="37" t="s">
        <v>10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5" ht="15.75" thickBot="1" x14ac:dyDescent="0.3"/>
    <row r="4" spans="1:15" ht="60.75" thickBot="1" x14ac:dyDescent="0.3">
      <c r="A4" s="27" t="s">
        <v>0</v>
      </c>
      <c r="B4" s="28" t="s">
        <v>1</v>
      </c>
      <c r="C4" s="28" t="s">
        <v>11</v>
      </c>
      <c r="D4" s="29" t="s">
        <v>20</v>
      </c>
      <c r="E4" s="28" t="s">
        <v>2</v>
      </c>
      <c r="F4" s="28" t="s">
        <v>29</v>
      </c>
      <c r="G4" s="28" t="s">
        <v>15</v>
      </c>
      <c r="H4" s="28" t="s">
        <v>16</v>
      </c>
      <c r="I4" s="28" t="s">
        <v>17</v>
      </c>
      <c r="J4" s="28" t="s">
        <v>26</v>
      </c>
      <c r="K4" s="30" t="s">
        <v>18</v>
      </c>
    </row>
    <row r="5" spans="1:15" ht="30" x14ac:dyDescent="0.25">
      <c r="A5" s="11">
        <v>1</v>
      </c>
      <c r="B5" s="12">
        <v>2</v>
      </c>
      <c r="C5" s="12">
        <v>3</v>
      </c>
      <c r="D5" s="13">
        <v>4</v>
      </c>
      <c r="E5" s="12">
        <v>5</v>
      </c>
      <c r="F5" s="12" t="s">
        <v>13</v>
      </c>
      <c r="G5" s="9" t="s">
        <v>19</v>
      </c>
      <c r="H5" s="10" t="s">
        <v>12</v>
      </c>
      <c r="I5" s="8" t="s">
        <v>22</v>
      </c>
      <c r="J5" s="32" t="s">
        <v>27</v>
      </c>
      <c r="K5" s="23" t="s">
        <v>28</v>
      </c>
    </row>
    <row r="6" spans="1:15" ht="51" customHeight="1" x14ac:dyDescent="0.25">
      <c r="A6" s="24" t="s">
        <v>3</v>
      </c>
      <c r="B6" s="15" t="s">
        <v>24</v>
      </c>
      <c r="C6" s="38">
        <v>758</v>
      </c>
      <c r="D6" s="1"/>
      <c r="E6" s="2">
        <v>0.23</v>
      </c>
      <c r="F6" s="3">
        <f>ROUND(D6*E6,2)</f>
        <v>0</v>
      </c>
      <c r="G6" s="3">
        <f>C6*D6</f>
        <v>0</v>
      </c>
      <c r="H6" s="7">
        <f>C6*F6</f>
        <v>0</v>
      </c>
      <c r="I6" s="3">
        <f>G6*24</f>
        <v>0</v>
      </c>
      <c r="J6" s="7">
        <f>H6*24</f>
        <v>0</v>
      </c>
      <c r="K6" s="25">
        <f>I6+J6</f>
        <v>0</v>
      </c>
      <c r="N6" s="31"/>
      <c r="O6" s="31"/>
    </row>
    <row r="7" spans="1:15" ht="51.75" customHeight="1" x14ac:dyDescent="0.25">
      <c r="A7" s="24" t="s">
        <v>4</v>
      </c>
      <c r="B7" s="15" t="s">
        <v>23</v>
      </c>
      <c r="C7" s="38">
        <v>52</v>
      </c>
      <c r="D7" s="1"/>
      <c r="E7" s="2">
        <v>0.23</v>
      </c>
      <c r="F7" s="3">
        <f t="shared" ref="F7:F10" si="0">ROUND(D7*E7,2)</f>
        <v>0</v>
      </c>
      <c r="G7" s="3">
        <f t="shared" ref="G7:G10" si="1">C7*D7</f>
        <v>0</v>
      </c>
      <c r="H7" s="7">
        <f t="shared" ref="H7:H10" si="2">C7*F7</f>
        <v>0</v>
      </c>
      <c r="I7" s="3">
        <f t="shared" ref="I7:I10" si="3">G7*24</f>
        <v>0</v>
      </c>
      <c r="J7" s="7">
        <f t="shared" ref="J7:J10" si="4">H7*24</f>
        <v>0</v>
      </c>
      <c r="K7" s="25">
        <f t="shared" ref="K7:K11" si="5">I7+J7</f>
        <v>0</v>
      </c>
    </row>
    <row r="8" spans="1:15" ht="51.75" customHeight="1" x14ac:dyDescent="0.25">
      <c r="A8" s="24" t="s">
        <v>5</v>
      </c>
      <c r="B8" s="15" t="s">
        <v>25</v>
      </c>
      <c r="C8" s="38">
        <v>176</v>
      </c>
      <c r="D8" s="1"/>
      <c r="E8" s="2">
        <v>0.23</v>
      </c>
      <c r="F8" s="3">
        <f>ROUND(D8*E8,2)</f>
        <v>0</v>
      </c>
      <c r="G8" s="3">
        <f>C8*D8</f>
        <v>0</v>
      </c>
      <c r="H8" s="7">
        <f>C8*F8</f>
        <v>0</v>
      </c>
      <c r="I8" s="3">
        <f t="shared" si="3"/>
        <v>0</v>
      </c>
      <c r="J8" s="7">
        <f t="shared" si="4"/>
        <v>0</v>
      </c>
      <c r="K8" s="25">
        <f t="shared" si="5"/>
        <v>0</v>
      </c>
    </row>
    <row r="9" spans="1:15" ht="51.75" customHeight="1" x14ac:dyDescent="0.25">
      <c r="A9" s="24" t="s">
        <v>6</v>
      </c>
      <c r="B9" s="15" t="s">
        <v>8</v>
      </c>
      <c r="C9" s="38">
        <v>42</v>
      </c>
      <c r="D9" s="1"/>
      <c r="E9" s="2">
        <v>0.23</v>
      </c>
      <c r="F9" s="3">
        <f t="shared" si="0"/>
        <v>0</v>
      </c>
      <c r="G9" s="3">
        <f t="shared" si="1"/>
        <v>0</v>
      </c>
      <c r="H9" s="7">
        <f t="shared" si="2"/>
        <v>0</v>
      </c>
      <c r="I9" s="3">
        <f t="shared" si="3"/>
        <v>0</v>
      </c>
      <c r="J9" s="7">
        <f t="shared" si="4"/>
        <v>0</v>
      </c>
      <c r="K9" s="25">
        <f t="shared" si="5"/>
        <v>0</v>
      </c>
    </row>
    <row r="10" spans="1:15" ht="51.75" customHeight="1" thickBot="1" x14ac:dyDescent="0.3">
      <c r="A10" s="26" t="s">
        <v>7</v>
      </c>
      <c r="B10" s="16" t="s">
        <v>9</v>
      </c>
      <c r="C10" s="39">
        <v>55</v>
      </c>
      <c r="D10" s="17"/>
      <c r="E10" s="18">
        <v>0.23</v>
      </c>
      <c r="F10" s="19">
        <f t="shared" si="0"/>
        <v>0</v>
      </c>
      <c r="G10" s="19">
        <f t="shared" si="1"/>
        <v>0</v>
      </c>
      <c r="H10" s="20">
        <f t="shared" si="2"/>
        <v>0</v>
      </c>
      <c r="I10" s="19">
        <f t="shared" si="3"/>
        <v>0</v>
      </c>
      <c r="J10" s="7">
        <f t="shared" si="4"/>
        <v>0</v>
      </c>
      <c r="K10" s="25">
        <f t="shared" si="5"/>
        <v>0</v>
      </c>
    </row>
    <row r="11" spans="1:15" ht="51.75" customHeight="1" thickBot="1" x14ac:dyDescent="0.3">
      <c r="A11" s="21" t="s">
        <v>14</v>
      </c>
      <c r="B11" s="34" t="s">
        <v>21</v>
      </c>
      <c r="C11" s="35"/>
      <c r="D11" s="35"/>
      <c r="E11" s="35"/>
      <c r="F11" s="35"/>
      <c r="G11" s="35"/>
      <c r="H11" s="36"/>
      <c r="I11" s="22">
        <f>SUM(I6:I10)</f>
        <v>0</v>
      </c>
      <c r="J11" s="22">
        <f>SUM(J6:J10)</f>
        <v>0</v>
      </c>
      <c r="K11" s="40">
        <f t="shared" si="5"/>
        <v>0</v>
      </c>
    </row>
    <row r="12" spans="1:15" x14ac:dyDescent="0.25">
      <c r="B12" s="14"/>
      <c r="C12" s="4"/>
      <c r="D12" s="4"/>
      <c r="E12" s="4"/>
      <c r="F12" s="4"/>
      <c r="G12" s="4"/>
      <c r="H12" s="6"/>
      <c r="I12" s="6"/>
      <c r="J12" s="6"/>
    </row>
    <row r="13" spans="1:15" x14ac:dyDescent="0.25">
      <c r="B13" s="14"/>
      <c r="C13" s="4"/>
      <c r="D13" s="4"/>
      <c r="E13" s="4"/>
      <c r="F13" s="4"/>
      <c r="G13" s="4"/>
      <c r="H13" s="6"/>
      <c r="I13" s="6"/>
      <c r="J13" s="6"/>
    </row>
  </sheetData>
  <mergeCells count="2">
    <mergeCell ref="B11:H11"/>
    <mergeCell ref="A2:K2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2021-06-28T06:44:46Z</cp:lastPrinted>
  <dcterms:created xsi:type="dcterms:W3CDTF">2021-06-16T09:09:25Z</dcterms:created>
  <dcterms:modified xsi:type="dcterms:W3CDTF">2026-07-14T10:23:56Z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UxC4dwLulzfINJ8nQH+xvX5LNGipWa4BRSZhPgxsCvl8fASXJ2+eijIAsUYL3L+mp9gg3+EHC5FYXUBFgWbwkw==</vt:lpwstr>
  </property>
  <property fmtid="{D5CDD505-2E9C-101B-9397-08002B2CF9AE}" pid="4" name="MFClassificationDate">
    <vt:lpwstr>2022-06-27T11:24:45.2773449+02:00</vt:lpwstr>
  </property>
  <property fmtid="{D5CDD505-2E9C-101B-9397-08002B2CF9AE}" pid="5" name="MFClassifiedBySID">
    <vt:lpwstr>UxC4dwLulzfINJ8nQH+xvX5LNGipWa4BRSZhPgxsCvm42mrIC/DSDv0ggS+FjUN/2v1BBotkLlY5aAiEhoi6uVpL0J1vXp10zepl2+9ML4VbI/kRRHRd+Z+X9xeQKt7+</vt:lpwstr>
  </property>
  <property fmtid="{D5CDD505-2E9C-101B-9397-08002B2CF9AE}" pid="6" name="MFGRNItemId">
    <vt:lpwstr>GRN-c591eaaa-5c2e-4fe5-afcc-a91cba24c79d</vt:lpwstr>
  </property>
  <property fmtid="{D5CDD505-2E9C-101B-9397-08002B2CF9AE}" pid="7" name="MFHash">
    <vt:lpwstr>2Oxr/EM8cinxnGswWmCuZA0B2EAJczd0idOF/bqc2CI=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