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9_19" sheetId="73" r:id="rId2"/>
    <sheet name="Giełdowe 29_19" sheetId="78" r:id="rId3"/>
    <sheet name="ZiarnoZAK 29_19" sheetId="72" r:id="rId4"/>
    <sheet name="Ziarno PL_UE 28_19" sheetId="86" r:id="rId5"/>
    <sheet name="wykresy PL_UE 28_19" sheetId="85" r:id="rId6"/>
    <sheet name="MakaZAK 29_19" sheetId="74" r:id="rId7"/>
    <sheet name="SrutOtrZAK 29_19" sheetId="75" r:id="rId8"/>
    <sheet name="TargPol 29_19" sheetId="5" r:id="rId9"/>
    <sheet name="TargWoj 29_19" sheetId="7" r:id="rId10"/>
    <sheet name="ZestTarg 29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29_19'!#REF!</definedName>
    <definedName name="_xlnm._FilterDatabase" localSheetId="9" hidden="1">'TargWoj 29_19'!$A$5:$P$19</definedName>
    <definedName name="_xlnm._FilterDatabase" localSheetId="10" hidden="1">'ZestTarg 29_19'!$A$6:$T$129</definedName>
    <definedName name="_xlnm._FilterDatabase" localSheetId="1" hidden="1">'Zmiana Roczna 29_19'!#REF!</definedName>
    <definedName name="_xlnm.Print_Area" localSheetId="14">'Handel zagr. wg krajów'!$A$1:$N$62</definedName>
    <definedName name="_xlnm.Print_Area" localSheetId="6">'MakaZAK 29_19'!$A$1:$P$45</definedName>
    <definedName name="_xlnm.Print_Area" localSheetId="7">'SrutOtrZAK 29_19'!$1:$1048576</definedName>
    <definedName name="_xlnm.Print_Area" localSheetId="5">'wykresy PL_UE 28_19'!#REF!</definedName>
    <definedName name="_xlnm.Print_Area" localSheetId="4">'Ziarno PL_UE 28_19'!#REF!</definedName>
    <definedName name="_xlnm.Print_Area" localSheetId="3">'ZiarnoZAK 29_19'!$A$1:$K$23</definedName>
    <definedName name="TABLE" localSheetId="11">MAKROREGIONY!$A$4:$B$7</definedName>
    <definedName name="_xlnm.Print_Titles" localSheetId="9">'TargWoj 29_19'!$A:$A,'TargWoj 29_19'!$3:$5</definedName>
    <definedName name="_xlnm.Print_Titles" localSheetId="10">'ZestTarg 29_19'!$A:$B,'ZestTarg 29_19'!$3:$5</definedName>
    <definedName name="Z_7210F14B_1A6D_11D8_89CF_0080C8945F41_.wvu.FilterData" localSheetId="9" hidden="1">'TargWoj 29_19'!$A$5:$P$19</definedName>
    <definedName name="Z_7210F14B_1A6D_11D8_89CF_0080C8945F41_.wvu.FilterData" localSheetId="10" hidden="1">'ZestTarg 29_19'!$A$6:$T$8</definedName>
    <definedName name="Z_7210F14B_1A6D_11D8_89CF_0080C8945F41_.wvu.PrintArea" localSheetId="6" hidden="1">'MakaZAK 29_19'!$1:$1048576</definedName>
    <definedName name="Z_7210F14B_1A6D_11D8_89CF_0080C8945F41_.wvu.PrintArea" localSheetId="5" hidden="1">'wykresy PL_UE 28_19'!#REF!</definedName>
    <definedName name="Z_7210F14B_1A6D_11D8_89CF_0080C8945F41_.wvu.PrintArea" localSheetId="4" hidden="1">'Ziarno PL_UE 28_19'!#REF!</definedName>
    <definedName name="Z_7210F14B_1A6D_11D8_89CF_0080C8945F41_.wvu.PrintArea" localSheetId="3" hidden="1">'ZiarnoZAK 29_19'!$1:$1048576</definedName>
    <definedName name="Z_7210F14B_1A6D_11D8_89CF_0080C8945F41_.wvu.PrintTitles" localSheetId="9" hidden="1">'TargWoj 29_19'!$A:$A,'TargWoj 29_19'!$3:$5</definedName>
    <definedName name="Z_7210F14B_1A6D_11D8_89CF_0080C8945F41_.wvu.PrintTitles" localSheetId="10" hidden="1">'ZestTarg 29_19'!$A:$B,'ZestTarg 29_19'!$3:$5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</calcChain>
</file>

<file path=xl/sharedStrings.xml><?xml version="1.0" encoding="utf-8"?>
<sst xmlns="http://schemas.openxmlformats.org/spreadsheetml/2006/main" count="3148" uniqueCount="440">
  <si>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</si>
  <si>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</si>
  <si>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</si>
  <si>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</si>
  <si>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</si>
  <si>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</si>
  <si>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</si>
  <si>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</si>
  <si>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</si>
  <si>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</si>
  <si>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</si>
  <si>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</si>
  <si>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</si>
  <si>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</si>
  <si>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</si>
  <si>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</si>
  <si>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</si>
  <si>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</si>
  <si>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</si>
  <si>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</si>
  <si>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</si>
  <si>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</si>
  <si>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</si>
  <si>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</si>
  <si>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</si>
  <si>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</si>
  <si>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</si>
  <si>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</si>
  <si>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</si>
  <si>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</si>
  <si>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</si>
  <si>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</si>
  <si>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</si>
  <si>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</si>
  <si>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</si>
  <si>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</si>
  <si>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</si>
  <si>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</si>
  <si>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</si>
  <si>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</si>
  <si>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</si>
  <si>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</si>
  <si>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</si>
  <si>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</si>
  <si>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</si>
  <si>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</si>
  <si>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</si>
  <si>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</si>
  <si>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</si>
  <si>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</si>
  <si>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</si>
  <si>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</si>
  <si>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</si>
  <si>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</si>
  <si>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</si>
  <si>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</si>
  <si>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</si>
  <si>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</si>
  <si>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</si>
  <si>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</si>
  <si>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</si>
  <si>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</si>
  <si>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</si>
  <si>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</si>
  <si>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</si>
  <si>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</si>
  <si>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</si>
  <si>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</si>
  <si>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</si>
  <si>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</si>
  <si>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</si>
  <si>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</si>
  <si>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</si>
  <si>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</si>
  <si>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</si>
  <si>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</si>
  <si>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</si>
  <si>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</si>
  <si>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</si>
  <si>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</si>
  <si>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</si>
  <si>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</si>
  <si>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</si>
  <si>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</si>
  <si>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</si>
  <si>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</si>
  <si>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</si>
  <si>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</si>
  <si>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</si>
  <si>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</si>
  <si>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</si>
  <si>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</si>
  <si>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</si>
  <si>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</si>
  <si>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</si>
  <si>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</si>
  <si>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</si>
  <si>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</si>
  <si>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</si>
  <si>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</si>
  <si>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</si>
  <si>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</si>
  <si>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</si>
  <si>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</si>
  <si>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</si>
  <si>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</si>
  <si>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</si>
  <si>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</si>
  <si>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</si>
  <si>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</si>
  <si>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</si>
  <si>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</si>
  <si>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</si>
  <si>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</si>
  <si>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</si>
  <si>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</si>
  <si>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</si>
  <si>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</si>
  <si>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</si>
  <si>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</si>
  <si>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</si>
  <si>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</si>
  <si>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</si>
  <si>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</si>
  <si>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</si>
  <si>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</si>
  <si>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</si>
  <si>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</si>
  <si>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</si>
  <si>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</si>
  <si>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</si>
  <si>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</si>
  <si>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</si>
  <si>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</si>
  <si>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</si>
  <si>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</si>
  <si>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</si>
  <si>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</si>
  <si>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</si>
  <si>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</si>
  <si>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</si>
  <si>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</si>
  <si>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</si>
  <si>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</si>
  <si>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</si>
  <si>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</si>
  <si>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</si>
  <si>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</si>
  <si>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</si>
  <si>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</si>
  <si>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</si>
  <si>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</si>
  <si>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</si>
  <si>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</si>
  <si>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</si>
  <si>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</si>
  <si>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</si>
  <si>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</si>
  <si>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</si>
  <si>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</si>
  <si>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</si>
  <si>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</si>
  <si>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</si>
  <si>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</si>
  <si>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</si>
  <si>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</si>
  <si>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</si>
  <si>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</si>
  <si>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</si>
  <si>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</si>
  <si>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</si>
  <si>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</si>
  <si>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</si>
  <si>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</si>
  <si>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</si>
  <si>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</si>
  <si>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</si>
  <si>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</si>
  <si>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</si>
  <si>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</si>
  <si>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</si>
  <si>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</si>
  <si>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</si>
  <si>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</si>
  <si>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</si>
  <si>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</si>
  <si>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</si>
  <si>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</si>
  <si>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</si>
  <si>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</si>
  <si>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</si>
  <si>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</si>
  <si>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</si>
  <si>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</si>
  <si>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</si>
  <si>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</si>
  <si>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</si>
  <si>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</si>
  <si>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</si>
  <si>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</si>
  <si>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</si>
  <si>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</si>
  <si>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</si>
  <si>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</si>
  <si>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</si>
  <si>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</si>
  <si>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</si>
  <si>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</si>
  <si>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</si>
  <si>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</si>
  <si>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</si>
  <si>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</si>
  <si>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</si>
  <si>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</si>
  <si>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</si>
  <si>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</si>
  <si>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</si>
  <si>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</si>
  <si>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</si>
  <si>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</si>
  <si>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</si>
  <si>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</si>
  <si>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</si>
  <si>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</si>
  <si>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</si>
  <si>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</si>
  <si>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</si>
  <si>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</si>
  <si>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</si>
  <si>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</si>
  <si>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</si>
  <si>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</si>
  <si>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</si>
  <si>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</si>
  <si>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</si>
  <si>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</si>
  <si>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</si>
  <si>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</si>
  <si>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</si>
  <si>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</si>
  <si>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</si>
  <si>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</si>
  <si>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</si>
  <si>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</si>
  <si>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</si>
  <si>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</si>
  <si>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</si>
  <si>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</si>
  <si>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</si>
  <si>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</si>
  <si>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</si>
  <si>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</si>
  <si>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</si>
  <si>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</si>
  <si>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</si>
  <si>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</si>
  <si>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</si>
  <si>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</si>
  <si>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</si>
  <si>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</si>
  <si>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</si>
  <si>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</si>
  <si>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</si>
  <si>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</si>
  <si>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</si>
  <si>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</si>
  <si>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</si>
  <si>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</si>
  <si>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</si>
  <si>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</si>
  <si>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</si>
  <si>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</si>
  <si>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</si>
  <si>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</si>
  <si>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</si>
  <si>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</si>
  <si>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</si>
  <si>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</si>
  <si>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</si>
  <si>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</si>
  <si>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</si>
  <si>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</si>
  <si>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</si>
  <si>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</si>
  <si>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</si>
  <si>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</si>
  <si>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</si>
  <si>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</si>
  <si>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</si>
  <si>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</si>
  <si>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</si>
  <si>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</si>
  <si>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</si>
  <si>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</si>
  <si>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</si>
  <si>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</si>
  <si>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</si>
  <si>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</si>
  <si>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</si>
  <si>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</si>
  <si>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</si>
  <si>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</si>
  <si>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</si>
  <si>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</si>
  <si>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</si>
  <si>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</si>
  <si>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</si>
  <si>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</si>
  <si>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</si>
  <si>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</si>
  <si>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</si>
  <si>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</si>
  <si>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</si>
  <si>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</si>
  <si>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</si>
  <si>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</si>
  <si>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</si>
  <si>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</si>
  <si>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</si>
  <si>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</si>
  <si>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</si>
  <si>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</si>
  <si>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</si>
  <si>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</si>
  <si>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</si>
  <si>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</si>
  <si>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</si>
  <si>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</si>
  <si>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</si>
  <si>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</si>
  <si>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</si>
  <si>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</si>
  <si>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</si>
  <si>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</si>
  <si>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</si>
  <si>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</si>
  <si>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</si>
  <si>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</si>
  <si>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</si>
  <si>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</si>
  <si>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</si>
  <si>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</si>
  <si>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</si>
  <si>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</si>
  <si>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</si>
  <si>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</si>
  <si>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</si>
  <si>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</si>
  <si>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</si>
  <si>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</si>
  <si>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</si>
  <si>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</si>
  <si>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</si>
  <si>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</si>
  <si>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</si>
  <si>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</si>
  <si>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</si>
  <si>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</si>
  <si>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</si>
  <si>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</si>
  <si>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</si>
  <si>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</si>
  <si>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</si>
  <si>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</si>
  <si>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</si>
  <si>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</si>
  <si>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</si>
  <si>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</si>
  <si>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</si>
  <si>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</si>
  <si>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</si>
  <si>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</si>
  <si>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</si>
  <si>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</si>
  <si>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</si>
  <si>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</si>
  <si>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</si>
  <si>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</si>
  <si>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</si>
  <si>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</si>
  <si>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</si>
  <si>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</si>
  <si>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</si>
  <si>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</si>
  <si>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</si>
  <si>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</si>
  <si>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</si>
  <si>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</si>
  <si>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</si>
  <si>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</si>
  <si>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</si>
  <si>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</si>
  <si>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</si>
  <si>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</si>
  <si>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</si>
  <si>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</si>
  <si>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</si>
  <si>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</si>
  <si>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</si>
  <si>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</si>
  <si>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</si>
  <si>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</si>
  <si>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</si>
  <si>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</si>
  <si>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</si>
  <si>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</si>
  <si>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</si>
  <si>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</si>
  <si>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</si>
  <si>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</si>
  <si>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</si>
  <si>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</si>
  <si>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</si>
  <si>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</si>
  <si>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</si>
  <si>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</si>
  <si>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</si>
  <si>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</si>
  <si>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</si>
  <si>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</si>
  <si>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</si>
  <si>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</si>
  <si>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2019-07-12</t>
  </si>
  <si>
    <t>2019-07-14</t>
  </si>
  <si>
    <t>NR 29/2019</t>
  </si>
  <si>
    <t>26 lipca 2019 r.</t>
  </si>
  <si>
    <t>Notowania z okresu:  15 - 21 lipca 2019r. (29 tydz.)</t>
  </si>
  <si>
    <t>2019-07-21</t>
  </si>
  <si>
    <t>2018-07-22</t>
  </si>
  <si>
    <t>2017-07-23</t>
  </si>
  <si>
    <t>w okresie:   15 - 21 lipca 2019r.</t>
  </si>
  <si>
    <t>Notowania cen na wybranych TARGOWISKACH w okresie:   15 - 19 lipca 2019r.</t>
  </si>
  <si>
    <t>2019-07-19</t>
  </si>
  <si>
    <t>Notowania cen na wybranych TARGOWISKACH w okresie:   15 -19 lipca 2019r.</t>
  </si>
  <si>
    <t>Notowania cen na GIEŁDACH TOWAROWYCH w okresie:   15 - 19.07.2019r.</t>
  </si>
  <si>
    <t>Jęczmień paszowy (jary)</t>
  </si>
  <si>
    <t>loco dolnoslaskie</t>
  </si>
  <si>
    <t>8 - 14 lipca 2019</t>
  </si>
  <si>
    <t>Czechy</t>
  </si>
  <si>
    <t>8 - 14 lipca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</si>
</sst>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0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0" fontId="15" fillId="0" borderId="173" xfId="0" applyFont="1" applyBorder="1"/>
    <xf numFmtId="0" fontId="94" fillId="0" borderId="17" xfId="0" applyFont="1" applyFill="1" applyBorder="1" applyAlignment="1">
      <alignment horizontal="center"/>
    </xf>
    <xf numFmtId="1" fontId="95" fillId="0" borderId="17" xfId="0" applyNumberFormat="1" applyFont="1" applyFill="1" applyBorder="1" applyAlignment="1">
      <alignment horizontal="right"/>
    </xf>
    <xf numFmtId="3" fontId="95" fillId="0" borderId="17" xfId="0" applyNumberFormat="1" applyFont="1" applyFill="1" applyBorder="1" applyAlignment="1">
      <alignment horizontal="right"/>
    </xf>
    <xf numFmtId="0" fontId="94" fillId="0" borderId="50" xfId="0" applyFont="1" applyFill="1" applyBorder="1" applyAlignment="1">
      <alignment horizontal="center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9</xdr:col>
      <xdr:colOff>391140</xdr:colOff>
      <xdr:row>26</xdr:row>
      <xdr:rowOff>9082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2938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494421</xdr:colOff>
      <xdr:row>3</xdr:row>
      <xdr:rowOff>154781</xdr:rowOff>
    </xdr:from>
    <xdr:to>
      <xdr:col>18</xdr:col>
      <xdr:colOff>507129</xdr:colOff>
      <xdr:row>25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02265" y="631031"/>
          <a:ext cx="5620552" cy="3655219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26</xdr:row>
      <xdr:rowOff>98256</xdr:rowOff>
    </xdr:from>
    <xdr:to>
      <xdr:col>9</xdr:col>
      <xdr:colOff>297656</xdr:colOff>
      <xdr:row>47</xdr:row>
      <xdr:rowOff>150249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06" y="4408319"/>
          <a:ext cx="5893594" cy="3623868"/>
        </a:xfrm>
        <a:prstGeom prst="rect">
          <a:avLst/>
        </a:prstGeom>
      </xdr:spPr>
    </xdr:pic>
    <xdr:clientData/>
  </xdr:twoCellAnchor>
  <xdr:twoCellAnchor editAs="oneCell">
    <xdr:from>
      <xdr:col>9</xdr:col>
      <xdr:colOff>440531</xdr:colOff>
      <xdr:row>26</xdr:row>
      <xdr:rowOff>154781</xdr:rowOff>
    </xdr:from>
    <xdr:to>
      <xdr:col>18</xdr:col>
      <xdr:colOff>571700</xdr:colOff>
      <xdr:row>48</xdr:row>
      <xdr:rowOff>23813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8375" y="4464844"/>
          <a:ext cx="5739013" cy="3607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D24" sqref="D24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424</v>
      </c>
      <c r="C9" s="67"/>
      <c r="D9" s="6"/>
      <c r="E9" s="66" t="s">
        <v>30</v>
      </c>
      <c r="F9" s="67"/>
      <c r="G9" s="67"/>
      <c r="H9" s="67"/>
      <c r="I9" s="66" t="s">
        <v>425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426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>
      <selection activeCell="T40" sqref="T40"/>
    </sheetView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432</v>
      </c>
      <c r="C5" s="183" t="s">
        <v>422</v>
      </c>
      <c r="D5" s="185" t="s">
        <v>63</v>
      </c>
      <c r="E5" s="500" t="s">
        <v>432</v>
      </c>
      <c r="F5" s="183" t="s">
        <v>422</v>
      </c>
      <c r="G5" s="185" t="s">
        <v>63</v>
      </c>
      <c r="H5" s="182" t="s">
        <v>432</v>
      </c>
      <c r="I5" s="183" t="s">
        <v>422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910</v>
      </c>
      <c r="C7" s="49">
        <v>880</v>
      </c>
      <c r="D7" s="179">
        <v>3.4090909090909087</v>
      </c>
      <c r="E7" s="64">
        <v>680</v>
      </c>
      <c r="F7" s="49">
        <v>710</v>
      </c>
      <c r="G7" s="179">
        <v>-4.225352112676056</v>
      </c>
      <c r="H7" s="64">
        <v>890</v>
      </c>
      <c r="I7" s="49">
        <v>810</v>
      </c>
      <c r="J7" s="179">
        <v>9.8765432098765427</v>
      </c>
    </row>
    <row r="8" spans="1:10" ht="15" x14ac:dyDescent="0.25">
      <c r="A8" s="37" t="s">
        <v>7</v>
      </c>
      <c r="B8" s="72">
        <v>850</v>
      </c>
      <c r="C8" s="49">
        <v>850</v>
      </c>
      <c r="D8" s="179">
        <v>0</v>
      </c>
      <c r="E8" s="64">
        <v>600</v>
      </c>
      <c r="F8" s="49">
        <v>650</v>
      </c>
      <c r="G8" s="179">
        <v>-7.6923076923076925</v>
      </c>
      <c r="H8" s="64">
        <v>758.33</v>
      </c>
      <c r="I8" s="49">
        <v>750</v>
      </c>
      <c r="J8" s="179">
        <v>1.110666666666672</v>
      </c>
    </row>
    <row r="9" spans="1:10" ht="15" x14ac:dyDescent="0.25">
      <c r="A9" s="37" t="s">
        <v>8</v>
      </c>
      <c r="B9" s="72" t="s">
        <v>108</v>
      </c>
      <c r="C9" s="49">
        <v>1100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880</v>
      </c>
      <c r="C10" s="49">
        <v>894</v>
      </c>
      <c r="D10" s="179">
        <v>-1.5659955257270695</v>
      </c>
      <c r="E10" s="64">
        <v>650</v>
      </c>
      <c r="F10" s="49">
        <v>690</v>
      </c>
      <c r="G10" s="179">
        <v>-5.7971014492753623</v>
      </c>
      <c r="H10" s="64">
        <v>857.5</v>
      </c>
      <c r="I10" s="49">
        <v>836</v>
      </c>
      <c r="J10" s="179">
        <v>2.5717703349282295</v>
      </c>
    </row>
    <row r="11" spans="1:10" ht="15" x14ac:dyDescent="0.25">
      <c r="A11" s="37" t="s">
        <v>9</v>
      </c>
      <c r="B11" s="72">
        <v>890</v>
      </c>
      <c r="C11" s="49">
        <v>780</v>
      </c>
      <c r="D11" s="179">
        <v>14.102564102564102</v>
      </c>
      <c r="E11" s="64">
        <v>850</v>
      </c>
      <c r="F11" s="49" t="s">
        <v>108</v>
      </c>
      <c r="G11" s="179" t="s">
        <v>108</v>
      </c>
      <c r="H11" s="64">
        <v>860</v>
      </c>
      <c r="I11" s="49">
        <v>742.5</v>
      </c>
      <c r="J11" s="179">
        <v>15.824915824915825</v>
      </c>
    </row>
    <row r="12" spans="1:10" ht="15" x14ac:dyDescent="0.25">
      <c r="A12" s="37" t="s">
        <v>10</v>
      </c>
      <c r="B12" s="72">
        <v>865</v>
      </c>
      <c r="C12" s="49">
        <v>880.38</v>
      </c>
      <c r="D12" s="179">
        <v>-1.7469728980667434</v>
      </c>
      <c r="E12" s="64">
        <v>655</v>
      </c>
      <c r="F12" s="49">
        <v>658.18</v>
      </c>
      <c r="G12" s="179">
        <v>-0.48315050594061654</v>
      </c>
      <c r="H12" s="64">
        <v>799</v>
      </c>
      <c r="I12" s="49">
        <v>810.54</v>
      </c>
      <c r="J12" s="179">
        <v>-1.4237421965603134</v>
      </c>
    </row>
    <row r="13" spans="1:10" ht="15" x14ac:dyDescent="0.25">
      <c r="A13" s="37" t="s">
        <v>11</v>
      </c>
      <c r="B13" s="72">
        <v>943</v>
      </c>
      <c r="C13" s="49">
        <v>943</v>
      </c>
      <c r="D13" s="179">
        <v>0</v>
      </c>
      <c r="E13" s="64">
        <v>800</v>
      </c>
      <c r="F13" s="49">
        <v>800</v>
      </c>
      <c r="G13" s="179">
        <v>0</v>
      </c>
      <c r="H13" s="64">
        <v>890</v>
      </c>
      <c r="I13" s="49">
        <v>890</v>
      </c>
      <c r="J13" s="179">
        <v>0</v>
      </c>
    </row>
    <row r="14" spans="1:10" ht="15" x14ac:dyDescent="0.25">
      <c r="A14" s="37" t="s">
        <v>13</v>
      </c>
      <c r="B14" s="72">
        <v>1033.33</v>
      </c>
      <c r="C14" s="49">
        <v>987.5</v>
      </c>
      <c r="D14" s="179">
        <v>4.641012658227841</v>
      </c>
      <c r="E14" s="64">
        <v>762.5</v>
      </c>
      <c r="F14" s="49">
        <v>775</v>
      </c>
      <c r="G14" s="179">
        <v>-1.6129032258064515</v>
      </c>
      <c r="H14" s="64">
        <v>915</v>
      </c>
      <c r="I14" s="49">
        <v>875</v>
      </c>
      <c r="J14" s="179">
        <v>4.5714285714285712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946</v>
      </c>
      <c r="C16" s="49">
        <v>994.33</v>
      </c>
      <c r="D16" s="179">
        <v>-4.8605593716371871</v>
      </c>
      <c r="E16" s="64" t="s">
        <v>108</v>
      </c>
      <c r="F16" s="49" t="s">
        <v>108</v>
      </c>
      <c r="G16" s="179" t="s">
        <v>108</v>
      </c>
      <c r="H16" s="64">
        <v>849.4</v>
      </c>
      <c r="I16" s="49">
        <v>922.33</v>
      </c>
      <c r="J16" s="179">
        <v>-7.9071482007524496</v>
      </c>
    </row>
    <row r="17" spans="1:10" ht="15" x14ac:dyDescent="0.25">
      <c r="A17" s="37" t="s">
        <v>19</v>
      </c>
      <c r="B17" s="72">
        <v>737.5</v>
      </c>
      <c r="C17" s="49">
        <v>620</v>
      </c>
      <c r="D17" s="179">
        <v>18.951612903225808</v>
      </c>
      <c r="E17" s="64">
        <v>750</v>
      </c>
      <c r="F17" s="49" t="s">
        <v>108</v>
      </c>
      <c r="G17" s="179" t="s">
        <v>108</v>
      </c>
      <c r="H17" s="64">
        <v>708.34</v>
      </c>
      <c r="I17" s="49">
        <v>620</v>
      </c>
      <c r="J17" s="179">
        <v>14.248387096774199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1025</v>
      </c>
      <c r="C19" s="49">
        <v>1025</v>
      </c>
      <c r="D19" s="179">
        <v>0</v>
      </c>
      <c r="E19" s="64">
        <v>725</v>
      </c>
      <c r="F19" s="49">
        <v>720</v>
      </c>
      <c r="G19" s="179">
        <v>0.69444444444444442</v>
      </c>
      <c r="H19" s="64">
        <v>862.5</v>
      </c>
      <c r="I19" s="49">
        <v>875</v>
      </c>
      <c r="J19" s="179">
        <v>-1.4285714285714286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432</v>
      </c>
      <c r="C24" s="183" t="s">
        <v>422</v>
      </c>
      <c r="D24" s="87" t="s">
        <v>63</v>
      </c>
      <c r="E24" s="500" t="s">
        <v>432</v>
      </c>
      <c r="F24" s="183" t="s">
        <v>422</v>
      </c>
      <c r="G24" s="87" t="s">
        <v>63</v>
      </c>
      <c r="H24" s="182" t="s">
        <v>432</v>
      </c>
      <c r="I24" s="183" t="s">
        <v>422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950</v>
      </c>
      <c r="F26" s="49">
        <v>740</v>
      </c>
      <c r="G26" s="179">
        <v>28.378378378378379</v>
      </c>
      <c r="H26" s="64">
        <v>825</v>
      </c>
      <c r="I26" s="49">
        <v>815</v>
      </c>
      <c r="J26" s="179">
        <v>1.2269938650306749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687.5</v>
      </c>
      <c r="F27" s="49">
        <v>683.33</v>
      </c>
      <c r="G27" s="179">
        <v>0.61024687925306342</v>
      </c>
      <c r="H27" s="64">
        <v>762.5</v>
      </c>
      <c r="I27" s="49">
        <v>762.5</v>
      </c>
      <c r="J27" s="179">
        <v>0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>
        <v>900</v>
      </c>
      <c r="G28" s="179" t="s">
        <v>108</v>
      </c>
      <c r="H28" s="64" t="s">
        <v>108</v>
      </c>
      <c r="I28" s="49">
        <v>1000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706.67</v>
      </c>
      <c r="F29" s="49">
        <v>716.67</v>
      </c>
      <c r="G29" s="179">
        <v>-1.3953423472448967</v>
      </c>
      <c r="H29" s="64">
        <v>780</v>
      </c>
      <c r="I29" s="49">
        <v>790</v>
      </c>
      <c r="J29" s="179">
        <v>-1.2658227848101267</v>
      </c>
    </row>
    <row r="30" spans="1:10" ht="15" x14ac:dyDescent="0.25">
      <c r="A30" s="37" t="s">
        <v>9</v>
      </c>
      <c r="B30" s="72">
        <v>950</v>
      </c>
      <c r="C30" s="49">
        <v>866.67</v>
      </c>
      <c r="D30" s="179">
        <v>9.6149630193730076</v>
      </c>
      <c r="E30" s="64">
        <v>770</v>
      </c>
      <c r="F30" s="49">
        <v>676.67</v>
      </c>
      <c r="G30" s="179">
        <v>13.792542893877377</v>
      </c>
      <c r="H30" s="64">
        <v>800</v>
      </c>
      <c r="I30" s="49" t="s">
        <v>108</v>
      </c>
      <c r="J30" s="179" t="s">
        <v>108</v>
      </c>
    </row>
    <row r="31" spans="1:10" ht="15" x14ac:dyDescent="0.25">
      <c r="A31" s="37" t="s">
        <v>10</v>
      </c>
      <c r="B31" s="72">
        <v>873</v>
      </c>
      <c r="C31" s="49">
        <v>865</v>
      </c>
      <c r="D31" s="179">
        <v>0.92485549132947986</v>
      </c>
      <c r="E31" s="64">
        <v>671</v>
      </c>
      <c r="F31" s="49">
        <v>674.58</v>
      </c>
      <c r="G31" s="179">
        <v>-0.53070058406712928</v>
      </c>
      <c r="H31" s="64">
        <v>755.5</v>
      </c>
      <c r="I31" s="49">
        <v>752.44</v>
      </c>
      <c r="J31" s="179">
        <v>0.40667694434106977</v>
      </c>
    </row>
    <row r="32" spans="1:10" ht="15" x14ac:dyDescent="0.25">
      <c r="A32" s="37" t="s">
        <v>11</v>
      </c>
      <c r="B32" s="72">
        <v>906.25</v>
      </c>
      <c r="C32" s="49">
        <v>906.25</v>
      </c>
      <c r="D32" s="179">
        <v>0</v>
      </c>
      <c r="E32" s="64">
        <v>750</v>
      </c>
      <c r="F32" s="49">
        <v>750</v>
      </c>
      <c r="G32" s="179">
        <v>0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825</v>
      </c>
      <c r="F33" s="49">
        <v>687.5</v>
      </c>
      <c r="G33" s="179">
        <v>20</v>
      </c>
      <c r="H33" s="64">
        <v>850</v>
      </c>
      <c r="I33" s="49">
        <v>833.33</v>
      </c>
      <c r="J33" s="179">
        <v>2.0004080016320014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998</v>
      </c>
      <c r="C35" s="49">
        <v>983.33</v>
      </c>
      <c r="D35" s="179">
        <v>1.4918694639642804</v>
      </c>
      <c r="E35" s="64">
        <v>848</v>
      </c>
      <c r="F35" s="49">
        <v>925</v>
      </c>
      <c r="G35" s="179">
        <v>-8.3243243243243246</v>
      </c>
      <c r="H35" s="64">
        <v>819</v>
      </c>
      <c r="I35" s="49">
        <v>883</v>
      </c>
      <c r="J35" s="179">
        <v>-7.2480181200453009</v>
      </c>
    </row>
    <row r="36" spans="1:10" ht="15" x14ac:dyDescent="0.25">
      <c r="A36" s="37" t="s">
        <v>19</v>
      </c>
      <c r="B36" s="72">
        <v>718.75</v>
      </c>
      <c r="C36" s="49">
        <v>550</v>
      </c>
      <c r="D36" s="179">
        <v>30.681818181818183</v>
      </c>
      <c r="E36" s="64">
        <v>558.34</v>
      </c>
      <c r="F36" s="49">
        <v>450</v>
      </c>
      <c r="G36" s="179">
        <v>24.075555555555564</v>
      </c>
      <c r="H36" s="64">
        <v>685</v>
      </c>
      <c r="I36" s="49">
        <v>600</v>
      </c>
      <c r="J36" s="179">
        <v>14.166666666666666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975</v>
      </c>
      <c r="D38" s="179">
        <v>2.5641025641025639</v>
      </c>
      <c r="E38" s="64">
        <v>835</v>
      </c>
      <c r="F38" s="49">
        <v>860</v>
      </c>
      <c r="G38" s="179">
        <v>-2.9069767441860463</v>
      </c>
      <c r="H38" s="64">
        <v>900</v>
      </c>
      <c r="I38" s="49">
        <v>842.5</v>
      </c>
      <c r="J38" s="179">
        <v>6.8249258160237387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topLeftCell="A7" zoomScale="90" workbookViewId="0">
      <selection activeCell="I146" sqref="I14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433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432</v>
      </c>
      <c r="D5" s="36" t="s">
        <v>422</v>
      </c>
      <c r="E5" s="47" t="s">
        <v>63</v>
      </c>
      <c r="F5" s="163" t="s">
        <v>432</v>
      </c>
      <c r="G5" s="36" t="s">
        <v>422</v>
      </c>
      <c r="H5" s="47" t="s">
        <v>63</v>
      </c>
      <c r="I5" s="163" t="s">
        <v>432</v>
      </c>
      <c r="J5" s="36" t="s">
        <v>422</v>
      </c>
      <c r="K5" s="47" t="s">
        <v>63</v>
      </c>
      <c r="L5" s="163" t="s">
        <v>432</v>
      </c>
      <c r="M5" s="36" t="s">
        <v>422</v>
      </c>
      <c r="N5" s="47" t="s">
        <v>63</v>
      </c>
      <c r="O5" s="163" t="s">
        <v>432</v>
      </c>
      <c r="P5" s="36" t="s">
        <v>422</v>
      </c>
      <c r="Q5" s="47" t="s">
        <v>63</v>
      </c>
      <c r="R5" s="206" t="s">
        <v>432</v>
      </c>
      <c r="S5" s="36" t="s">
        <v>422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1000</v>
      </c>
      <c r="D12" s="49">
        <v>900</v>
      </c>
      <c r="E12" s="50">
        <v>11.111111111111111</v>
      </c>
      <c r="F12" s="48" t="s">
        <v>108</v>
      </c>
      <c r="G12" s="48">
        <v>720</v>
      </c>
      <c r="H12" s="50" t="s">
        <v>108</v>
      </c>
      <c r="I12" s="49">
        <v>1000</v>
      </c>
      <c r="J12" s="49">
        <v>820</v>
      </c>
      <c r="K12" s="50">
        <v>21.951219512195124</v>
      </c>
      <c r="L12" s="49" t="s">
        <v>108</v>
      </c>
      <c r="M12" s="49" t="s">
        <v>108</v>
      </c>
      <c r="N12" s="50" t="s">
        <v>108</v>
      </c>
      <c r="O12" s="49">
        <v>950</v>
      </c>
      <c r="P12" s="49">
        <v>800</v>
      </c>
      <c r="Q12" s="50">
        <v>18.75</v>
      </c>
      <c r="R12" s="49">
        <v>900</v>
      </c>
      <c r="S12" s="49">
        <v>850</v>
      </c>
      <c r="T12" s="50">
        <v>5.8823529411764701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820</v>
      </c>
      <c r="D19" s="49">
        <v>860</v>
      </c>
      <c r="E19" s="50">
        <v>-4.6511627906976747</v>
      </c>
      <c r="F19" s="48">
        <v>680</v>
      </c>
      <c r="G19" s="48">
        <v>700</v>
      </c>
      <c r="H19" s="50">
        <v>-2.8571428571428572</v>
      </c>
      <c r="I19" s="49">
        <v>780</v>
      </c>
      <c r="J19" s="49">
        <v>800</v>
      </c>
      <c r="K19" s="50">
        <v>-2.5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680</v>
      </c>
      <c r="Q19" s="50" t="s">
        <v>108</v>
      </c>
      <c r="R19" s="49">
        <v>750</v>
      </c>
      <c r="S19" s="49">
        <v>780</v>
      </c>
      <c r="T19" s="50">
        <v>-3.8461538461538463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 t="s">
        <v>108</v>
      </c>
      <c r="D22" s="49" t="s">
        <v>108</v>
      </c>
      <c r="E22" s="50" t="s">
        <v>108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 t="s">
        <v>108</v>
      </c>
      <c r="D26" s="49">
        <v>900</v>
      </c>
      <c r="E26" s="50" t="s">
        <v>108</v>
      </c>
      <c r="F26" s="48" t="s">
        <v>108</v>
      </c>
      <c r="G26" s="48" t="s">
        <v>108</v>
      </c>
      <c r="H26" s="50" t="s">
        <v>108</v>
      </c>
      <c r="I26" s="49" t="s">
        <v>108</v>
      </c>
      <c r="J26" s="49" t="s">
        <v>108</v>
      </c>
      <c r="K26" s="50" t="s">
        <v>108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850</v>
      </c>
      <c r="D28" s="49">
        <v>850</v>
      </c>
      <c r="E28" s="50" t="s">
        <v>108</v>
      </c>
      <c r="F28" s="48">
        <v>600</v>
      </c>
      <c r="G28" s="48">
        <v>650</v>
      </c>
      <c r="H28" s="50" t="s">
        <v>108</v>
      </c>
      <c r="I28" s="49">
        <v>750</v>
      </c>
      <c r="J28" s="49">
        <v>750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700</v>
      </c>
      <c r="P28" s="49">
        <v>700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850</v>
      </c>
      <c r="D29" s="49">
        <v>750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650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1100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1000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 t="s">
        <v>108</v>
      </c>
      <c r="E36" s="50" t="s">
        <v>108</v>
      </c>
      <c r="F36" s="48">
        <v>700</v>
      </c>
      <c r="G36" s="48" t="s">
        <v>108</v>
      </c>
      <c r="H36" s="50" t="s">
        <v>108</v>
      </c>
      <c r="I36" s="49">
        <v>900</v>
      </c>
      <c r="J36" s="49" t="s">
        <v>108</v>
      </c>
      <c r="K36" s="50" t="s">
        <v>108</v>
      </c>
      <c r="L36" s="49">
        <v>1000</v>
      </c>
      <c r="M36" s="49" t="s">
        <v>108</v>
      </c>
      <c r="N36" s="50" t="s">
        <v>108</v>
      </c>
      <c r="O36" s="49">
        <v>750</v>
      </c>
      <c r="P36" s="49" t="s">
        <v>108</v>
      </c>
      <c r="Q36" s="50" t="s">
        <v>108</v>
      </c>
      <c r="R36" s="49">
        <v>800</v>
      </c>
      <c r="S36" s="49" t="s">
        <v>108</v>
      </c>
      <c r="T36" s="50" t="s">
        <v>108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 t="s">
        <v>108</v>
      </c>
      <c r="D38" s="49">
        <v>900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 t="s">
        <v>108</v>
      </c>
      <c r="J38" s="49">
        <v>800</v>
      </c>
      <c r="K38" s="50" t="s">
        <v>108</v>
      </c>
      <c r="L38" s="49" t="s">
        <v>108</v>
      </c>
      <c r="M38" s="49">
        <v>1000</v>
      </c>
      <c r="N38" s="50" t="s">
        <v>108</v>
      </c>
      <c r="O38" s="49" t="s">
        <v>108</v>
      </c>
      <c r="P38" s="49">
        <v>700</v>
      </c>
      <c r="Q38" s="50" t="s">
        <v>108</v>
      </c>
      <c r="R38" s="49" t="s">
        <v>108</v>
      </c>
      <c r="S38" s="49">
        <v>800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 t="s">
        <v>108</v>
      </c>
      <c r="D39" s="49" t="s">
        <v>108</v>
      </c>
      <c r="E39" s="50" t="s">
        <v>108</v>
      </c>
      <c r="F39" s="48" t="s">
        <v>108</v>
      </c>
      <c r="G39" s="48" t="s">
        <v>108</v>
      </c>
      <c r="H39" s="50" t="s">
        <v>108</v>
      </c>
      <c r="I39" s="49" t="s">
        <v>108</v>
      </c>
      <c r="J39" s="49" t="s">
        <v>108</v>
      </c>
      <c r="K39" s="50" t="s">
        <v>108</v>
      </c>
      <c r="L39" s="49" t="s">
        <v>108</v>
      </c>
      <c r="M39" s="49" t="s">
        <v>108</v>
      </c>
      <c r="N39" s="50" t="s">
        <v>108</v>
      </c>
      <c r="O39" s="49" t="s">
        <v>108</v>
      </c>
      <c r="P39" s="49" t="s">
        <v>108</v>
      </c>
      <c r="Q39" s="50" t="s">
        <v>108</v>
      </c>
      <c r="R39" s="49" t="s">
        <v>108</v>
      </c>
      <c r="S39" s="49" t="s">
        <v>108</v>
      </c>
      <c r="T39" s="50" t="s">
        <v>108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820</v>
      </c>
      <c r="E42" s="50">
        <v>0</v>
      </c>
      <c r="F42" s="48">
        <v>600</v>
      </c>
      <c r="G42" s="48">
        <v>680</v>
      </c>
      <c r="H42" s="50">
        <v>-11.76470588235294</v>
      </c>
      <c r="I42" s="49">
        <v>780</v>
      </c>
      <c r="J42" s="49">
        <v>780</v>
      </c>
      <c r="K42" s="50">
        <v>0</v>
      </c>
      <c r="L42" s="49" t="s">
        <v>108</v>
      </c>
      <c r="M42" s="49" t="s">
        <v>108</v>
      </c>
      <c r="N42" s="50" t="s">
        <v>108</v>
      </c>
      <c r="O42" s="49">
        <v>620</v>
      </c>
      <c r="P42" s="49">
        <v>700</v>
      </c>
      <c r="Q42" s="50">
        <v>-11.428571428571429</v>
      </c>
      <c r="R42" s="49">
        <v>720</v>
      </c>
      <c r="S42" s="49">
        <v>760</v>
      </c>
      <c r="T42" s="50">
        <v>-5.2631578947368416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700</v>
      </c>
      <c r="D46" s="49">
        <v>670</v>
      </c>
      <c r="E46" s="50">
        <v>4.4776119402985071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670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800</v>
      </c>
      <c r="E48" s="50">
        <v>12.5</v>
      </c>
      <c r="F48" s="48">
        <v>800</v>
      </c>
      <c r="G48" s="48" t="s">
        <v>108</v>
      </c>
      <c r="H48" s="50" t="s">
        <v>108</v>
      </c>
      <c r="I48" s="49">
        <v>900</v>
      </c>
      <c r="J48" s="49">
        <v>750</v>
      </c>
      <c r="K48" s="50">
        <v>20</v>
      </c>
      <c r="L48" s="49">
        <v>900</v>
      </c>
      <c r="M48" s="49">
        <v>750</v>
      </c>
      <c r="N48" s="50">
        <v>20</v>
      </c>
      <c r="O48" s="49">
        <v>700</v>
      </c>
      <c r="P48" s="49">
        <v>650</v>
      </c>
      <c r="Q48" s="50">
        <v>7.6923076923076925</v>
      </c>
      <c r="R48" s="49">
        <v>800</v>
      </c>
      <c r="S48" s="49" t="s">
        <v>108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750</v>
      </c>
      <c r="E49" s="50">
        <v>6.666666666666667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900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>
        <v>800</v>
      </c>
      <c r="K50" s="50" t="s">
        <v>108</v>
      </c>
      <c r="L50" s="49" t="s">
        <v>108</v>
      </c>
      <c r="M50" s="49">
        <v>950</v>
      </c>
      <c r="N50" s="50" t="s">
        <v>108</v>
      </c>
      <c r="O50" s="49" t="s">
        <v>108</v>
      </c>
      <c r="P50" s="49">
        <v>700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900</v>
      </c>
      <c r="E52" s="50">
        <v>0</v>
      </c>
      <c r="F52" s="48" t="s">
        <v>108</v>
      </c>
      <c r="G52" s="48" t="s">
        <v>108</v>
      </c>
      <c r="H52" s="50" t="s">
        <v>108</v>
      </c>
      <c r="I52" s="49">
        <v>900</v>
      </c>
      <c r="J52" s="49">
        <v>900</v>
      </c>
      <c r="K52" s="50">
        <v>0</v>
      </c>
      <c r="L52" s="49" t="s">
        <v>108</v>
      </c>
      <c r="M52" s="49" t="s">
        <v>108</v>
      </c>
      <c r="N52" s="50" t="s">
        <v>108</v>
      </c>
      <c r="O52" s="49">
        <v>700</v>
      </c>
      <c r="P52" s="49">
        <v>700</v>
      </c>
      <c r="Q52" s="50">
        <v>0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>
        <v>950</v>
      </c>
      <c r="E53" s="50">
        <v>0</v>
      </c>
      <c r="F53" s="48">
        <v>700</v>
      </c>
      <c r="G53" s="48">
        <v>700</v>
      </c>
      <c r="H53" s="50">
        <v>0</v>
      </c>
      <c r="I53" s="49">
        <v>900</v>
      </c>
      <c r="J53" s="49">
        <v>900</v>
      </c>
      <c r="K53" s="50">
        <v>0</v>
      </c>
      <c r="L53" s="49">
        <v>1000</v>
      </c>
      <c r="M53" s="49">
        <v>1000</v>
      </c>
      <c r="N53" s="50">
        <v>0</v>
      </c>
      <c r="O53" s="49">
        <v>750</v>
      </c>
      <c r="P53" s="49">
        <v>750</v>
      </c>
      <c r="Q53" s="50">
        <v>0</v>
      </c>
      <c r="R53" s="49">
        <v>850</v>
      </c>
      <c r="S53" s="49">
        <v>850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 t="s">
        <v>108</v>
      </c>
      <c r="D54" s="49">
        <v>975</v>
      </c>
      <c r="E54" s="50" t="s">
        <v>108</v>
      </c>
      <c r="F54" s="48" t="s">
        <v>108</v>
      </c>
      <c r="G54" s="48">
        <v>625</v>
      </c>
      <c r="H54" s="50" t="s">
        <v>108</v>
      </c>
      <c r="I54" s="49" t="s">
        <v>108</v>
      </c>
      <c r="J54" s="49">
        <v>825</v>
      </c>
      <c r="K54" s="50" t="s">
        <v>108</v>
      </c>
      <c r="L54" s="49" t="s">
        <v>108</v>
      </c>
      <c r="M54" s="49">
        <v>850</v>
      </c>
      <c r="N54" s="50" t="s">
        <v>108</v>
      </c>
      <c r="O54" s="49" t="s">
        <v>108</v>
      </c>
      <c r="P54" s="49">
        <v>675</v>
      </c>
      <c r="Q54" s="50" t="s">
        <v>108</v>
      </c>
      <c r="R54" s="49" t="s">
        <v>108</v>
      </c>
      <c r="S54" s="49">
        <v>750</v>
      </c>
      <c r="T54" s="50" t="s">
        <v>108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880</v>
      </c>
      <c r="E57" s="50">
        <v>2.2727272727272729</v>
      </c>
      <c r="F57" s="48">
        <v>730</v>
      </c>
      <c r="G57" s="48">
        <v>700</v>
      </c>
      <c r="H57" s="50">
        <v>4.2857142857142856</v>
      </c>
      <c r="I57" s="49">
        <v>800</v>
      </c>
      <c r="J57" s="49">
        <v>800</v>
      </c>
      <c r="K57" s="50">
        <v>0</v>
      </c>
      <c r="L57" s="49">
        <v>900</v>
      </c>
      <c r="M57" s="49">
        <v>900</v>
      </c>
      <c r="N57" s="50">
        <v>0</v>
      </c>
      <c r="O57" s="49">
        <v>730</v>
      </c>
      <c r="P57" s="49">
        <v>730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850</v>
      </c>
      <c r="D58" s="49">
        <v>850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750</v>
      </c>
      <c r="J58" s="49">
        <v>750</v>
      </c>
      <c r="K58" s="50">
        <v>0</v>
      </c>
      <c r="L58" s="49">
        <v>850</v>
      </c>
      <c r="M58" s="49">
        <v>850</v>
      </c>
      <c r="N58" s="50">
        <v>0</v>
      </c>
      <c r="O58" s="49">
        <v>650</v>
      </c>
      <c r="P58" s="49">
        <v>650</v>
      </c>
      <c r="Q58" s="50">
        <v>0</v>
      </c>
      <c r="R58" s="49">
        <v>720</v>
      </c>
      <c r="S58" s="49">
        <v>700</v>
      </c>
      <c r="T58" s="50">
        <v>2.8571428571428572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>
        <v>950</v>
      </c>
      <c r="E59" s="50">
        <v>0</v>
      </c>
      <c r="F59" s="48">
        <v>700</v>
      </c>
      <c r="G59" s="48">
        <v>700</v>
      </c>
      <c r="H59" s="50">
        <v>0</v>
      </c>
      <c r="I59" s="49">
        <v>900</v>
      </c>
      <c r="J59" s="49">
        <v>900</v>
      </c>
      <c r="K59" s="50">
        <v>0</v>
      </c>
      <c r="L59" s="49">
        <v>950</v>
      </c>
      <c r="M59" s="49">
        <v>950</v>
      </c>
      <c r="N59" s="50">
        <v>0</v>
      </c>
      <c r="O59" s="49">
        <v>750</v>
      </c>
      <c r="P59" s="49">
        <v>750</v>
      </c>
      <c r="Q59" s="50">
        <v>0</v>
      </c>
      <c r="R59" s="49">
        <v>850</v>
      </c>
      <c r="S59" s="49">
        <v>850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800</v>
      </c>
      <c r="E60" s="50">
        <v>0</v>
      </c>
      <c r="F60" s="48">
        <v>550</v>
      </c>
      <c r="G60" s="48">
        <v>550</v>
      </c>
      <c r="H60" s="50">
        <v>0</v>
      </c>
      <c r="I60" s="49">
        <v>750</v>
      </c>
      <c r="J60" s="49">
        <v>700</v>
      </c>
      <c r="K60" s="50">
        <v>7.1428571428571423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550</v>
      </c>
      <c r="Q60" s="50">
        <v>9.0909090909090917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870</v>
      </c>
      <c r="D61" s="49">
        <v>900</v>
      </c>
      <c r="E61" s="50">
        <v>-3.3333333333333335</v>
      </c>
      <c r="F61" s="48">
        <v>650</v>
      </c>
      <c r="G61" s="48">
        <v>680</v>
      </c>
      <c r="H61" s="50">
        <v>-4.4117647058823533</v>
      </c>
      <c r="I61" s="49">
        <v>780</v>
      </c>
      <c r="J61" s="49">
        <v>800</v>
      </c>
      <c r="K61" s="50">
        <v>-2.5</v>
      </c>
      <c r="L61" s="49" t="s">
        <v>108</v>
      </c>
      <c r="M61" s="49" t="s">
        <v>108</v>
      </c>
      <c r="N61" s="50" t="s">
        <v>108</v>
      </c>
      <c r="O61" s="49">
        <v>650</v>
      </c>
      <c r="P61" s="49">
        <v>670</v>
      </c>
      <c r="Q61" s="50">
        <v>-2.9850746268656714</v>
      </c>
      <c r="R61" s="49">
        <v>725</v>
      </c>
      <c r="S61" s="49">
        <v>700</v>
      </c>
      <c r="T61" s="50">
        <v>3.5714285714285712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925</v>
      </c>
      <c r="E63" s="50" t="s">
        <v>108</v>
      </c>
      <c r="F63" s="48" t="s">
        <v>108</v>
      </c>
      <c r="G63" s="48">
        <v>625</v>
      </c>
      <c r="H63" s="50" t="s">
        <v>108</v>
      </c>
      <c r="I63" s="49" t="s">
        <v>108</v>
      </c>
      <c r="J63" s="49">
        <v>942</v>
      </c>
      <c r="K63" s="50" t="s">
        <v>108</v>
      </c>
      <c r="L63" s="49" t="s">
        <v>108</v>
      </c>
      <c r="M63" s="49">
        <v>900</v>
      </c>
      <c r="N63" s="50" t="s">
        <v>108</v>
      </c>
      <c r="O63" s="49" t="s">
        <v>108</v>
      </c>
      <c r="P63" s="49" t="s">
        <v>108</v>
      </c>
      <c r="Q63" s="50" t="s">
        <v>108</v>
      </c>
      <c r="R63" s="49" t="s">
        <v>108</v>
      </c>
      <c r="S63" s="49">
        <v>766.67</v>
      </c>
      <c r="T63" s="50" t="s">
        <v>108</v>
      </c>
    </row>
    <row r="64" spans="1:20" ht="15" x14ac:dyDescent="0.25">
      <c r="A64" s="48" t="s">
        <v>10</v>
      </c>
      <c r="B64" s="48" t="s">
        <v>70</v>
      </c>
      <c r="C64" s="49">
        <v>700</v>
      </c>
      <c r="D64" s="49">
        <v>715</v>
      </c>
      <c r="E64" s="50">
        <v>-2.0979020979020979</v>
      </c>
      <c r="F64" s="48">
        <v>610</v>
      </c>
      <c r="G64" s="48">
        <v>610</v>
      </c>
      <c r="H64" s="50">
        <v>0</v>
      </c>
      <c r="I64" s="49">
        <v>630</v>
      </c>
      <c r="J64" s="49">
        <v>620</v>
      </c>
      <c r="K64" s="50">
        <v>1.6129032258064515</v>
      </c>
      <c r="L64" s="49">
        <v>665</v>
      </c>
      <c r="M64" s="49">
        <v>670</v>
      </c>
      <c r="N64" s="50">
        <v>-0.74626865671641784</v>
      </c>
      <c r="O64" s="49">
        <v>580</v>
      </c>
      <c r="P64" s="49">
        <v>570</v>
      </c>
      <c r="Q64" s="50">
        <v>1.7543859649122806</v>
      </c>
      <c r="R64" s="49">
        <v>635</v>
      </c>
      <c r="S64" s="49">
        <v>640</v>
      </c>
      <c r="T64" s="50">
        <v>-0.78125</v>
      </c>
    </row>
    <row r="65" spans="1:20" ht="15" x14ac:dyDescent="0.25">
      <c r="A65" s="48" t="s">
        <v>10</v>
      </c>
      <c r="B65" s="48" t="s">
        <v>71</v>
      </c>
      <c r="C65" s="49" t="s">
        <v>108</v>
      </c>
      <c r="D65" s="49">
        <v>850</v>
      </c>
      <c r="E65" s="50" t="s">
        <v>108</v>
      </c>
      <c r="F65" s="48" t="s">
        <v>108</v>
      </c>
      <c r="G65" s="48">
        <v>750</v>
      </c>
      <c r="H65" s="50" t="s">
        <v>108</v>
      </c>
      <c r="I65" s="49" t="s">
        <v>108</v>
      </c>
      <c r="J65" s="49">
        <v>800</v>
      </c>
      <c r="K65" s="50" t="s">
        <v>108</v>
      </c>
      <c r="L65" s="49" t="s">
        <v>108</v>
      </c>
      <c r="M65" s="49">
        <v>800</v>
      </c>
      <c r="N65" s="50" t="s">
        <v>108</v>
      </c>
      <c r="O65" s="49" t="s">
        <v>108</v>
      </c>
      <c r="P65" s="49">
        <v>700</v>
      </c>
      <c r="Q65" s="50" t="s">
        <v>108</v>
      </c>
      <c r="R65" s="49" t="s">
        <v>108</v>
      </c>
      <c r="S65" s="49">
        <v>750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880</v>
      </c>
      <c r="D66" s="49">
        <v>900</v>
      </c>
      <c r="E66" s="50">
        <v>-2.2222222222222223</v>
      </c>
      <c r="F66" s="48">
        <v>650</v>
      </c>
      <c r="G66" s="48">
        <v>650</v>
      </c>
      <c r="H66" s="50">
        <v>0</v>
      </c>
      <c r="I66" s="49">
        <v>780</v>
      </c>
      <c r="J66" s="49">
        <v>800</v>
      </c>
      <c r="K66" s="50">
        <v>-2.5</v>
      </c>
      <c r="L66" s="49" t="s">
        <v>108</v>
      </c>
      <c r="M66" s="49" t="s">
        <v>108</v>
      </c>
      <c r="N66" s="50" t="s">
        <v>108</v>
      </c>
      <c r="O66" s="49">
        <v>650</v>
      </c>
      <c r="P66" s="49">
        <v>700</v>
      </c>
      <c r="Q66" s="50">
        <v>-7.1428571428571423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840</v>
      </c>
      <c r="D74" s="49">
        <v>840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685</v>
      </c>
      <c r="J74" s="49">
        <v>685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1000</v>
      </c>
      <c r="D76" s="49">
        <v>1000</v>
      </c>
      <c r="E76" s="50">
        <v>0</v>
      </c>
      <c r="F76" s="48">
        <v>800</v>
      </c>
      <c r="G76" s="48">
        <v>800</v>
      </c>
      <c r="H76" s="50">
        <v>0</v>
      </c>
      <c r="I76" s="49">
        <v>900</v>
      </c>
      <c r="J76" s="49">
        <v>900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625</v>
      </c>
      <c r="G79" s="48">
        <v>650</v>
      </c>
      <c r="H79" s="50">
        <v>-3.8461538461538463</v>
      </c>
      <c r="I79" s="49">
        <v>675</v>
      </c>
      <c r="J79" s="49">
        <v>750</v>
      </c>
      <c r="K79" s="50">
        <v>-10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650</v>
      </c>
      <c r="T79" s="50">
        <v>-3.8461538461538463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 t="s">
        <v>108</v>
      </c>
      <c r="E80" s="50" t="s">
        <v>108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825</v>
      </c>
      <c r="P80" s="49" t="s">
        <v>108</v>
      </c>
      <c r="Q80" s="50" t="s">
        <v>108</v>
      </c>
      <c r="R80" s="49">
        <v>925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1250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1150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1100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880</v>
      </c>
      <c r="D94" s="49" t="s">
        <v>108</v>
      </c>
      <c r="E94" s="50" t="s">
        <v>108</v>
      </c>
      <c r="F94" s="48" t="s">
        <v>108</v>
      </c>
      <c r="G94" s="48" t="s">
        <v>108</v>
      </c>
      <c r="H94" s="50" t="s">
        <v>108</v>
      </c>
      <c r="I94" s="49">
        <v>780</v>
      </c>
      <c r="J94" s="49" t="s">
        <v>108</v>
      </c>
      <c r="K94" s="50" t="s">
        <v>108</v>
      </c>
      <c r="L94" s="49">
        <v>1000</v>
      </c>
      <c r="M94" s="49" t="s">
        <v>108</v>
      </c>
      <c r="N94" s="50" t="s">
        <v>108</v>
      </c>
      <c r="O94" s="49">
        <v>650</v>
      </c>
      <c r="P94" s="49" t="s">
        <v>108</v>
      </c>
      <c r="Q94" s="50" t="s">
        <v>108</v>
      </c>
      <c r="R94" s="49">
        <v>800</v>
      </c>
      <c r="S94" s="49" t="s">
        <v>108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900</v>
      </c>
      <c r="D95" s="49" t="s">
        <v>108</v>
      </c>
      <c r="E95" s="50" t="s">
        <v>108</v>
      </c>
      <c r="F95" s="48" t="s">
        <v>108</v>
      </c>
      <c r="G95" s="48" t="s">
        <v>108</v>
      </c>
      <c r="H95" s="50" t="s">
        <v>108</v>
      </c>
      <c r="I95" s="49">
        <v>800</v>
      </c>
      <c r="J95" s="49" t="s">
        <v>108</v>
      </c>
      <c r="K95" s="50" t="s">
        <v>108</v>
      </c>
      <c r="L95" s="49">
        <v>990</v>
      </c>
      <c r="M95" s="49" t="s">
        <v>108</v>
      </c>
      <c r="N95" s="50" t="s">
        <v>108</v>
      </c>
      <c r="O95" s="49" t="s">
        <v>108</v>
      </c>
      <c r="P95" s="49" t="s">
        <v>108</v>
      </c>
      <c r="Q95" s="50" t="s">
        <v>108</v>
      </c>
      <c r="R95" s="49">
        <v>790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950</v>
      </c>
      <c r="D97" s="49">
        <v>983</v>
      </c>
      <c r="E97" s="50">
        <v>-3.3570701932858595</v>
      </c>
      <c r="F97" s="48" t="s">
        <v>108</v>
      </c>
      <c r="G97" s="48" t="s">
        <v>108</v>
      </c>
      <c r="H97" s="50" t="s">
        <v>108</v>
      </c>
      <c r="I97" s="49">
        <v>867</v>
      </c>
      <c r="J97" s="49">
        <v>967</v>
      </c>
      <c r="K97" s="50">
        <v>-10.341261633919338</v>
      </c>
      <c r="L97" s="49">
        <v>1000</v>
      </c>
      <c r="M97" s="49">
        <v>1000</v>
      </c>
      <c r="N97" s="50">
        <v>0</v>
      </c>
      <c r="O97" s="49">
        <v>767</v>
      </c>
      <c r="P97" s="49">
        <v>800</v>
      </c>
      <c r="Q97" s="50">
        <v>-4.125</v>
      </c>
      <c r="R97" s="49">
        <v>867</v>
      </c>
      <c r="S97" s="49">
        <v>883</v>
      </c>
      <c r="T97" s="50">
        <v>-1.8120045300113252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1000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1000</v>
      </c>
      <c r="M98" s="49">
        <v>950</v>
      </c>
      <c r="N98" s="50">
        <v>5.2631578947368416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875</v>
      </c>
      <c r="D102" s="49" t="s">
        <v>108</v>
      </c>
      <c r="E102" s="50" t="s">
        <v>108</v>
      </c>
      <c r="F102" s="48">
        <v>750</v>
      </c>
      <c r="G102" s="48" t="s">
        <v>108</v>
      </c>
      <c r="H102" s="50" t="s">
        <v>108</v>
      </c>
      <c r="I102" s="49">
        <v>816.67</v>
      </c>
      <c r="J102" s="49" t="s">
        <v>108</v>
      </c>
      <c r="K102" s="50" t="s">
        <v>108</v>
      </c>
      <c r="L102" s="49">
        <v>887.5</v>
      </c>
      <c r="M102" s="49" t="s">
        <v>108</v>
      </c>
      <c r="N102" s="50" t="s">
        <v>108</v>
      </c>
      <c r="O102" s="49">
        <v>666.67</v>
      </c>
      <c r="P102" s="49" t="s">
        <v>108</v>
      </c>
      <c r="Q102" s="50" t="s">
        <v>108</v>
      </c>
      <c r="R102" s="49">
        <v>770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600</v>
      </c>
      <c r="D105" s="49">
        <v>620</v>
      </c>
      <c r="E105" s="50">
        <v>-3.225806451612903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620</v>
      </c>
      <c r="K105" s="50">
        <v>-3.225806451612903</v>
      </c>
      <c r="L105" s="49">
        <v>550</v>
      </c>
      <c r="M105" s="49">
        <v>550</v>
      </c>
      <c r="N105" s="50">
        <v>0</v>
      </c>
      <c r="O105" s="49">
        <v>450</v>
      </c>
      <c r="P105" s="49">
        <v>450</v>
      </c>
      <c r="Q105" s="50">
        <v>0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 t="s">
        <v>108</v>
      </c>
      <c r="H113" s="50" t="s">
        <v>108</v>
      </c>
      <c r="I113" s="49">
        <v>900</v>
      </c>
      <c r="J113" s="49">
        <v>900</v>
      </c>
      <c r="K113" s="50">
        <v>0</v>
      </c>
      <c r="L113" s="49">
        <v>1000</v>
      </c>
      <c r="M113" s="49">
        <v>950</v>
      </c>
      <c r="N113" s="50">
        <v>5.2631578947368416</v>
      </c>
      <c r="O113" s="49">
        <v>850</v>
      </c>
      <c r="P113" s="49">
        <v>900</v>
      </c>
      <c r="Q113" s="50">
        <v>-5.5555555555555554</v>
      </c>
      <c r="R113" s="49">
        <v>950</v>
      </c>
      <c r="S113" s="49">
        <v>950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750</v>
      </c>
      <c r="G116" s="48">
        <v>800</v>
      </c>
      <c r="H116" s="50">
        <v>-6.25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800</v>
      </c>
      <c r="G125" s="48">
        <v>660</v>
      </c>
      <c r="H125" s="50">
        <v>21.212121212121211</v>
      </c>
      <c r="I125" s="49">
        <v>850</v>
      </c>
      <c r="J125" s="49">
        <v>900</v>
      </c>
      <c r="K125" s="50">
        <v>-5.5555555555555554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950</v>
      </c>
      <c r="S125" s="49">
        <v>720</v>
      </c>
      <c r="T125" s="50">
        <v>31.944444444444443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0" workbookViewId="0">
      <selection activeCell="M34" sqref="M34"/>
    </sheetView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376</v>
      </c>
      <c r="D56" s="207" t="s">
        <v>377</v>
      </c>
      <c r="E56" s="207" t="s">
        <v>378</v>
      </c>
      <c r="F56" s="207" t="s">
        <v>379</v>
      </c>
      <c r="G56" s="207" t="s">
        <v>380</v>
      </c>
      <c r="H56" s="123" t="s">
        <v>381</v>
      </c>
      <c r="I56" s="579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8">
        <v>768.52800000000002</v>
      </c>
      <c r="I57" s="126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3">
        <v>762.08500000000004</v>
      </c>
      <c r="I58" s="131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3">
        <v>689.25599999999997</v>
      </c>
      <c r="I59" s="131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3">
        <v>711.18200000000002</v>
      </c>
      <c r="I60" s="131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3">
        <v>698.75099999999998</v>
      </c>
      <c r="I61" s="131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3">
        <v>759.36400000000003</v>
      </c>
      <c r="I62" s="131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3">
        <v>834.46299999999997</v>
      </c>
      <c r="I63" s="131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3">
        <v>699.15099999999995</v>
      </c>
      <c r="I64" s="131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3">
        <v>741.93499999999995</v>
      </c>
      <c r="I65" s="131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3">
        <v>697.93499999999995</v>
      </c>
      <c r="I66" s="131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1">
        <v>742.99300000000005</v>
      </c>
      <c r="I67" s="139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M36" sqref="M36"/>
    </sheetView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416</v>
      </c>
      <c r="D7" s="554" t="s">
        <v>417</v>
      </c>
      <c r="E7" s="553" t="s">
        <v>416</v>
      </c>
      <c r="F7" s="555" t="s">
        <v>417</v>
      </c>
      <c r="G7" s="553" t="s">
        <v>416</v>
      </c>
      <c r="H7" s="554" t="s">
        <v>417</v>
      </c>
      <c r="I7" s="553" t="s">
        <v>416</v>
      </c>
      <c r="J7" s="555" t="s">
        <v>417</v>
      </c>
      <c r="K7" s="553" t="s">
        <v>416</v>
      </c>
      <c r="L7" s="556" t="s">
        <v>417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>
      <selection activeCell="F32" sqref="F32"/>
    </sheetView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419</v>
      </c>
      <c r="B4" s="166"/>
      <c r="C4" s="167"/>
      <c r="D4" s="168" t="s">
        <v>420</v>
      </c>
      <c r="E4" s="166"/>
      <c r="F4" s="169"/>
      <c r="G4" s="170"/>
      <c r="H4" s="170"/>
      <c r="I4" s="165" t="s">
        <v>419</v>
      </c>
      <c r="J4" s="166"/>
      <c r="K4" s="167"/>
      <c r="L4" s="168" t="s">
        <v>420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421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419</v>
      </c>
      <c r="B23" s="166"/>
      <c r="C23" s="167"/>
      <c r="D23" s="168" t="s">
        <v>420</v>
      </c>
      <c r="E23" s="166"/>
      <c r="F23" s="169"/>
      <c r="G23" s="170"/>
      <c r="H23" s="170"/>
      <c r="I23" s="165" t="s">
        <v>419</v>
      </c>
      <c r="J23" s="166"/>
      <c r="K23" s="167"/>
      <c r="L23" s="168" t="s">
        <v>420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419</v>
      </c>
      <c r="B37" s="166"/>
      <c r="C37" s="167"/>
      <c r="D37" s="168" t="s">
        <v>420</v>
      </c>
      <c r="E37" s="166"/>
      <c r="F37" s="169"/>
      <c r="G37" s="170"/>
      <c r="H37" s="170"/>
      <c r="I37" s="165" t="s">
        <v>419</v>
      </c>
      <c r="J37" s="166"/>
      <c r="K37" s="167"/>
      <c r="L37" s="168" t="s">
        <v>420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419</v>
      </c>
      <c r="B58" s="166"/>
      <c r="C58" s="167"/>
      <c r="D58" s="168" t="s">
        <v>420</v>
      </c>
      <c r="E58" s="166"/>
      <c r="F58" s="169"/>
      <c r="G58" s="170"/>
      <c r="H58" s="170"/>
      <c r="I58" s="165" t="s">
        <v>419</v>
      </c>
      <c r="J58" s="166"/>
      <c r="K58" s="167"/>
      <c r="L58" s="168" t="s">
        <v>420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43" sqref="E4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427</v>
      </c>
      <c r="D6" s="219" t="s">
        <v>428</v>
      </c>
      <c r="E6" s="220" t="s">
        <v>429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699.99199999999996</v>
      </c>
      <c r="D8" s="233">
        <v>690.84400000000005</v>
      </c>
      <c r="E8" s="234">
        <v>696.73299999999995</v>
      </c>
      <c r="F8" s="235">
        <f>((C8-D8)/D8)*100</f>
        <v>1.3241773830271248</v>
      </c>
      <c r="G8" s="236">
        <f>((C8-E8)/E8)*100</f>
        <v>0.4677545056714717</v>
      </c>
    </row>
    <row r="9" spans="1:7" ht="19.5" x14ac:dyDescent="0.35">
      <c r="A9" s="237"/>
      <c r="B9" s="238" t="s">
        <v>298</v>
      </c>
      <c r="C9" s="239">
        <v>689.48800000000006</v>
      </c>
      <c r="D9" s="240">
        <v>726.45500000000004</v>
      </c>
      <c r="E9" s="241">
        <v>755.15599999999995</v>
      </c>
      <c r="F9" s="242">
        <f t="shared" ref="F9:F18" si="0">((C9-D9)/D9)*100</f>
        <v>-5.0886840891727614</v>
      </c>
      <c r="G9" s="243">
        <f t="shared" ref="G9:G18" si="1">((C9-E9)/E9)*100</f>
        <v>-8.6959515649746404</v>
      </c>
    </row>
    <row r="10" spans="1:7" ht="19.5" x14ac:dyDescent="0.35">
      <c r="A10" s="230" t="s">
        <v>23</v>
      </c>
      <c r="B10" s="231" t="s">
        <v>94</v>
      </c>
      <c r="C10" s="232">
        <v>589.28300000000002</v>
      </c>
      <c r="D10" s="233">
        <v>559.12699999999995</v>
      </c>
      <c r="E10" s="234">
        <v>628.31200000000001</v>
      </c>
      <c r="F10" s="235">
        <f t="shared" si="0"/>
        <v>5.3934079377315109</v>
      </c>
      <c r="G10" s="236">
        <f t="shared" si="1"/>
        <v>-6.2117228383350938</v>
      </c>
    </row>
    <row r="11" spans="1:7" ht="19.5" x14ac:dyDescent="0.35">
      <c r="A11" s="237"/>
      <c r="B11" s="238" t="s">
        <v>95</v>
      </c>
      <c r="C11" s="239">
        <v>586.14200000000005</v>
      </c>
      <c r="D11" s="240">
        <v>581.74400000000003</v>
      </c>
      <c r="E11" s="241">
        <v>621.01800000000003</v>
      </c>
      <c r="F11" s="242">
        <f t="shared" si="0"/>
        <v>0.7560026403366471</v>
      </c>
      <c r="G11" s="236">
        <f t="shared" si="1"/>
        <v>-5.6159402787036727</v>
      </c>
    </row>
    <row r="12" spans="1:7" ht="20.25" thickBot="1" x14ac:dyDescent="0.4">
      <c r="A12" s="244" t="s">
        <v>31</v>
      </c>
      <c r="B12" s="245" t="s">
        <v>298</v>
      </c>
      <c r="C12" s="246">
        <v>692.57500000000005</v>
      </c>
      <c r="D12" s="247">
        <v>702.30399999999997</v>
      </c>
      <c r="E12" s="248">
        <v>714.89300000000003</v>
      </c>
      <c r="F12" s="249">
        <f>((C12-D12)/D12)*100</f>
        <v>-1.3852975349706009</v>
      </c>
      <c r="G12" s="250">
        <f>((C12-E12)/E12)*100</f>
        <v>-3.1218657897055899</v>
      </c>
    </row>
    <row r="13" spans="1:7" ht="20.25" thickTop="1" x14ac:dyDescent="0.35">
      <c r="A13" s="230" t="s">
        <v>299</v>
      </c>
      <c r="B13" s="231" t="s">
        <v>300</v>
      </c>
      <c r="C13" s="232">
        <v>1467.1179999999999</v>
      </c>
      <c r="D13" s="251">
        <v>1321.3530000000001</v>
      </c>
      <c r="E13" s="252">
        <v>1256.011</v>
      </c>
      <c r="F13" s="235">
        <f t="shared" si="0"/>
        <v>11.031495747162179</v>
      </c>
      <c r="G13" s="236">
        <f t="shared" si="1"/>
        <v>16.807734964104611</v>
      </c>
    </row>
    <row r="14" spans="1:7" ht="19.5" x14ac:dyDescent="0.35">
      <c r="A14" s="253" t="s">
        <v>301</v>
      </c>
      <c r="B14" s="238" t="s">
        <v>302</v>
      </c>
      <c r="C14" s="239">
        <v>1714.41</v>
      </c>
      <c r="D14" s="254">
        <v>1536.9269999999999</v>
      </c>
      <c r="E14" s="255">
        <v>1499.7819999999999</v>
      </c>
      <c r="F14" s="242">
        <f t="shared" si="0"/>
        <v>11.54791346628696</v>
      </c>
      <c r="G14" s="243">
        <f t="shared" si="1"/>
        <v>14.31061314244338</v>
      </c>
    </row>
    <row r="15" spans="1:7" ht="19.5" x14ac:dyDescent="0.35">
      <c r="A15" s="256" t="s">
        <v>299</v>
      </c>
      <c r="B15" s="257" t="s">
        <v>303</v>
      </c>
      <c r="C15" s="258">
        <v>1149.81</v>
      </c>
      <c r="D15" s="259">
        <v>1043.681</v>
      </c>
      <c r="E15" s="252">
        <v>1056.873</v>
      </c>
      <c r="F15" s="235">
        <f t="shared" si="0"/>
        <v>10.168720135750283</v>
      </c>
      <c r="G15" s="236">
        <f t="shared" si="1"/>
        <v>8.7935825780391674</v>
      </c>
    </row>
    <row r="16" spans="1:7" ht="19.5" x14ac:dyDescent="0.35">
      <c r="A16" s="253" t="s">
        <v>304</v>
      </c>
      <c r="B16" s="238" t="s">
        <v>305</v>
      </c>
      <c r="C16" s="239">
        <v>1042.9549999999999</v>
      </c>
      <c r="D16" s="254">
        <v>943.976</v>
      </c>
      <c r="E16" s="255">
        <v>959.71600000000001</v>
      </c>
      <c r="F16" s="242">
        <f t="shared" si="0"/>
        <v>10.485330135511912</v>
      </c>
      <c r="G16" s="243">
        <f t="shared" si="1"/>
        <v>8.6732950164423563</v>
      </c>
    </row>
    <row r="17" spans="1:10" ht="19.5" x14ac:dyDescent="0.35">
      <c r="A17" s="256" t="s">
        <v>306</v>
      </c>
      <c r="B17" s="257" t="s">
        <v>307</v>
      </c>
      <c r="C17" s="258">
        <v>1137.913</v>
      </c>
      <c r="D17" s="260">
        <v>963.63599999999997</v>
      </c>
      <c r="E17" s="252">
        <v>994.37099999999998</v>
      </c>
      <c r="F17" s="235">
        <f t="shared" si="0"/>
        <v>18.085355881266377</v>
      </c>
      <c r="G17" s="236">
        <f t="shared" si="1"/>
        <v>14.43545718851415</v>
      </c>
    </row>
    <row r="18" spans="1:10" ht="20.25" thickBot="1" x14ac:dyDescent="0.4">
      <c r="A18" s="261" t="s">
        <v>304</v>
      </c>
      <c r="B18" s="262" t="s">
        <v>308</v>
      </c>
      <c r="C18" s="263">
        <v>1084.653</v>
      </c>
      <c r="D18" s="264">
        <v>961.721</v>
      </c>
      <c r="E18" s="265">
        <v>971.51199999999994</v>
      </c>
      <c r="F18" s="266">
        <f t="shared" si="0"/>
        <v>12.782501369939933</v>
      </c>
      <c r="G18" s="267">
        <f t="shared" si="1"/>
        <v>11.645867472558248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>
      <selection activeCell="C17" sqref="C17"/>
    </sheetView>
  </sheetViews>
  <sheetFormatPr defaultRowHeight="12.75" x14ac:dyDescent="0.2"/>
  <cols>
    <col min="1" max="1" width="24.855468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18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8" ht="15.75" x14ac:dyDescent="0.25">
      <c r="A1" s="2" t="s">
        <v>434</v>
      </c>
      <c r="B1" s="398"/>
      <c r="C1" s="399"/>
      <c r="D1" s="398"/>
      <c r="E1" s="400"/>
      <c r="F1" s="401"/>
      <c r="G1" s="398"/>
      <c r="H1" s="398"/>
    </row>
    <row r="2" spans="1:8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8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8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8" ht="15.75" x14ac:dyDescent="0.25">
      <c r="A5" s="590" t="s">
        <v>357</v>
      </c>
      <c r="B5" s="591"/>
      <c r="C5" s="591"/>
      <c r="D5" s="591"/>
      <c r="E5" s="591"/>
      <c r="F5" s="591"/>
      <c r="G5" s="592"/>
      <c r="H5" s="402"/>
    </row>
    <row r="6" spans="1:8" ht="15.75" x14ac:dyDescent="0.25">
      <c r="A6" s="526" t="s">
        <v>337</v>
      </c>
      <c r="B6" s="521" t="s">
        <v>358</v>
      </c>
      <c r="C6" s="522" t="s">
        <v>359</v>
      </c>
      <c r="D6" s="523">
        <v>680</v>
      </c>
      <c r="E6" s="524">
        <v>1000</v>
      </c>
      <c r="F6" s="522" t="s">
        <v>361</v>
      </c>
      <c r="G6" s="525" t="s">
        <v>360</v>
      </c>
      <c r="H6" s="402"/>
    </row>
    <row r="7" spans="1:8" ht="15.75" x14ac:dyDescent="0.25">
      <c r="A7" s="595" t="s">
        <v>435</v>
      </c>
      <c r="B7" s="521" t="s">
        <v>358</v>
      </c>
      <c r="C7" s="522" t="s">
        <v>359</v>
      </c>
      <c r="D7" s="597">
        <v>670</v>
      </c>
      <c r="E7" s="598">
        <v>500</v>
      </c>
      <c r="F7" s="596" t="s">
        <v>361</v>
      </c>
      <c r="G7" s="599" t="s">
        <v>360</v>
      </c>
      <c r="H7" s="402"/>
    </row>
    <row r="8" spans="1:8" ht="16.5" thickBot="1" x14ac:dyDescent="0.3">
      <c r="A8" s="527" t="s">
        <v>337</v>
      </c>
      <c r="B8" s="411" t="s">
        <v>358</v>
      </c>
      <c r="C8" s="503" t="s">
        <v>359</v>
      </c>
      <c r="D8" s="504">
        <v>655</v>
      </c>
      <c r="E8" s="505">
        <v>75</v>
      </c>
      <c r="F8" s="503" t="s">
        <v>436</v>
      </c>
      <c r="G8" s="506" t="s">
        <v>360</v>
      </c>
    </row>
    <row r="9" spans="1:8" x14ac:dyDescent="0.2">
      <c r="A9" s="412" t="s">
        <v>390</v>
      </c>
    </row>
    <row r="11" spans="1:8" x14ac:dyDescent="0.2">
      <c r="A11" s="416"/>
    </row>
    <row r="13" spans="1:8" x14ac:dyDescent="0.2"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V36" sqref="V36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430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427</v>
      </c>
      <c r="D7" s="27" t="s">
        <v>423</v>
      </c>
      <c r="E7" s="453"/>
      <c r="F7" s="440" t="s">
        <v>427</v>
      </c>
      <c r="G7" s="17" t="s">
        <v>423</v>
      </c>
      <c r="H7" s="26" t="s">
        <v>427</v>
      </c>
      <c r="I7" s="27" t="s">
        <v>423</v>
      </c>
      <c r="J7" s="453"/>
      <c r="K7" s="26" t="s">
        <v>427</v>
      </c>
      <c r="L7" s="27" t="s">
        <v>423</v>
      </c>
      <c r="M7" s="453"/>
      <c r="N7" s="26" t="s">
        <v>427</v>
      </c>
      <c r="O7" s="27" t="s">
        <v>423</v>
      </c>
      <c r="P7" s="455"/>
    </row>
    <row r="8" spans="1:16" ht="15" x14ac:dyDescent="0.25">
      <c r="A8" s="434" t="s">
        <v>22</v>
      </c>
      <c r="B8" s="441" t="s">
        <v>94</v>
      </c>
      <c r="C8" s="62">
        <v>699.99199999999996</v>
      </c>
      <c r="D8" s="58">
        <v>710.42399999999998</v>
      </c>
      <c r="E8" s="171">
        <v>-1.46841885972321</v>
      </c>
      <c r="F8" s="59">
        <v>34.477452861362529</v>
      </c>
      <c r="G8" s="190">
        <v>22.674410491071452</v>
      </c>
      <c r="H8" s="62">
        <v>740.36400000000003</v>
      </c>
      <c r="I8" s="58">
        <v>706.87900000000002</v>
      </c>
      <c r="J8" s="171">
        <v>4.7370200557662647</v>
      </c>
      <c r="K8" s="62">
        <v>688.66200000000003</v>
      </c>
      <c r="L8" s="58">
        <v>702.03</v>
      </c>
      <c r="M8" s="171">
        <v>-1.9041921285415067</v>
      </c>
      <c r="N8" s="62">
        <v>691.024</v>
      </c>
      <c r="O8" s="58">
        <v>747.721</v>
      </c>
      <c r="P8" s="172">
        <v>-7.5826411188130338</v>
      </c>
    </row>
    <row r="9" spans="1:16" ht="15" x14ac:dyDescent="0.25">
      <c r="A9" s="434"/>
      <c r="B9" s="442" t="s">
        <v>95</v>
      </c>
      <c r="C9" s="62">
        <v>689.48800000000006</v>
      </c>
      <c r="D9" s="192">
        <v>730.87199999999996</v>
      </c>
      <c r="E9" s="171">
        <v>-5.6622773892008311</v>
      </c>
      <c r="F9" s="59">
        <v>17.595859797694661</v>
      </c>
      <c r="G9" s="60">
        <v>20.275943277231171</v>
      </c>
      <c r="H9" s="191">
        <v>681.29700000000003</v>
      </c>
      <c r="I9" s="192">
        <v>736.38900000000001</v>
      </c>
      <c r="J9" s="173">
        <v>-7.4813719379295431</v>
      </c>
      <c r="K9" s="191">
        <v>686.95100000000002</v>
      </c>
      <c r="L9" s="192">
        <v>701.16300000000001</v>
      </c>
      <c r="M9" s="173">
        <v>-2.0269181345849665</v>
      </c>
      <c r="N9" s="191">
        <v>694.64499999999998</v>
      </c>
      <c r="O9" s="192">
        <v>734.39599999999996</v>
      </c>
      <c r="P9" s="456">
        <v>-5.4127473461184401</v>
      </c>
    </row>
    <row r="10" spans="1:16" ht="15" x14ac:dyDescent="0.25">
      <c r="A10" s="443" t="s">
        <v>23</v>
      </c>
      <c r="B10" s="442" t="s">
        <v>94</v>
      </c>
      <c r="C10" s="191">
        <v>589.28300000000002</v>
      </c>
      <c r="D10" s="192">
        <v>686.14</v>
      </c>
      <c r="E10" s="171">
        <v>-14.116215349637095</v>
      </c>
      <c r="F10" s="59">
        <v>9.5276591395151726</v>
      </c>
      <c r="G10" s="60">
        <v>1.8506657730033322</v>
      </c>
      <c r="H10" s="191">
        <v>597.68200000000002</v>
      </c>
      <c r="I10" s="192">
        <v>688.54100000000005</v>
      </c>
      <c r="J10" s="173">
        <v>-13.195873593584121</v>
      </c>
      <c r="K10" s="191">
        <v>605.226</v>
      </c>
      <c r="L10" s="192">
        <v>616.274</v>
      </c>
      <c r="M10" s="454">
        <v>-1.7927090871917364</v>
      </c>
      <c r="N10" s="191">
        <v>576.50800000000004</v>
      </c>
      <c r="O10" s="192">
        <v>700.99300000000005</v>
      </c>
      <c r="P10" s="456">
        <v>-17.758379898230086</v>
      </c>
    </row>
    <row r="11" spans="1:16" ht="15" x14ac:dyDescent="0.25">
      <c r="A11" s="444"/>
      <c r="B11" s="442" t="s">
        <v>95</v>
      </c>
      <c r="C11" s="191">
        <v>586.14200000000005</v>
      </c>
      <c r="D11" s="192">
        <v>762.11099999999999</v>
      </c>
      <c r="E11" s="171">
        <v>-23.089681161930471</v>
      </c>
      <c r="F11" s="59">
        <v>1.4961218207513198</v>
      </c>
      <c r="G11" s="60">
        <v>1.3410512638820429</v>
      </c>
      <c r="H11" s="191" t="s">
        <v>96</v>
      </c>
      <c r="I11" s="192" t="s">
        <v>96</v>
      </c>
      <c r="J11" s="454" t="s">
        <v>108</v>
      </c>
      <c r="K11" s="191" t="s">
        <v>96</v>
      </c>
      <c r="L11" s="192" t="s">
        <v>108</v>
      </c>
      <c r="M11" s="454" t="s">
        <v>108</v>
      </c>
      <c r="N11" s="191">
        <v>622.49800000000005</v>
      </c>
      <c r="O11" s="192">
        <v>762.51199999999994</v>
      </c>
      <c r="P11" s="456">
        <v>-18.36220282434898</v>
      </c>
    </row>
    <row r="12" spans="1:16" ht="15" x14ac:dyDescent="0.25">
      <c r="A12" s="443" t="s">
        <v>24</v>
      </c>
      <c r="B12" s="442" t="s">
        <v>94</v>
      </c>
      <c r="C12" s="191">
        <v>588.58500000000004</v>
      </c>
      <c r="D12" s="192">
        <v>598.17499999999995</v>
      </c>
      <c r="E12" s="171">
        <v>-1.6032097630292002</v>
      </c>
      <c r="F12" s="59">
        <v>2.0160761162878309</v>
      </c>
      <c r="G12" s="60">
        <v>2.9060225758642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585.12199999999996</v>
      </c>
      <c r="O12" s="192">
        <v>597.00599999999997</v>
      </c>
      <c r="P12" s="517">
        <v>-1.9905997594664067</v>
      </c>
    </row>
    <row r="13" spans="1:16" ht="15" x14ac:dyDescent="0.25">
      <c r="A13" s="434"/>
      <c r="B13" s="442" t="s">
        <v>95</v>
      </c>
      <c r="C13" s="191">
        <v>620.23299999999995</v>
      </c>
      <c r="D13" s="192">
        <v>624.09799999999996</v>
      </c>
      <c r="E13" s="171">
        <v>-0.61929376476130504</v>
      </c>
      <c r="F13" s="59">
        <v>12.629835742044634</v>
      </c>
      <c r="G13" s="60">
        <v>17.911759398713436</v>
      </c>
      <c r="H13" s="191" t="s">
        <v>96</v>
      </c>
      <c r="I13" s="192">
        <v>607.50800000000004</v>
      </c>
      <c r="J13" s="173" t="s">
        <v>108</v>
      </c>
      <c r="K13" s="191">
        <v>604.67100000000005</v>
      </c>
      <c r="L13" s="192">
        <v>589.79399999999998</v>
      </c>
      <c r="M13" s="454">
        <v>2.5224061282413972</v>
      </c>
      <c r="N13" s="191">
        <v>623.75300000000004</v>
      </c>
      <c r="O13" s="192">
        <v>629.98800000000006</v>
      </c>
      <c r="P13" s="456">
        <v>-0.98970139113761091</v>
      </c>
    </row>
    <row r="14" spans="1:16" ht="15" x14ac:dyDescent="0.25">
      <c r="A14" s="444"/>
      <c r="B14" s="442" t="s">
        <v>139</v>
      </c>
      <c r="C14" s="191">
        <v>641.34299999999996</v>
      </c>
      <c r="D14" s="192">
        <v>604.11199999999997</v>
      </c>
      <c r="E14" s="171">
        <v>6.162930052705458</v>
      </c>
      <c r="F14" s="59">
        <v>10.675414027566463</v>
      </c>
      <c r="G14" s="60">
        <v>20.868723907507793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 t="s">
        <v>96</v>
      </c>
      <c r="O14" s="192">
        <v>576.40800000000002</v>
      </c>
      <c r="P14" s="456" t="s">
        <v>108</v>
      </c>
    </row>
    <row r="15" spans="1:16" ht="15" x14ac:dyDescent="0.25">
      <c r="A15" s="443" t="s">
        <v>31</v>
      </c>
      <c r="B15" s="442" t="s">
        <v>95</v>
      </c>
      <c r="C15" s="191">
        <v>692.57500000000005</v>
      </c>
      <c r="D15" s="192">
        <v>690.72799999999995</v>
      </c>
      <c r="E15" s="171">
        <v>0.26739903406262577</v>
      </c>
      <c r="F15" s="59">
        <v>6.4861588150226117</v>
      </c>
      <c r="G15" s="60">
        <v>10.641164731670198</v>
      </c>
      <c r="H15" s="191" t="s">
        <v>96</v>
      </c>
      <c r="I15" s="192">
        <v>685.12199999999996</v>
      </c>
      <c r="J15" s="173" t="s">
        <v>108</v>
      </c>
      <c r="K15" s="191">
        <v>675.51599999999996</v>
      </c>
      <c r="L15" s="192">
        <v>685.822</v>
      </c>
      <c r="M15" s="173">
        <v>-1.5027222807084113</v>
      </c>
      <c r="N15" s="191">
        <v>691.68700000000001</v>
      </c>
      <c r="O15" s="192">
        <v>692.34900000000005</v>
      </c>
      <c r="P15" s="456">
        <v>-9.5616517103373377E-2</v>
      </c>
    </row>
    <row r="16" spans="1:16" ht="15" x14ac:dyDescent="0.25">
      <c r="A16" s="443" t="s">
        <v>97</v>
      </c>
      <c r="B16" s="442" t="s">
        <v>94</v>
      </c>
      <c r="C16" s="191">
        <v>569.74699999999996</v>
      </c>
      <c r="D16" s="192" t="s">
        <v>96</v>
      </c>
      <c r="E16" s="176" t="s">
        <v>108</v>
      </c>
      <c r="F16" s="59">
        <v>0.22509888423791038</v>
      </c>
      <c r="G16" s="60">
        <v>5.3245054802101816E-2</v>
      </c>
      <c r="H16" s="191" t="s">
        <v>96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>
        <v>574.101</v>
      </c>
      <c r="O16" s="192" t="s">
        <v>108</v>
      </c>
      <c r="P16" s="456" t="s">
        <v>108</v>
      </c>
    </row>
    <row r="17" spans="1:60" ht="15" x14ac:dyDescent="0.25">
      <c r="A17" s="444"/>
      <c r="B17" s="442" t="s">
        <v>95</v>
      </c>
      <c r="C17" s="193">
        <v>599.96299999999997</v>
      </c>
      <c r="D17" s="194">
        <v>637</v>
      </c>
      <c r="E17" s="588">
        <v>-5.8142857142857194</v>
      </c>
      <c r="F17" s="445">
        <v>2.621371710997681E-2</v>
      </c>
      <c r="G17" s="65">
        <v>7.3192432370924404E-2</v>
      </c>
      <c r="H17" s="193" t="s">
        <v>108</v>
      </c>
      <c r="I17" s="194" t="s">
        <v>108</v>
      </c>
      <c r="J17" s="174" t="s">
        <v>108</v>
      </c>
      <c r="K17" s="193" t="s">
        <v>96</v>
      </c>
      <c r="L17" s="194" t="s">
        <v>108</v>
      </c>
      <c r="M17" s="174" t="s">
        <v>108</v>
      </c>
      <c r="N17" s="193" t="s">
        <v>96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620.44200000000001</v>
      </c>
      <c r="D18" s="61">
        <v>680.45500000000004</v>
      </c>
      <c r="E18" s="174">
        <v>-8.8195398667068403</v>
      </c>
      <c r="F18" s="447">
        <v>4.8441090784068903</v>
      </c>
      <c r="G18" s="65">
        <v>1.4038210938833475</v>
      </c>
      <c r="H18" s="63">
        <v>610.06200000000001</v>
      </c>
      <c r="I18" s="61" t="s">
        <v>96</v>
      </c>
      <c r="J18" s="175" t="s">
        <v>108</v>
      </c>
      <c r="K18" s="63">
        <v>592.28200000000004</v>
      </c>
      <c r="L18" s="61">
        <v>714.51800000000003</v>
      </c>
      <c r="M18" s="175">
        <v>-17.107476648593874</v>
      </c>
      <c r="N18" s="63">
        <v>636.15599999999995</v>
      </c>
      <c r="O18" s="61">
        <v>686.399</v>
      </c>
      <c r="P18" s="458">
        <v>-7.3197950463214614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90" zoomScaleNormal="67" workbookViewId="0">
      <selection sqref="A1:O20"/>
    </sheetView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437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4.2651000000000003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632.41580619000013</v>
      </c>
      <c r="C6" s="389">
        <v>148.27690000000001</v>
      </c>
      <c r="D6" s="374"/>
      <c r="E6" s="387" t="s">
        <v>342</v>
      </c>
      <c r="F6" s="388">
        <v>588.8008935900001</v>
      </c>
      <c r="G6" s="389">
        <v>138.05090000000001</v>
      </c>
      <c r="H6" s="374"/>
      <c r="I6" s="390" t="s">
        <v>245</v>
      </c>
      <c r="J6" s="388">
        <v>671.75325000000009</v>
      </c>
      <c r="K6" s="389">
        <v>157.5</v>
      </c>
      <c r="L6" s="374"/>
      <c r="M6" s="387" t="s">
        <v>253</v>
      </c>
      <c r="N6" s="388">
        <v>827.4294000000001</v>
      </c>
      <c r="O6" s="389">
        <v>194</v>
      </c>
      <c r="P6" s="374"/>
      <c r="Q6" s="374"/>
      <c r="R6" s="374"/>
      <c r="S6" s="374"/>
    </row>
    <row r="7" spans="1:19" s="375" customFormat="1" ht="15.75" x14ac:dyDescent="0.25">
      <c r="A7" s="387" t="s">
        <v>438</v>
      </c>
      <c r="B7" s="388">
        <v>803.67193998000005</v>
      </c>
      <c r="C7" s="389">
        <v>188.4298</v>
      </c>
      <c r="D7" s="374"/>
      <c r="E7" s="387" t="s">
        <v>438</v>
      </c>
      <c r="F7" s="388">
        <v>651.28290255000002</v>
      </c>
      <c r="G7" s="389">
        <v>152.70050000000001</v>
      </c>
      <c r="H7" s="374"/>
      <c r="I7" s="390" t="s">
        <v>247</v>
      </c>
      <c r="J7" s="388">
        <v>771.98310000000004</v>
      </c>
      <c r="K7" s="389">
        <v>181</v>
      </c>
      <c r="L7" s="374"/>
      <c r="M7" s="387" t="s">
        <v>342</v>
      </c>
      <c r="N7" s="388">
        <v>599.70462174000011</v>
      </c>
      <c r="O7" s="389">
        <v>140.60740000000001</v>
      </c>
      <c r="P7" s="374"/>
      <c r="Q7" s="374"/>
      <c r="R7" s="374"/>
      <c r="S7" s="374"/>
    </row>
    <row r="8" spans="1:19" s="375" customFormat="1" ht="15.75" x14ac:dyDescent="0.25">
      <c r="A8" s="390" t="s">
        <v>245</v>
      </c>
      <c r="B8" s="388">
        <v>763.45290000000011</v>
      </c>
      <c r="C8" s="389">
        <v>179</v>
      </c>
      <c r="D8" s="374"/>
      <c r="E8" s="390" t="s">
        <v>245</v>
      </c>
      <c r="F8" s="388">
        <v>763.45290000000011</v>
      </c>
      <c r="G8" s="389">
        <v>179</v>
      </c>
      <c r="H8" s="374"/>
      <c r="I8" s="390" t="s">
        <v>251</v>
      </c>
      <c r="J8" s="388">
        <v>656.82540000000006</v>
      </c>
      <c r="K8" s="389">
        <v>154</v>
      </c>
      <c r="L8" s="374"/>
      <c r="M8" s="390" t="s">
        <v>247</v>
      </c>
      <c r="N8" s="388">
        <v>777.10122000000001</v>
      </c>
      <c r="O8" s="389">
        <v>182.2</v>
      </c>
      <c r="P8" s="374"/>
      <c r="Q8" s="374"/>
      <c r="R8" s="374"/>
      <c r="S8" s="374"/>
    </row>
    <row r="9" spans="1:19" s="375" customFormat="1" ht="15.75" x14ac:dyDescent="0.25">
      <c r="A9" s="390" t="s">
        <v>247</v>
      </c>
      <c r="B9" s="388">
        <v>783.07236</v>
      </c>
      <c r="C9" s="389">
        <v>183.6</v>
      </c>
      <c r="D9" s="374"/>
      <c r="E9" s="390" t="s">
        <v>252</v>
      </c>
      <c r="F9" s="388">
        <v>835.95960000000002</v>
      </c>
      <c r="G9" s="389">
        <v>196</v>
      </c>
      <c r="H9" s="374"/>
      <c r="I9" s="390" t="s">
        <v>252</v>
      </c>
      <c r="J9" s="388">
        <v>767.71800000000007</v>
      </c>
      <c r="K9" s="389">
        <v>180</v>
      </c>
      <c r="L9" s="374"/>
      <c r="M9" s="390" t="s">
        <v>343</v>
      </c>
      <c r="N9" s="388">
        <v>611.37734742000009</v>
      </c>
      <c r="O9" s="389">
        <v>143.3442</v>
      </c>
      <c r="P9" s="374"/>
      <c r="Q9" s="374"/>
      <c r="R9" s="374"/>
      <c r="S9" s="374"/>
    </row>
    <row r="10" spans="1:19" s="375" customFormat="1" ht="15.75" x14ac:dyDescent="0.25">
      <c r="A10" s="390" t="s">
        <v>251</v>
      </c>
      <c r="B10" s="388">
        <v>720.80190000000005</v>
      </c>
      <c r="C10" s="389">
        <v>169</v>
      </c>
      <c r="D10" s="374"/>
      <c r="E10" s="390" t="s">
        <v>248</v>
      </c>
      <c r="F10" s="388">
        <v>694.69948800000009</v>
      </c>
      <c r="G10" s="389">
        <v>162.88</v>
      </c>
      <c r="H10" s="374"/>
      <c r="I10" s="390" t="s">
        <v>395</v>
      </c>
      <c r="J10" s="388">
        <v>722.93445000000008</v>
      </c>
      <c r="K10" s="389">
        <v>169.5</v>
      </c>
      <c r="L10" s="374"/>
      <c r="M10" s="390" t="s">
        <v>395</v>
      </c>
      <c r="N10" s="388">
        <v>776.24820000000011</v>
      </c>
      <c r="O10" s="389">
        <v>182</v>
      </c>
      <c r="P10" s="374"/>
      <c r="Q10" s="374"/>
      <c r="R10" s="374"/>
      <c r="S10" s="374"/>
    </row>
    <row r="11" spans="1:19" s="375" customFormat="1" ht="18.75" x14ac:dyDescent="0.3">
      <c r="A11" s="390" t="s">
        <v>343</v>
      </c>
      <c r="B11" s="388">
        <v>692.12550014999999</v>
      </c>
      <c r="C11" s="389">
        <v>162.2765</v>
      </c>
      <c r="D11" s="374"/>
      <c r="E11" s="394" t="s">
        <v>344</v>
      </c>
      <c r="F11" s="392">
        <v>730.87199999999996</v>
      </c>
      <c r="G11" s="393">
        <v>171.36104663431101</v>
      </c>
      <c r="H11" s="374"/>
      <c r="I11" s="390" t="s">
        <v>248</v>
      </c>
      <c r="J11" s="388">
        <v>550.96561800000006</v>
      </c>
      <c r="K11" s="389">
        <v>129.18</v>
      </c>
      <c r="L11" s="374"/>
      <c r="M11" s="390" t="s">
        <v>400</v>
      </c>
      <c r="N11" s="388">
        <v>567.42847749000009</v>
      </c>
      <c r="O11" s="389">
        <v>133.03990000000002</v>
      </c>
      <c r="P11" s="374"/>
      <c r="Q11" s="374"/>
      <c r="R11" s="374"/>
      <c r="S11" s="374"/>
    </row>
    <row r="12" spans="1:19" ht="15.75" x14ac:dyDescent="0.25">
      <c r="A12" s="390" t="s">
        <v>395</v>
      </c>
      <c r="B12" s="388">
        <v>778.38075000000003</v>
      </c>
      <c r="C12" s="389">
        <v>182.5</v>
      </c>
      <c r="D12" s="374"/>
      <c r="E12" s="390" t="s">
        <v>388</v>
      </c>
      <c r="F12" s="388">
        <v>821.0317500000001</v>
      </c>
      <c r="G12" s="389">
        <v>192.5</v>
      </c>
      <c r="H12" s="374"/>
      <c r="I12" s="390" t="s">
        <v>249</v>
      </c>
      <c r="J12" s="388">
        <v>618.43950000000007</v>
      </c>
      <c r="K12" s="389">
        <v>145</v>
      </c>
      <c r="L12" s="374"/>
      <c r="M12" s="390" t="s">
        <v>249</v>
      </c>
      <c r="N12" s="388">
        <v>631.23480000000006</v>
      </c>
      <c r="O12" s="389">
        <v>148</v>
      </c>
      <c r="P12" s="374"/>
      <c r="Q12" s="374"/>
      <c r="R12" s="374"/>
      <c r="S12" s="374"/>
    </row>
    <row r="13" spans="1:19" ht="18.75" x14ac:dyDescent="0.3">
      <c r="A13" s="390" t="s">
        <v>248</v>
      </c>
      <c r="B13" s="388">
        <v>747.20286900000008</v>
      </c>
      <c r="C13" s="389">
        <v>175.19</v>
      </c>
      <c r="D13" s="374"/>
      <c r="E13" s="390" t="s">
        <v>413</v>
      </c>
      <c r="F13" s="388">
        <v>579.49060680000002</v>
      </c>
      <c r="G13" s="389">
        <v>135.86799999999999</v>
      </c>
      <c r="H13" s="374"/>
      <c r="I13" s="391" t="s">
        <v>344</v>
      </c>
      <c r="J13" s="392">
        <v>624.09799999999996</v>
      </c>
      <c r="K13" s="393">
        <v>146.32669808445286</v>
      </c>
      <c r="L13" s="374"/>
      <c r="M13" s="391" t="s">
        <v>344</v>
      </c>
      <c r="N13" s="392">
        <v>690.72799999999995</v>
      </c>
      <c r="O13" s="393">
        <v>161.94884058990408</v>
      </c>
      <c r="P13" s="374"/>
      <c r="Q13" s="374"/>
      <c r="R13" s="374"/>
      <c r="S13" s="374"/>
    </row>
    <row r="14" spans="1:19" ht="18.75" x14ac:dyDescent="0.3">
      <c r="A14" s="394" t="s">
        <v>344</v>
      </c>
      <c r="B14" s="392">
        <v>710.42399999999998</v>
      </c>
      <c r="C14" s="393">
        <v>166.56678624182314</v>
      </c>
      <c r="D14" s="374"/>
      <c r="E14" s="390" t="s">
        <v>374</v>
      </c>
      <c r="F14" s="388">
        <v>670.64048541000011</v>
      </c>
      <c r="G14" s="389">
        <v>157.23910000000001</v>
      </c>
      <c r="H14" s="374"/>
      <c r="I14" s="390" t="s">
        <v>388</v>
      </c>
      <c r="J14" s="388">
        <v>780.51330000000007</v>
      </c>
      <c r="K14" s="389">
        <v>183</v>
      </c>
      <c r="L14" s="374"/>
      <c r="M14" s="390" t="s">
        <v>388</v>
      </c>
      <c r="N14" s="388">
        <v>823.16430000000003</v>
      </c>
      <c r="O14" s="389">
        <v>193</v>
      </c>
      <c r="P14" s="374"/>
      <c r="Q14" s="374"/>
      <c r="R14" s="374"/>
      <c r="S14" s="374"/>
    </row>
    <row r="15" spans="1:19" ht="18.75" x14ac:dyDescent="0.3">
      <c r="A15" s="390" t="s">
        <v>413</v>
      </c>
      <c r="B15" s="388">
        <v>614.09677518000012</v>
      </c>
      <c r="C15" s="389">
        <v>143.98180000000002</v>
      </c>
      <c r="D15" s="374"/>
      <c r="E15" s="395" t="s">
        <v>346</v>
      </c>
      <c r="F15" s="396">
        <v>704.02562515</v>
      </c>
      <c r="G15" s="397">
        <v>165.06661629270121</v>
      </c>
      <c r="H15" s="374"/>
      <c r="I15" s="390" t="s">
        <v>413</v>
      </c>
      <c r="J15" s="388">
        <v>574.81904277000012</v>
      </c>
      <c r="K15" s="389">
        <v>134.77270000000001</v>
      </c>
      <c r="L15" s="374"/>
      <c r="M15" s="390" t="s">
        <v>345</v>
      </c>
      <c r="N15" s="388">
        <v>663.09509700000001</v>
      </c>
      <c r="O15" s="389">
        <v>155.47</v>
      </c>
      <c r="P15" s="374"/>
      <c r="Q15" s="374"/>
      <c r="R15" s="374"/>
      <c r="S15" s="374"/>
    </row>
    <row r="16" spans="1:19" ht="15.75" x14ac:dyDescent="0.25">
      <c r="A16" s="390" t="s">
        <v>345</v>
      </c>
      <c r="B16" s="388">
        <v>760.50998100000004</v>
      </c>
      <c r="C16" s="389">
        <v>178.31</v>
      </c>
      <c r="D16" s="374"/>
      <c r="E16"/>
      <c r="F16"/>
      <c r="G16"/>
      <c r="H16" s="374"/>
      <c r="I16" s="390" t="s">
        <v>246</v>
      </c>
      <c r="J16" s="388">
        <v>589.60742400000004</v>
      </c>
      <c r="K16" s="389">
        <v>138.24</v>
      </c>
      <c r="L16" s="374"/>
      <c r="M16" s="390" t="s">
        <v>246</v>
      </c>
      <c r="N16" s="388">
        <v>604.9191330000001</v>
      </c>
      <c r="O16" s="389">
        <v>141.83000000000001</v>
      </c>
      <c r="P16" s="374"/>
      <c r="Q16" s="374"/>
      <c r="R16" s="374"/>
      <c r="S16" s="374"/>
    </row>
    <row r="17" spans="1:18" ht="18.75" x14ac:dyDescent="0.3">
      <c r="A17" s="390" t="s">
        <v>246</v>
      </c>
      <c r="B17" s="388">
        <v>717.6030750000001</v>
      </c>
      <c r="C17" s="389">
        <v>168.25</v>
      </c>
      <c r="D17" s="374"/>
      <c r="E17"/>
      <c r="F17"/>
      <c r="G17"/>
      <c r="H17" s="374"/>
      <c r="I17" s="390" t="s">
        <v>347</v>
      </c>
      <c r="J17" s="388">
        <v>571.52340000000004</v>
      </c>
      <c r="K17" s="389">
        <v>134</v>
      </c>
      <c r="L17" s="374"/>
      <c r="M17" s="395" t="s">
        <v>346</v>
      </c>
      <c r="N17" s="396">
        <v>688.40278151363634</v>
      </c>
      <c r="O17" s="397">
        <v>161.40366732635491</v>
      </c>
      <c r="P17" s="374"/>
      <c r="Q17"/>
      <c r="R17"/>
    </row>
    <row r="18" spans="1:18" ht="15.75" x14ac:dyDescent="0.25">
      <c r="A18" s="390" t="s">
        <v>347</v>
      </c>
      <c r="B18" s="388">
        <v>686.68110000000001</v>
      </c>
      <c r="C18" s="389">
        <v>161</v>
      </c>
      <c r="D18" s="374"/>
      <c r="E18"/>
      <c r="F18"/>
      <c r="G18"/>
      <c r="H18" s="374"/>
      <c r="I18" s="390" t="s">
        <v>374</v>
      </c>
      <c r="J18" s="388">
        <v>574.69876695000016</v>
      </c>
      <c r="K18" s="389">
        <v>134.74450000000002</v>
      </c>
      <c r="L18" s="374"/>
      <c r="M18" s="374"/>
      <c r="N18" s="374"/>
      <c r="O18" s="374"/>
      <c r="P18" s="374"/>
      <c r="Q18"/>
      <c r="R18"/>
    </row>
    <row r="19" spans="1:18" ht="18.75" x14ac:dyDescent="0.3">
      <c r="A19" s="390" t="s">
        <v>374</v>
      </c>
      <c r="B19" s="388">
        <v>816.45231213000011</v>
      </c>
      <c r="C19" s="389">
        <v>191.4263</v>
      </c>
      <c r="D19" s="374"/>
      <c r="E19" s="374"/>
      <c r="F19" s="374"/>
      <c r="G19" s="374"/>
      <c r="H19" s="374"/>
      <c r="I19" s="395" t="s">
        <v>346</v>
      </c>
      <c r="J19" s="396">
        <v>651.99071167076931</v>
      </c>
      <c r="K19" s="397">
        <v>152.86645369880407</v>
      </c>
      <c r="L19" s="374"/>
      <c r="M19" s="374"/>
      <c r="N19" s="374"/>
      <c r="O19" s="374"/>
    </row>
    <row r="20" spans="1:18" ht="18.75" x14ac:dyDescent="0.3">
      <c r="A20" s="395" t="s">
        <v>346</v>
      </c>
      <c r="B20" s="396">
        <v>730.49223347357156</v>
      </c>
      <c r="C20" s="397">
        <v>171.27200616013025</v>
      </c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  <row r="21" spans="1:18" x14ac:dyDescent="0.2">
      <c r="A21"/>
      <c r="B21"/>
      <c r="C21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</row>
    <row r="22" spans="1:18" x14ac:dyDescent="0.2">
      <c r="A22"/>
      <c r="B22"/>
      <c r="C2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N55" sqref="N55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439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P48" sqref="P48"/>
    </sheetView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430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427</v>
      </c>
      <c r="D7" s="27" t="s">
        <v>423</v>
      </c>
      <c r="E7" s="453"/>
      <c r="F7" s="297" t="s">
        <v>427</v>
      </c>
      <c r="G7" s="17" t="s">
        <v>423</v>
      </c>
      <c r="H7" s="26" t="s">
        <v>427</v>
      </c>
      <c r="I7" s="27" t="s">
        <v>423</v>
      </c>
      <c r="J7" s="453"/>
      <c r="K7" s="26" t="s">
        <v>427</v>
      </c>
      <c r="L7" s="27" t="s">
        <v>423</v>
      </c>
      <c r="M7" s="453"/>
      <c r="N7" s="26" t="s">
        <v>427</v>
      </c>
      <c r="O7" s="27" t="s">
        <v>423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1444.9960000000001</v>
      </c>
      <c r="D9" s="302">
        <v>1412.0920000000001</v>
      </c>
      <c r="E9" s="418">
        <v>2.330159791288386</v>
      </c>
      <c r="F9" s="303">
        <v>64.548749226553511</v>
      </c>
      <c r="G9" s="304">
        <v>73.298086550840097</v>
      </c>
      <c r="H9" s="305">
        <v>1463.345</v>
      </c>
      <c r="I9" s="302">
        <v>1403.0250000000001</v>
      </c>
      <c r="J9" s="418">
        <v>4.2992819087329117</v>
      </c>
      <c r="K9" s="305">
        <v>1470.146</v>
      </c>
      <c r="L9" s="302">
        <v>1448.672</v>
      </c>
      <c r="M9" s="418">
        <v>1.482323120761631</v>
      </c>
      <c r="N9" s="305">
        <v>1397.7850000000001</v>
      </c>
      <c r="O9" s="302">
        <v>1382.9</v>
      </c>
      <c r="P9" s="484">
        <v>1.0763612697953568</v>
      </c>
    </row>
    <row r="10" spans="1:16" ht="15.75" x14ac:dyDescent="0.2">
      <c r="A10" s="306" t="s">
        <v>313</v>
      </c>
      <c r="B10" s="307">
        <v>500</v>
      </c>
      <c r="C10" s="485">
        <v>1438.9680000000001</v>
      </c>
      <c r="D10" s="308">
        <v>1421.537</v>
      </c>
      <c r="E10" s="419">
        <v>1.2262079706683708</v>
      </c>
      <c r="F10" s="309">
        <v>12.269070980288163</v>
      </c>
      <c r="G10" s="310">
        <v>9.1051131674790682</v>
      </c>
      <c r="H10" s="311">
        <v>1573.9469999999999</v>
      </c>
      <c r="I10" s="308">
        <v>1486.655</v>
      </c>
      <c r="J10" s="419">
        <v>5.8717052712297013</v>
      </c>
      <c r="K10" s="311">
        <v>1504.4380000000001</v>
      </c>
      <c r="L10" s="308">
        <v>1560.3610000000001</v>
      </c>
      <c r="M10" s="419">
        <v>-3.5839783229650064</v>
      </c>
      <c r="N10" s="311">
        <v>1354.23</v>
      </c>
      <c r="O10" s="308">
        <v>1367.8779999999999</v>
      </c>
      <c r="P10" s="486">
        <v>-0.99774979932420238</v>
      </c>
    </row>
    <row r="11" spans="1:16" ht="15.75" x14ac:dyDescent="0.2">
      <c r="A11" s="306" t="s">
        <v>314</v>
      </c>
      <c r="B11" s="307">
        <v>500</v>
      </c>
      <c r="C11" s="485">
        <v>1458.4349999999999</v>
      </c>
      <c r="D11" s="308">
        <v>1539.0519999999999</v>
      </c>
      <c r="E11" s="419">
        <v>-5.2380946192851159</v>
      </c>
      <c r="F11" s="309">
        <v>5.1380417808420988</v>
      </c>
      <c r="G11" s="310">
        <v>5.9378541641451106</v>
      </c>
      <c r="H11" s="311">
        <v>1424.46</v>
      </c>
      <c r="I11" s="308">
        <v>1441.143</v>
      </c>
      <c r="J11" s="419">
        <v>-1.1576228035663354</v>
      </c>
      <c r="K11" s="311">
        <v>1535.6369999999999</v>
      </c>
      <c r="L11" s="308">
        <v>1665.9639999999999</v>
      </c>
      <c r="M11" s="419">
        <v>-7.8229181422887883</v>
      </c>
      <c r="N11" s="311">
        <v>1365.28</v>
      </c>
      <c r="O11" s="308">
        <v>1428.4960000000001</v>
      </c>
      <c r="P11" s="486">
        <v>-4.4253536586731856</v>
      </c>
    </row>
    <row r="12" spans="1:16" ht="15.75" x14ac:dyDescent="0.2">
      <c r="A12" s="306" t="s">
        <v>315</v>
      </c>
      <c r="B12" s="312" t="s">
        <v>316</v>
      </c>
      <c r="C12" s="485">
        <v>1454</v>
      </c>
      <c r="D12" s="308">
        <v>1447.85</v>
      </c>
      <c r="E12" s="419">
        <v>0.42476775909107239</v>
      </c>
      <c r="F12" s="309">
        <v>0.35357553257314595</v>
      </c>
      <c r="G12" s="310">
        <v>0.38951178988369667</v>
      </c>
      <c r="H12" s="311" t="s">
        <v>108</v>
      </c>
      <c r="I12" s="308">
        <v>1522.25</v>
      </c>
      <c r="J12" s="419" t="s">
        <v>108</v>
      </c>
      <c r="K12" s="311" t="s">
        <v>108</v>
      </c>
      <c r="L12" s="308" t="s">
        <v>108</v>
      </c>
      <c r="M12" s="459" t="s">
        <v>108</v>
      </c>
      <c r="N12" s="311">
        <v>1454</v>
      </c>
      <c r="O12" s="308">
        <v>1447</v>
      </c>
      <c r="P12" s="486">
        <v>0.48375950241879756</v>
      </c>
    </row>
    <row r="13" spans="1:16" ht="15.75" x14ac:dyDescent="0.2">
      <c r="A13" s="306" t="s">
        <v>317</v>
      </c>
      <c r="B13" s="307">
        <v>550</v>
      </c>
      <c r="C13" s="485">
        <v>1738.47</v>
      </c>
      <c r="D13" s="308">
        <v>1704.3520000000001</v>
      </c>
      <c r="E13" s="419">
        <v>2.0018165261636058</v>
      </c>
      <c r="F13" s="309">
        <v>17.690562479743065</v>
      </c>
      <c r="G13" s="310">
        <v>11.269434327652037</v>
      </c>
      <c r="H13" s="311">
        <v>1835.2639999999999</v>
      </c>
      <c r="I13" s="308">
        <v>1828.462</v>
      </c>
      <c r="J13" s="419">
        <v>0.37200663727219418</v>
      </c>
      <c r="K13" s="311">
        <v>1240</v>
      </c>
      <c r="L13" s="308">
        <v>1535.481</v>
      </c>
      <c r="M13" s="459">
        <v>-19.243546484782293</v>
      </c>
      <c r="N13" s="311">
        <v>1328.297</v>
      </c>
      <c r="O13" s="308">
        <v>1304.934</v>
      </c>
      <c r="P13" s="486">
        <v>1.7903587461128345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99.999999999999986</v>
      </c>
      <c r="G14" s="318">
        <v>100.00000000000001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1467.1179999999999</v>
      </c>
      <c r="D15" s="321">
        <v>1428.1</v>
      </c>
      <c r="E15" s="171">
        <v>2.7321616133324018</v>
      </c>
      <c r="F15" s="322">
        <v>5.4706229258777181</v>
      </c>
      <c r="G15" s="190">
        <v>6.6315910398182645</v>
      </c>
      <c r="H15" s="62">
        <v>1505.422</v>
      </c>
      <c r="I15" s="58">
        <v>1444.326</v>
      </c>
      <c r="J15" s="171">
        <v>4.2300699426583748</v>
      </c>
      <c r="K15" s="62">
        <v>1517.54</v>
      </c>
      <c r="L15" s="58">
        <v>1481.1310000000001</v>
      </c>
      <c r="M15" s="171">
        <v>2.4581890460735663</v>
      </c>
      <c r="N15" s="62">
        <v>1373.489</v>
      </c>
      <c r="O15" s="58">
        <v>1365.0260000000001</v>
      </c>
      <c r="P15" s="172">
        <v>0.61998819070112687</v>
      </c>
    </row>
    <row r="16" spans="1:16" ht="15.75" x14ac:dyDescent="0.25">
      <c r="A16" s="323" t="s">
        <v>301</v>
      </c>
      <c r="B16" s="535">
        <v>500</v>
      </c>
      <c r="C16" s="324">
        <v>1714.41</v>
      </c>
      <c r="D16" s="64">
        <v>1629.9269999999999</v>
      </c>
      <c r="E16" s="173">
        <v>5.1832382677261117</v>
      </c>
      <c r="F16" s="325">
        <v>2.0795989923628486</v>
      </c>
      <c r="G16" s="60">
        <v>2.1662644578756738</v>
      </c>
      <c r="H16" s="191">
        <v>2042.6659999999999</v>
      </c>
      <c r="I16" s="192">
        <v>1797.326</v>
      </c>
      <c r="J16" s="173">
        <v>13.650278246684236</v>
      </c>
      <c r="K16" s="191">
        <v>1555.7550000000001</v>
      </c>
      <c r="L16" s="192">
        <v>1694.9870000000001</v>
      </c>
      <c r="M16" s="173">
        <v>-8.2143402869756503</v>
      </c>
      <c r="N16" s="191">
        <v>1434.7159999999999</v>
      </c>
      <c r="O16" s="192">
        <v>1436.0619999999999</v>
      </c>
      <c r="P16" s="456">
        <v>-9.3728543753682197E-2</v>
      </c>
    </row>
    <row r="17" spans="1:16" ht="15.75" x14ac:dyDescent="0.25">
      <c r="A17" s="326" t="s">
        <v>320</v>
      </c>
      <c r="B17" s="535">
        <v>550</v>
      </c>
      <c r="C17" s="320">
        <v>1689.184</v>
      </c>
      <c r="D17" s="321">
        <v>1644.7090000000001</v>
      </c>
      <c r="E17" s="173">
        <v>2.704125775441121</v>
      </c>
      <c r="F17" s="325">
        <v>1.3341847921544818</v>
      </c>
      <c r="G17" s="60">
        <v>0.98726550067915697</v>
      </c>
      <c r="H17" s="191">
        <v>1835.2639999999999</v>
      </c>
      <c r="I17" s="192">
        <v>1828.462</v>
      </c>
      <c r="J17" s="173">
        <v>0.37200663727219418</v>
      </c>
      <c r="K17" s="191" t="s">
        <v>96</v>
      </c>
      <c r="L17" s="192" t="s">
        <v>96</v>
      </c>
      <c r="M17" s="454" t="s">
        <v>108</v>
      </c>
      <c r="N17" s="191">
        <v>1339.146</v>
      </c>
      <c r="O17" s="192">
        <v>1317.9490000000001</v>
      </c>
      <c r="P17" s="456">
        <v>1.6083323406292573</v>
      </c>
    </row>
    <row r="18" spans="1:16" ht="15.75" x14ac:dyDescent="0.25">
      <c r="A18" s="326"/>
      <c r="B18" s="536">
        <v>650</v>
      </c>
      <c r="C18" s="320">
        <v>1245.5229999999999</v>
      </c>
      <c r="D18" s="321">
        <v>1254.92</v>
      </c>
      <c r="E18" s="171">
        <v>-0.74881267331783397</v>
      </c>
      <c r="F18" s="325">
        <v>0.83176205060441555</v>
      </c>
      <c r="G18" s="65">
        <v>0.86320505529123659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1246.877</v>
      </c>
      <c r="O18" s="194" t="s">
        <v>96</v>
      </c>
      <c r="P18" s="589" t="s">
        <v>108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9.716168760999464</v>
      </c>
      <c r="G19" s="331">
        <v>10.648326053664332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1230.4069999999999</v>
      </c>
      <c r="D20" s="321">
        <v>1201.5440000000001</v>
      </c>
      <c r="E20" s="171">
        <v>2.4021592218012677</v>
      </c>
      <c r="F20" s="59">
        <v>0.78833609979903874</v>
      </c>
      <c r="G20" s="190">
        <v>0.77967560640761868</v>
      </c>
      <c r="H20" s="62">
        <v>1212.278</v>
      </c>
      <c r="I20" s="58">
        <v>1173.3789999999999</v>
      </c>
      <c r="J20" s="171">
        <v>3.3151266555818806</v>
      </c>
      <c r="K20" s="62" t="s">
        <v>96</v>
      </c>
      <c r="L20" s="58">
        <v>1285.7170000000001</v>
      </c>
      <c r="M20" s="171" t="s">
        <v>108</v>
      </c>
      <c r="N20" s="62">
        <v>1248.7</v>
      </c>
      <c r="O20" s="58">
        <v>1202.2750000000001</v>
      </c>
      <c r="P20" s="172">
        <v>3.8614293734794414</v>
      </c>
    </row>
    <row r="21" spans="1:16" ht="15.75" x14ac:dyDescent="0.25">
      <c r="A21" s="323" t="s">
        <v>304</v>
      </c>
      <c r="B21" s="535">
        <v>500</v>
      </c>
      <c r="C21" s="320">
        <v>1132.279</v>
      </c>
      <c r="D21" s="64">
        <v>1149.81</v>
      </c>
      <c r="E21" s="171">
        <v>-1.5246866873657343</v>
      </c>
      <c r="F21" s="59">
        <v>15.234909191296353</v>
      </c>
      <c r="G21" s="60">
        <v>15.426493680481451</v>
      </c>
      <c r="H21" s="191">
        <v>1181.779</v>
      </c>
      <c r="I21" s="192">
        <v>1228.2819999999999</v>
      </c>
      <c r="J21" s="173">
        <v>-3.7860198228094144</v>
      </c>
      <c r="K21" s="191">
        <v>1090.337</v>
      </c>
      <c r="L21" s="192">
        <v>1096.971</v>
      </c>
      <c r="M21" s="173">
        <v>-0.60475618772055184</v>
      </c>
      <c r="N21" s="191">
        <v>1148.5039999999999</v>
      </c>
      <c r="O21" s="192">
        <v>1156.5160000000001</v>
      </c>
      <c r="P21" s="456">
        <v>-0.69277035510102503</v>
      </c>
    </row>
    <row r="22" spans="1:16" ht="15.75" x14ac:dyDescent="0.25">
      <c r="A22" s="326" t="s">
        <v>321</v>
      </c>
      <c r="B22" s="535">
        <v>550</v>
      </c>
      <c r="C22" s="324">
        <v>1189.44</v>
      </c>
      <c r="D22" s="64">
        <v>1217.674</v>
      </c>
      <c r="E22" s="171">
        <v>-2.3186829972554168</v>
      </c>
      <c r="F22" s="59">
        <v>4.7451769084057513</v>
      </c>
      <c r="G22" s="60">
        <v>4.6975910349642529</v>
      </c>
      <c r="H22" s="191">
        <v>1240.6479999999999</v>
      </c>
      <c r="I22" s="192">
        <v>1333.1610000000001</v>
      </c>
      <c r="J22" s="173">
        <v>-6.9393719138198726</v>
      </c>
      <c r="K22" s="191">
        <v>1110.55</v>
      </c>
      <c r="L22" s="192">
        <v>1105.9110000000001</v>
      </c>
      <c r="M22" s="173">
        <v>0.41947317641292081</v>
      </c>
      <c r="N22" s="191">
        <v>1153.6220000000001</v>
      </c>
      <c r="O22" s="192">
        <v>1129.297</v>
      </c>
      <c r="P22" s="456">
        <v>2.1539949189628631</v>
      </c>
    </row>
    <row r="23" spans="1:16" ht="15.75" x14ac:dyDescent="0.25">
      <c r="A23" s="326"/>
      <c r="B23" s="535">
        <v>650</v>
      </c>
      <c r="C23" s="324">
        <v>1077.4369999999999</v>
      </c>
      <c r="D23" s="64">
        <v>1078.5730000000001</v>
      </c>
      <c r="E23" s="171">
        <v>-0.10532434985858115</v>
      </c>
      <c r="F23" s="59">
        <v>1.8132660851466575</v>
      </c>
      <c r="G23" s="60">
        <v>2.2245530466608039</v>
      </c>
      <c r="H23" s="191">
        <v>1071.943</v>
      </c>
      <c r="I23" s="192">
        <v>1104.345</v>
      </c>
      <c r="J23" s="173">
        <v>-2.9340468784664253</v>
      </c>
      <c r="K23" s="191">
        <v>1066.8320000000001</v>
      </c>
      <c r="L23" s="192">
        <v>1066.74</v>
      </c>
      <c r="M23" s="173">
        <v>8.6244070720230062E-3</v>
      </c>
      <c r="N23" s="191">
        <v>1118.643</v>
      </c>
      <c r="O23" s="192">
        <v>1088.5889999999999</v>
      </c>
      <c r="P23" s="456">
        <v>2.7608215772895086</v>
      </c>
    </row>
    <row r="24" spans="1:16" ht="15.75" x14ac:dyDescent="0.25">
      <c r="A24" s="326"/>
      <c r="B24" s="538">
        <v>750</v>
      </c>
      <c r="C24" s="324">
        <v>1039.578</v>
      </c>
      <c r="D24" s="64">
        <v>1042.9549999999999</v>
      </c>
      <c r="E24" s="171">
        <v>-0.32379153462996513</v>
      </c>
      <c r="F24" s="59">
        <v>15.425246684603136</v>
      </c>
      <c r="G24" s="60">
        <v>15.475438297018581</v>
      </c>
      <c r="H24" s="191">
        <v>1023.04</v>
      </c>
      <c r="I24" s="192">
        <v>1041.385</v>
      </c>
      <c r="J24" s="173">
        <v>-1.7615963356491622</v>
      </c>
      <c r="K24" s="191">
        <v>1027.47</v>
      </c>
      <c r="L24" s="192">
        <v>1031.7539999999999</v>
      </c>
      <c r="M24" s="173">
        <v>-0.41521525479909732</v>
      </c>
      <c r="N24" s="191">
        <v>1067.3979999999999</v>
      </c>
      <c r="O24" s="192">
        <v>1060.413</v>
      </c>
      <c r="P24" s="456">
        <v>0.65870561752825552</v>
      </c>
    </row>
    <row r="25" spans="1:16" ht="15.75" x14ac:dyDescent="0.25">
      <c r="A25" s="326"/>
      <c r="B25" s="539">
        <v>850</v>
      </c>
      <c r="C25" s="324">
        <v>1088.9469999999999</v>
      </c>
      <c r="D25" s="64">
        <v>1074.7239999999999</v>
      </c>
      <c r="E25" s="173">
        <v>1.3234095451483316</v>
      </c>
      <c r="F25" s="59">
        <v>0.53700840951291984</v>
      </c>
      <c r="G25" s="60">
        <v>0.44952192031169219</v>
      </c>
      <c r="H25" s="191" t="s">
        <v>96</v>
      </c>
      <c r="I25" s="192">
        <v>1070.19</v>
      </c>
      <c r="J25" s="173" t="s">
        <v>108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7" t="s">
        <v>108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38.543943378763856</v>
      </c>
      <c r="G26" s="337">
        <v>39.053273585844394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1066.319</v>
      </c>
      <c r="D27" s="321">
        <v>1105.692</v>
      </c>
      <c r="E27" s="171">
        <v>-3.5609374039063364</v>
      </c>
      <c r="F27" s="59">
        <v>1.3587669821639539</v>
      </c>
      <c r="G27" s="190">
        <v>0.93439722479979215</v>
      </c>
      <c r="H27" s="62">
        <v>1031.0730000000001</v>
      </c>
      <c r="I27" s="58">
        <v>1035.96</v>
      </c>
      <c r="J27" s="176">
        <v>-0.47173636047723305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1062.327</v>
      </c>
      <c r="D28" s="64">
        <v>1063.2719999999999</v>
      </c>
      <c r="E28" s="171">
        <v>-8.8876599778790033E-2</v>
      </c>
      <c r="F28" s="59">
        <v>9.1211169154547154</v>
      </c>
      <c r="G28" s="60">
        <v>9.0632081294985554</v>
      </c>
      <c r="H28" s="191">
        <v>1036.365</v>
      </c>
      <c r="I28" s="192">
        <v>1043.203</v>
      </c>
      <c r="J28" s="173">
        <v>-0.65548124382310691</v>
      </c>
      <c r="K28" s="191" t="s">
        <v>96</v>
      </c>
      <c r="L28" s="192">
        <v>1058.7829999999999</v>
      </c>
      <c r="M28" s="173" t="s">
        <v>108</v>
      </c>
      <c r="N28" s="191">
        <v>1103.914</v>
      </c>
      <c r="O28" s="192">
        <v>1110.431</v>
      </c>
      <c r="P28" s="456">
        <v>-0.58688923490068745</v>
      </c>
    </row>
    <row r="29" spans="1:16" ht="15.75" x14ac:dyDescent="0.25">
      <c r="A29" s="326" t="s">
        <v>322</v>
      </c>
      <c r="B29" s="535">
        <v>550</v>
      </c>
      <c r="C29" s="324">
        <v>1106.866</v>
      </c>
      <c r="D29" s="64">
        <v>1087.5989999999999</v>
      </c>
      <c r="E29" s="171">
        <v>1.7715168917956023</v>
      </c>
      <c r="F29" s="59">
        <v>11.731947114946554</v>
      </c>
      <c r="G29" s="60">
        <v>10.931112676979282</v>
      </c>
      <c r="H29" s="191">
        <v>1050.444</v>
      </c>
      <c r="I29" s="192">
        <v>974.23400000000004</v>
      </c>
      <c r="J29" s="173">
        <v>7.8225559773113975</v>
      </c>
      <c r="K29" s="191" t="s">
        <v>96</v>
      </c>
      <c r="L29" s="192">
        <v>1067.1679999999999</v>
      </c>
      <c r="M29" s="173" t="s">
        <v>108</v>
      </c>
      <c r="N29" s="191">
        <v>1140.271</v>
      </c>
      <c r="O29" s="192">
        <v>1128.48</v>
      </c>
      <c r="P29" s="456">
        <v>1.0448567985254449</v>
      </c>
    </row>
    <row r="30" spans="1:16" ht="15.75" x14ac:dyDescent="0.25">
      <c r="A30" s="326"/>
      <c r="B30" s="535">
        <v>650</v>
      </c>
      <c r="C30" s="324">
        <v>1091.769</v>
      </c>
      <c r="D30" s="64">
        <v>1085.9739999999999</v>
      </c>
      <c r="E30" s="171">
        <v>0.53362235191635088</v>
      </c>
      <c r="F30" s="59">
        <v>5.6932584700959987</v>
      </c>
      <c r="G30" s="60">
        <v>5.5541218243640627</v>
      </c>
      <c r="H30" s="191">
        <v>1105.807</v>
      </c>
      <c r="I30" s="192">
        <v>1098.6110000000001</v>
      </c>
      <c r="J30" s="173">
        <v>0.65500891580367493</v>
      </c>
      <c r="K30" s="191" t="s">
        <v>96</v>
      </c>
      <c r="L30" s="192" t="s">
        <v>96</v>
      </c>
      <c r="M30" s="173" t="s">
        <v>108</v>
      </c>
      <c r="N30" s="191">
        <v>1080.182</v>
      </c>
      <c r="O30" s="192">
        <v>1087.048</v>
      </c>
      <c r="P30" s="517">
        <v>-0.63161884295817539</v>
      </c>
    </row>
    <row r="31" spans="1:16" ht="15.75" x14ac:dyDescent="0.25">
      <c r="A31" s="326"/>
      <c r="B31" s="538">
        <v>750</v>
      </c>
      <c r="C31" s="324">
        <v>981.52099999999996</v>
      </c>
      <c r="D31" s="64">
        <v>987.22</v>
      </c>
      <c r="E31" s="171">
        <v>-0.57727760782804938</v>
      </c>
      <c r="F31" s="59">
        <v>11.644358523098921</v>
      </c>
      <c r="G31" s="60">
        <v>11.232182743827114</v>
      </c>
      <c r="H31" s="191">
        <v>971.27800000000002</v>
      </c>
      <c r="I31" s="192">
        <v>979.02800000000002</v>
      </c>
      <c r="J31" s="173">
        <v>-0.79160146594377279</v>
      </c>
      <c r="K31" s="191" t="s">
        <v>96</v>
      </c>
      <c r="L31" s="192">
        <v>974.10500000000002</v>
      </c>
      <c r="M31" s="173" t="s">
        <v>108</v>
      </c>
      <c r="N31" s="191">
        <v>998.56200000000001</v>
      </c>
      <c r="O31" s="192">
        <v>1001.501</v>
      </c>
      <c r="P31" s="456">
        <v>-0.29345951726458236</v>
      </c>
    </row>
    <row r="32" spans="1:16" ht="15.75" x14ac:dyDescent="0.25">
      <c r="A32" s="326"/>
      <c r="B32" s="539">
        <v>850</v>
      </c>
      <c r="C32" s="324">
        <v>920.02599999999995</v>
      </c>
      <c r="D32" s="64">
        <v>939.88800000000003</v>
      </c>
      <c r="E32" s="173">
        <v>-2.113230512571719</v>
      </c>
      <c r="F32" s="59">
        <v>1.0501325460828821</v>
      </c>
      <c r="G32" s="60">
        <v>0.39309403595689962</v>
      </c>
      <c r="H32" s="191" t="s">
        <v>96</v>
      </c>
      <c r="I32" s="192" t="s">
        <v>96</v>
      </c>
      <c r="J32" s="454" t="s">
        <v>108</v>
      </c>
      <c r="K32" s="191" t="s">
        <v>96</v>
      </c>
      <c r="L32" s="192" t="s">
        <v>108</v>
      </c>
      <c r="M32" s="173" t="s">
        <v>108</v>
      </c>
      <c r="N32" s="191" t="s">
        <v>108</v>
      </c>
      <c r="O32" s="194" t="s">
        <v>96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40.599580551843026</v>
      </c>
      <c r="G33" s="337">
        <v>38.108116635425702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1107.558</v>
      </c>
      <c r="D34" s="321">
        <v>1137.913</v>
      </c>
      <c r="E34" s="171">
        <v>-2.6676028835244887</v>
      </c>
      <c r="F34" s="59">
        <v>0.63297200615873039</v>
      </c>
      <c r="G34" s="190">
        <v>2.1070455168753752</v>
      </c>
      <c r="H34" s="62">
        <v>1046.2470000000001</v>
      </c>
      <c r="I34" s="58">
        <v>1072.249</v>
      </c>
      <c r="J34" s="171">
        <v>-2.4249964327315721</v>
      </c>
      <c r="K34" s="62">
        <v>1164.037</v>
      </c>
      <c r="L34" s="58">
        <v>1148.181</v>
      </c>
      <c r="M34" s="171">
        <v>1.3809669381395435</v>
      </c>
      <c r="N34" s="62">
        <v>1119.501</v>
      </c>
      <c r="O34" s="58">
        <v>1127.816</v>
      </c>
      <c r="P34" s="172">
        <v>-0.73726565326259375</v>
      </c>
    </row>
    <row r="35" spans="1:16" ht="15.75" x14ac:dyDescent="0.25">
      <c r="A35" s="323" t="s">
        <v>304</v>
      </c>
      <c r="B35" s="535">
        <v>720</v>
      </c>
      <c r="C35" s="320">
        <v>1060.8589999999999</v>
      </c>
      <c r="D35" s="64">
        <v>1084.653</v>
      </c>
      <c r="E35" s="171">
        <v>-2.1936969703674905</v>
      </c>
      <c r="F35" s="59">
        <v>5.1755978725936886</v>
      </c>
      <c r="G35" s="60">
        <v>4.8470136907395966</v>
      </c>
      <c r="H35" s="191">
        <v>1048.1969999999999</v>
      </c>
      <c r="I35" s="192">
        <v>1072.0229999999999</v>
      </c>
      <c r="J35" s="173">
        <v>-2.2225269420525517</v>
      </c>
      <c r="K35" s="191">
        <v>1078.241</v>
      </c>
      <c r="L35" s="192">
        <v>1119.7919999999999</v>
      </c>
      <c r="M35" s="173">
        <v>-3.7105998256819066</v>
      </c>
      <c r="N35" s="191">
        <v>1063.5239999999999</v>
      </c>
      <c r="O35" s="192">
        <v>1079.9480000000001</v>
      </c>
      <c r="P35" s="456">
        <v>-1.5208139651168577</v>
      </c>
    </row>
    <row r="36" spans="1:16" ht="15.75" x14ac:dyDescent="0.25">
      <c r="A36" s="326" t="s">
        <v>321</v>
      </c>
      <c r="B36" s="536">
        <v>2000</v>
      </c>
      <c r="C36" s="324">
        <v>1056.6659999999999</v>
      </c>
      <c r="D36" s="64">
        <v>1054.2639999999999</v>
      </c>
      <c r="E36" s="173">
        <v>0.22783667089078674</v>
      </c>
      <c r="F36" s="59">
        <v>0.6953580372710978</v>
      </c>
      <c r="G36" s="60">
        <v>0.65974107084348954</v>
      </c>
      <c r="H36" s="193">
        <v>992.22799999999995</v>
      </c>
      <c r="I36" s="194">
        <v>987.13499999999999</v>
      </c>
      <c r="J36" s="174">
        <v>0.51593753640585749</v>
      </c>
      <c r="K36" s="193" t="s">
        <v>96</v>
      </c>
      <c r="L36" s="194">
        <v>1199.5039999999999</v>
      </c>
      <c r="M36" s="174" t="s">
        <v>108</v>
      </c>
      <c r="N36" s="193">
        <v>1084.2660000000001</v>
      </c>
      <c r="O36" s="194">
        <v>1081.787</v>
      </c>
      <c r="P36" s="457">
        <v>0.22915786564268584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6.5039279160235166</v>
      </c>
      <c r="G37" s="337">
        <v>7.613800278458462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>
        <v>979.774</v>
      </c>
      <c r="D38" s="321" t="s">
        <v>96</v>
      </c>
      <c r="E38" s="171" t="s">
        <v>108</v>
      </c>
      <c r="F38" s="59">
        <v>8.2431760189492248E-2</v>
      </c>
      <c r="G38" s="190">
        <v>0.24132527459547878</v>
      </c>
      <c r="H38" s="62" t="s">
        <v>96</v>
      </c>
      <c r="I38" s="58" t="s">
        <v>96</v>
      </c>
      <c r="J38" s="171" t="s">
        <v>108</v>
      </c>
      <c r="K38" s="62" t="s">
        <v>108</v>
      </c>
      <c r="L38" s="58" t="s">
        <v>96</v>
      </c>
      <c r="M38" s="171" t="s">
        <v>108</v>
      </c>
      <c r="N38" s="62" t="s">
        <v>96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972.13400000000001</v>
      </c>
      <c r="D39" s="64">
        <v>982.42200000000003</v>
      </c>
      <c r="E39" s="171">
        <v>-1.0472078190431415</v>
      </c>
      <c r="F39" s="59">
        <v>4.4738422622128704</v>
      </c>
      <c r="G39" s="60">
        <v>4.1932592341502364</v>
      </c>
      <c r="H39" s="191">
        <v>949.12900000000002</v>
      </c>
      <c r="I39" s="192">
        <v>951.12300000000005</v>
      </c>
      <c r="J39" s="173">
        <v>-0.20964691212388176</v>
      </c>
      <c r="K39" s="191" t="s">
        <v>108</v>
      </c>
      <c r="L39" s="192" t="s">
        <v>96</v>
      </c>
      <c r="M39" s="173" t="s">
        <v>108</v>
      </c>
      <c r="N39" s="191">
        <v>1012.6079999999999</v>
      </c>
      <c r="O39" s="192">
        <v>1013.179</v>
      </c>
      <c r="P39" s="456">
        <v>-5.6357267570688534E-2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 t="s">
        <v>96</v>
      </c>
      <c r="E40" s="454" t="s">
        <v>108</v>
      </c>
      <c r="F40" s="59">
        <v>8.0105369967775619E-2</v>
      </c>
      <c r="G40" s="60">
        <v>0.14189893786137103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4.636379392370138</v>
      </c>
      <c r="G41" s="430">
        <v>4.5764834466070861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>
      <selection activeCell="B6" sqref="B6"/>
    </sheetView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430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427</v>
      </c>
      <c r="D7" s="27" t="s">
        <v>423</v>
      </c>
      <c r="E7" s="498"/>
      <c r="F7" s="297" t="s">
        <v>427</v>
      </c>
      <c r="G7" s="17" t="s">
        <v>423</v>
      </c>
      <c r="H7" s="26" t="s">
        <v>427</v>
      </c>
      <c r="I7" s="27" t="s">
        <v>423</v>
      </c>
      <c r="J7" s="498"/>
      <c r="K7" s="26" t="s">
        <v>427</v>
      </c>
      <c r="L7" s="27" t="s">
        <v>423</v>
      </c>
      <c r="M7" s="498"/>
      <c r="N7" s="26" t="s">
        <v>427</v>
      </c>
      <c r="O7" s="27" t="s">
        <v>423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555.79200000000003</v>
      </c>
      <c r="D9" s="58">
        <v>640.14800000000002</v>
      </c>
      <c r="E9" s="581">
        <v>-13.177577685160305</v>
      </c>
      <c r="F9" s="59">
        <v>1.7130851599120769</v>
      </c>
      <c r="G9" s="60">
        <v>2.1943548256351226</v>
      </c>
      <c r="H9" s="62">
        <v>488.51799999999997</v>
      </c>
      <c r="I9" s="58">
        <v>637.57799999999997</v>
      </c>
      <c r="J9" s="582">
        <v>-23.379100282632088</v>
      </c>
      <c r="K9" s="62" t="s">
        <v>96</v>
      </c>
      <c r="L9" s="58" t="s">
        <v>96</v>
      </c>
      <c r="M9" s="583" t="s">
        <v>108</v>
      </c>
      <c r="N9" s="62" t="s">
        <v>96</v>
      </c>
      <c r="O9" s="58" t="s">
        <v>96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612.96299999999997</v>
      </c>
      <c r="D10" s="58">
        <v>642.34500000000003</v>
      </c>
      <c r="E10" s="581">
        <v>-4.5741774280176637</v>
      </c>
      <c r="F10" s="496">
        <v>24.038276498265372</v>
      </c>
      <c r="G10" s="60">
        <v>6.87813102900407</v>
      </c>
      <c r="H10" s="62">
        <v>663.43899999999996</v>
      </c>
      <c r="I10" s="58">
        <v>653.24199999999996</v>
      </c>
      <c r="J10" s="582">
        <v>1.5609835252479178</v>
      </c>
      <c r="K10" s="62">
        <v>599.66600000000005</v>
      </c>
      <c r="L10" s="58">
        <v>597.80399999999997</v>
      </c>
      <c r="M10" s="581">
        <v>0.31147332570542857</v>
      </c>
      <c r="N10" s="62">
        <v>581.50099999999998</v>
      </c>
      <c r="O10" s="58">
        <v>640.11900000000003</v>
      </c>
      <c r="P10" s="190">
        <v>-9.1573598034115609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515.65700000000004</v>
      </c>
      <c r="D12" s="58">
        <v>532.26599999999996</v>
      </c>
      <c r="E12" s="581">
        <v>-3.1204322650704581</v>
      </c>
      <c r="F12" s="59">
        <v>11.30480839681853</v>
      </c>
      <c r="G12" s="60">
        <v>10.108191069102856</v>
      </c>
      <c r="H12" s="62">
        <v>497.43900000000002</v>
      </c>
      <c r="I12" s="58">
        <v>541.25300000000004</v>
      </c>
      <c r="J12" s="582">
        <v>-8.0949204900480947</v>
      </c>
      <c r="K12" s="62" t="s">
        <v>96</v>
      </c>
      <c r="L12" s="58" t="s">
        <v>96</v>
      </c>
      <c r="M12" s="583" t="s">
        <v>108</v>
      </c>
      <c r="N12" s="62">
        <v>524.58699999999999</v>
      </c>
      <c r="O12" s="58">
        <v>518.69899999999996</v>
      </c>
      <c r="P12" s="190">
        <v>1.1351477446457454</v>
      </c>
    </row>
    <row r="13" spans="1:16" ht="15" x14ac:dyDescent="0.25">
      <c r="A13" s="366" t="s">
        <v>327</v>
      </c>
      <c r="B13" s="367" t="s">
        <v>329</v>
      </c>
      <c r="C13" s="495">
        <v>571.33600000000001</v>
      </c>
      <c r="D13" s="58">
        <v>582.39499999999998</v>
      </c>
      <c r="E13" s="581">
        <v>-1.8988830604658298</v>
      </c>
      <c r="F13" s="59">
        <v>62.943829945004012</v>
      </c>
      <c r="G13" s="60">
        <v>80.819323076257959</v>
      </c>
      <c r="H13" s="62">
        <v>592.27</v>
      </c>
      <c r="I13" s="58">
        <v>587.53099999999995</v>
      </c>
      <c r="J13" s="582">
        <v>0.80659573707600674</v>
      </c>
      <c r="K13" s="62">
        <v>534.10400000000004</v>
      </c>
      <c r="L13" s="58">
        <v>578.29600000000005</v>
      </c>
      <c r="M13" s="581">
        <v>-7.6417613125458246</v>
      </c>
      <c r="N13" s="62">
        <v>582.68600000000004</v>
      </c>
      <c r="O13" s="58" t="s">
        <v>96</v>
      </c>
      <c r="P13" s="190">
        <v>0.53625223869782168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 t="s">
        <v>108</v>
      </c>
      <c r="G14" s="65" t="s">
        <v>108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>
      <selection activeCell="H23" sqref="H23"/>
    </sheetView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431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432</v>
      </c>
      <c r="C4" s="183" t="s">
        <v>422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600</v>
      </c>
      <c r="C6" s="82">
        <v>620</v>
      </c>
      <c r="D6" s="200">
        <v>-3.225806451612903</v>
      </c>
      <c r="I6"/>
    </row>
    <row r="7" spans="1:9" ht="15" x14ac:dyDescent="0.25">
      <c r="A7" s="37" t="s">
        <v>290</v>
      </c>
      <c r="B7" s="81">
        <v>1250</v>
      </c>
      <c r="C7" s="82">
        <v>1100</v>
      </c>
      <c r="D7" s="200">
        <v>13.636363636363635</v>
      </c>
      <c r="I7"/>
    </row>
    <row r="8" spans="1:9" ht="15.75" thickBot="1" x14ac:dyDescent="0.3">
      <c r="A8" s="37" t="s">
        <v>291</v>
      </c>
      <c r="B8" s="81">
        <v>916.88</v>
      </c>
      <c r="C8" s="82">
        <v>905.48</v>
      </c>
      <c r="D8" s="200">
        <v>1.2590007509829015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550</v>
      </c>
      <c r="C10" s="82">
        <v>550</v>
      </c>
      <c r="D10" s="200">
        <v>0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706.04</v>
      </c>
      <c r="C12" s="82">
        <v>695.65</v>
      </c>
      <c r="D12" s="200">
        <v>1.4935671673973963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600</v>
      </c>
      <c r="C14" s="82">
        <v>620</v>
      </c>
      <c r="D14" s="200">
        <v>-3.225806451612903</v>
      </c>
      <c r="I14"/>
    </row>
    <row r="15" spans="1:9" ht="15" x14ac:dyDescent="0.25">
      <c r="A15" s="37" t="s">
        <v>290</v>
      </c>
      <c r="B15" s="81">
        <v>1150</v>
      </c>
      <c r="C15" s="82">
        <v>1100</v>
      </c>
      <c r="D15" s="200">
        <v>4.5454545454545459</v>
      </c>
      <c r="I15"/>
    </row>
    <row r="16" spans="1:9" ht="15.75" thickBot="1" x14ac:dyDescent="0.3">
      <c r="A16" s="37" t="s">
        <v>291</v>
      </c>
      <c r="B16" s="81">
        <v>840.53</v>
      </c>
      <c r="C16" s="82">
        <v>825.09</v>
      </c>
      <c r="D16" s="200">
        <v>1.8713110084960356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550</v>
      </c>
      <c r="C18" s="82">
        <v>550</v>
      </c>
      <c r="D18" s="200">
        <v>0</v>
      </c>
      <c r="I18"/>
    </row>
    <row r="19" spans="1:9" ht="15" x14ac:dyDescent="0.25">
      <c r="A19" s="37" t="s">
        <v>290</v>
      </c>
      <c r="B19" s="81">
        <v>1000</v>
      </c>
      <c r="C19" s="82">
        <v>1000</v>
      </c>
      <c r="D19" s="200">
        <v>0</v>
      </c>
      <c r="I19"/>
    </row>
    <row r="20" spans="1:9" ht="15.75" thickBot="1" x14ac:dyDescent="0.3">
      <c r="A20" s="37" t="s">
        <v>291</v>
      </c>
      <c r="B20" s="81">
        <v>927.6</v>
      </c>
      <c r="C20" s="82">
        <v>899.8</v>
      </c>
      <c r="D20" s="200">
        <v>3.0895754612136108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450</v>
      </c>
      <c r="D22" s="200">
        <v>0</v>
      </c>
      <c r="I22"/>
    </row>
    <row r="23" spans="1:9" ht="15" x14ac:dyDescent="0.25">
      <c r="A23" s="37" t="s">
        <v>290</v>
      </c>
      <c r="B23" s="81">
        <v>1100</v>
      </c>
      <c r="C23" s="82">
        <v>1000</v>
      </c>
      <c r="D23" s="200">
        <v>10</v>
      </c>
      <c r="I23"/>
    </row>
    <row r="24" spans="1:9" ht="15.75" thickBot="1" x14ac:dyDescent="0.3">
      <c r="A24" s="37" t="s">
        <v>291</v>
      </c>
      <c r="B24" s="81">
        <v>743.43</v>
      </c>
      <c r="C24" s="82">
        <v>725.77</v>
      </c>
      <c r="D24" s="200">
        <v>2.4332777601719511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600</v>
      </c>
      <c r="C26" s="82">
        <v>600</v>
      </c>
      <c r="D26" s="200">
        <v>0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805.06</v>
      </c>
      <c r="C28" s="90">
        <v>798.52</v>
      </c>
      <c r="D28" s="202">
        <v>0.81901517807944235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29_19</vt:lpstr>
      <vt:lpstr>Giełdowe 29_19</vt:lpstr>
      <vt:lpstr>ZiarnoZAK 29_19</vt:lpstr>
      <vt:lpstr>Ziarno PL_UE 28_19</vt:lpstr>
      <vt:lpstr>wykresy PL_UE 28_19</vt:lpstr>
      <vt:lpstr>MakaZAK 29_19</vt:lpstr>
      <vt:lpstr>SrutOtrZAK 29_19</vt:lpstr>
      <vt:lpstr>TargPol 29_19</vt:lpstr>
      <vt:lpstr>TargWoj 29_19</vt:lpstr>
      <vt:lpstr>ZestTarg 29_19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29_19'!Obszar_wydruku</vt:lpstr>
      <vt:lpstr>'SrutOtrZAK 29_19'!Obszar_wydruku</vt:lpstr>
      <vt:lpstr>'ZiarnoZAK 29_19'!Obszar_wydruku</vt:lpstr>
      <vt:lpstr>MAKROREGIONY!TABLE</vt:lpstr>
      <vt:lpstr>'TargWoj 29_19'!Tytuły_wydruku</vt:lpstr>
      <vt:lpstr>'ZestTarg 29_19'!Tytuły_wydruku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2019-07-26T11:41:48Z</dcterms:modified>
</cp:coreProperties>
</file>