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025_Dostawa_wody_w_galonach\na stronę\"/>
    </mc:Choice>
  </mc:AlternateContent>
  <xr:revisionPtr revIDLastSave="0" documentId="8_{5A8C77F1-1D50-40EB-BA37-399F43E015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  II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I4" i="4"/>
  <c r="K4" i="4" s="1"/>
  <c r="I5" i="4"/>
  <c r="K5" i="4" s="1"/>
  <c r="I6" i="4"/>
  <c r="K6" i="4" s="1"/>
  <c r="I7" i="4"/>
  <c r="K7" i="4" s="1"/>
  <c r="I8" i="4"/>
  <c r="K8" i="4" s="1"/>
  <c r="I9" i="4"/>
  <c r="K9" i="4" s="1"/>
  <c r="I10" i="4"/>
  <c r="K10" i="4" s="1"/>
  <c r="I11" i="4"/>
  <c r="K11" i="4" s="1"/>
  <c r="I12" i="4"/>
  <c r="K12" i="4" s="1"/>
  <c r="I13" i="4"/>
  <c r="K13" i="4" s="1"/>
  <c r="I14" i="4"/>
  <c r="K14" i="4" s="1"/>
  <c r="I15" i="4"/>
  <c r="K15" i="4" s="1"/>
  <c r="I16" i="4"/>
  <c r="K16" i="4" s="1"/>
  <c r="I17" i="4"/>
  <c r="K17" i="4" s="1"/>
  <c r="I3" i="4"/>
  <c r="K3" i="4" l="1"/>
  <c r="J3" i="4"/>
  <c r="J18" i="4" s="1"/>
  <c r="K18" i="4" l="1"/>
  <c r="F18" i="4" l="1"/>
  <c r="D18" i="4"/>
</calcChain>
</file>

<file path=xl/sharedStrings.xml><?xml version="1.0" encoding="utf-8"?>
<sst xmlns="http://schemas.openxmlformats.org/spreadsheetml/2006/main" count="57" uniqueCount="57">
  <si>
    <t>lp.</t>
  </si>
  <si>
    <t>Nazwa jednostki</t>
  </si>
  <si>
    <t>adres</t>
  </si>
  <si>
    <t>ilosć butli w pierwszej dostawie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</si>
  <si>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</si>
  <si>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</si>
  <si>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</si>
  <si>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</si>
  <si>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</si>
  <si>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</si>
  <si>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</si>
  <si>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</si>
  <si>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</si>
  <si>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</si>
  <si>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</si>
  <si>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</si>
  <si>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</si>
  <si>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</si>
  <si>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</si>
  <si>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Urząd Skarbowy w Bytomiu</t>
  </si>
  <si>
    <t>ul. Wrocławska 92, 41-902 Bytom</t>
  </si>
  <si>
    <t>Urząd Skarbowy w Chorzowie</t>
  </si>
  <si>
    <t>ul. Armii Krajowej 5, 41-506 Chorzów</t>
  </si>
  <si>
    <t>Pierwszy Urząd Skarbowy w Gliwicach</t>
  </si>
  <si>
    <t>ul. Góry Chełmskiej 15, 44-100 Gliwice</t>
  </si>
  <si>
    <t>Drugi Urząd Skarbowy w Gliwicach</t>
  </si>
  <si>
    <t>ul. Młodego Hutnika 2, 44-100 Gliwice</t>
  </si>
  <si>
    <t>Urząd Skarbowy w Piekarach Śląskich</t>
  </si>
  <si>
    <t>ul. Bytomska 92, 41-940 Piekary Śląskie</t>
  </si>
  <si>
    <t>Urząd Skarbowy w Raciborzu</t>
  </si>
  <si>
    <t>ul. Michała Drzymały 32, 47-400 Racibórz</t>
  </si>
  <si>
    <t>Urząd Skarbowy w Rudzie Śląskiej</t>
  </si>
  <si>
    <t>ul. Kokotek 6, 41-700 Ruda Śląska</t>
  </si>
  <si>
    <t>Urząd Skarbowy w Rybniku</t>
  </si>
  <si>
    <t>Pl. Armii Krajowej 3, 44-200 Rybnik</t>
  </si>
  <si>
    <t>Urząd Skarbowy w Siemianowicach Śląskich</t>
  </si>
  <si>
    <t>ul. Śląska 84, 41-100 Siemianowice Śląskie</t>
  </si>
  <si>
    <t>Urząd Skarbowy w Zabrzu</t>
  </si>
  <si>
    <t>ul. Bytomska 2, 41-800 Zabrze</t>
  </si>
  <si>
    <t>Oddział Celny w Tychach MW/Chorzów</t>
  </si>
  <si>
    <t>ul. Gałeczki 61, 41-500 Chorzów</t>
  </si>
  <si>
    <t>Dlegatura Śląskiego Urzędu Celno-Skarbowego w Rybniku</t>
  </si>
  <si>
    <t>ul. Kłokocińska 51,
 44-251 Rybnik</t>
  </si>
  <si>
    <t>Magazyn depozytowy w Rybniku</t>
  </si>
  <si>
    <t>ul. Przemysłowa 8, 
44-203 Rybnik</t>
  </si>
  <si>
    <t>Oddział Celny w Gliwicach</t>
  </si>
  <si>
    <t>ul. Portowa 28, 
44-102 Gliwice</t>
  </si>
  <si>
    <t>Oddział Celny Pocztowy w Zabrzu</t>
  </si>
  <si>
    <t>ul. Macieja Mielżyńskiego 5, 41-850 Zabrze</t>
  </si>
  <si>
    <t>cena netto butli 18,9 L</t>
  </si>
  <si>
    <t>stawka podatku VAT(%)</t>
  </si>
  <si>
    <t>cena brutto butli 18,9 L</t>
  </si>
  <si>
    <t>Załącznik nr 4/II - Formularz cenowy</t>
  </si>
  <si>
    <t>ilość dystrybutorów w  2026 r.</t>
  </si>
  <si>
    <t>szacowana ilość butli w okresie od 15.05-30.09.2026</t>
  </si>
  <si>
    <t>wartość netto w okresie od 15.05-30.09.2026</t>
  </si>
  <si>
    <t>wartość brutto w okresie 15.05-30.09.2026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</si>
</sst>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/>
    <xf numFmtId="44" fontId="0" fillId="0" borderId="2" xfId="0" applyNumberForma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4" fontId="0" fillId="2" borderId="2" xfId="0" applyNumberFormat="1" applyFill="1" applyBorder="1" applyAlignment="1">
      <alignment horizontal="center" vertical="center"/>
    </xf>
    <xf numFmtId="44" fontId="14" fillId="2" borderId="2" xfId="0" applyNumberFormat="1" applyFont="1" applyFill="1" applyBorder="1" applyAlignment="1">
      <alignment horizontal="center" vertical="center"/>
    </xf>
    <xf numFmtId="164" fontId="10" fillId="2" borderId="1" xfId="2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5" fillId="2" borderId="2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4" fontId="13" fillId="2" borderId="2" xfId="0" applyNumberFormat="1" applyFont="1" applyFill="1" applyBorder="1" applyAlignment="1">
      <alignment horizontal="center" vertical="center"/>
    </xf>
    <xf numFmtId="164" fontId="4" fillId="2" borderId="1" xfId="2" applyFont="1" applyFill="1" applyBorder="1" applyAlignment="1">
      <alignment horizontal="center" vertical="center" wrapText="1"/>
    </xf>
    <xf numFmtId="164" fontId="9" fillId="2" borderId="2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</cellXfs>
  <cellStyles count="4">
    <cellStyle name="Excel Built-in Normal" xfId="2" xr:uid="{00000000-0005-0000-0000-000000000000}"/>
    <cellStyle name="Normalny" xfId="0" builtinId="0"/>
    <cellStyle name="Procentowy" xfId="3" builtinId="5"/>
    <cellStyle name="Walutow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154" zoomScaleNormal="154" workbookViewId="0">
      <selection activeCell="E13" sqref="E13"/>
    </sheetView>
  </sheetViews>
  <sheetFormatPr defaultRowHeight="15" x14ac:dyDescent="0.25"/>
  <cols>
    <col min="1" max="1" width="6.42578125" customWidth="1"/>
    <col min="2" max="2" width="11" customWidth="1"/>
    <col min="3" max="3" width="10.28515625" customWidth="1"/>
    <col min="4" max="4" width="11.140625" customWidth="1"/>
    <col min="7" max="7" width="10.140625" customWidth="1"/>
    <col min="9" max="9" width="10.140625" customWidth="1"/>
    <col min="10" max="10" width="20.140625" customWidth="1"/>
    <col min="11" max="11" width="18.140625" customWidth="1"/>
  </cols>
  <sheetData>
    <row r="1" spans="1:11" x14ac:dyDescent="0.25">
      <c r="B1" s="22" t="s">
        <v>52</v>
      </c>
      <c r="C1" s="22"/>
      <c r="D1" s="22"/>
      <c r="E1" s="22"/>
      <c r="F1" s="22"/>
      <c r="G1" s="22"/>
      <c r="H1" s="22"/>
      <c r="I1" s="22"/>
      <c r="J1" s="22"/>
    </row>
    <row r="2" spans="1:11" ht="56.25" x14ac:dyDescent="0.25">
      <c r="A2" s="15" t="s">
        <v>0</v>
      </c>
      <c r="B2" s="9" t="s">
        <v>1</v>
      </c>
      <c r="C2" s="9" t="s">
        <v>2</v>
      </c>
      <c r="D2" s="10" t="s">
        <v>53</v>
      </c>
      <c r="E2" s="11" t="s">
        <v>3</v>
      </c>
      <c r="F2" s="11" t="s">
        <v>54</v>
      </c>
      <c r="G2" s="2" t="s">
        <v>49</v>
      </c>
      <c r="H2" s="2" t="s">
        <v>50</v>
      </c>
      <c r="I2" s="6" t="s">
        <v>51</v>
      </c>
      <c r="J2" s="6" t="s">
        <v>55</v>
      </c>
      <c r="K2" s="6" t="s">
        <v>56</v>
      </c>
    </row>
    <row r="3" spans="1:11" ht="48" x14ac:dyDescent="0.25">
      <c r="A3" s="12" t="s">
        <v>4</v>
      </c>
      <c r="B3" s="16" t="s">
        <v>19</v>
      </c>
      <c r="C3" s="16" t="s">
        <v>20</v>
      </c>
      <c r="D3" s="17">
        <v>7</v>
      </c>
      <c r="E3" s="17">
        <v>21</v>
      </c>
      <c r="F3" s="18">
        <v>110</v>
      </c>
      <c r="G3" s="4"/>
      <c r="H3" s="5"/>
      <c r="I3" s="7">
        <f>G3+(G3*H3)</f>
        <v>0</v>
      </c>
      <c r="J3" s="7">
        <f>F3*G3</f>
        <v>0</v>
      </c>
      <c r="K3" s="7">
        <f>F3*I3</f>
        <v>0</v>
      </c>
    </row>
    <row r="4" spans="1:11" ht="48" x14ac:dyDescent="0.25">
      <c r="A4" s="12" t="s">
        <v>5</v>
      </c>
      <c r="B4" s="16" t="s">
        <v>21</v>
      </c>
      <c r="C4" s="16" t="s">
        <v>22</v>
      </c>
      <c r="D4" s="17">
        <v>10</v>
      </c>
      <c r="E4" s="17">
        <v>30</v>
      </c>
      <c r="F4" s="18">
        <v>120</v>
      </c>
      <c r="G4" s="4"/>
      <c r="H4" s="5"/>
      <c r="I4" s="7">
        <f t="shared" ref="I4:I17" si="0">G4+(G4*H4)</f>
        <v>0</v>
      </c>
      <c r="J4" s="7">
        <f t="shared" ref="J4:J17" si="1">F4*G4</f>
        <v>0</v>
      </c>
      <c r="K4" s="7">
        <f t="shared" ref="K4:K17" si="2">F4*I4</f>
        <v>0</v>
      </c>
    </row>
    <row r="5" spans="1:11" ht="48" x14ac:dyDescent="0.25">
      <c r="A5" s="12" t="s">
        <v>6</v>
      </c>
      <c r="B5" s="16" t="s">
        <v>23</v>
      </c>
      <c r="C5" s="16" t="s">
        <v>24</v>
      </c>
      <c r="D5" s="17">
        <v>3</v>
      </c>
      <c r="E5" s="17">
        <v>9</v>
      </c>
      <c r="F5" s="18">
        <v>28</v>
      </c>
      <c r="G5" s="4"/>
      <c r="H5" s="5"/>
      <c r="I5" s="7">
        <f t="shared" si="0"/>
        <v>0</v>
      </c>
      <c r="J5" s="7">
        <f t="shared" si="1"/>
        <v>0</v>
      </c>
      <c r="K5" s="7">
        <f t="shared" si="2"/>
        <v>0</v>
      </c>
    </row>
    <row r="6" spans="1:11" ht="48" x14ac:dyDescent="0.25">
      <c r="A6" s="12" t="s">
        <v>7</v>
      </c>
      <c r="B6" s="16" t="s">
        <v>25</v>
      </c>
      <c r="C6" s="16" t="s">
        <v>26</v>
      </c>
      <c r="D6" s="17">
        <v>3</v>
      </c>
      <c r="E6" s="17">
        <v>9</v>
      </c>
      <c r="F6" s="18">
        <v>60</v>
      </c>
      <c r="G6" s="4"/>
      <c r="H6" s="5"/>
      <c r="I6" s="7">
        <f t="shared" si="0"/>
        <v>0</v>
      </c>
      <c r="J6" s="7">
        <f t="shared" si="1"/>
        <v>0</v>
      </c>
      <c r="K6" s="7">
        <f t="shared" si="2"/>
        <v>0</v>
      </c>
    </row>
    <row r="7" spans="1:11" ht="60" x14ac:dyDescent="0.25">
      <c r="A7" s="12" t="s">
        <v>8</v>
      </c>
      <c r="B7" s="16" t="s">
        <v>27</v>
      </c>
      <c r="C7" s="16" t="s">
        <v>28</v>
      </c>
      <c r="D7" s="17">
        <v>5</v>
      </c>
      <c r="E7" s="17">
        <v>15</v>
      </c>
      <c r="F7" s="18">
        <v>60</v>
      </c>
      <c r="G7" s="4"/>
      <c r="H7" s="5"/>
      <c r="I7" s="7">
        <f t="shared" si="0"/>
        <v>0</v>
      </c>
      <c r="J7" s="7">
        <f t="shared" si="1"/>
        <v>0</v>
      </c>
      <c r="K7" s="7">
        <f t="shared" si="2"/>
        <v>0</v>
      </c>
    </row>
    <row r="8" spans="1:11" ht="48" x14ac:dyDescent="0.25">
      <c r="A8" s="12" t="s">
        <v>9</v>
      </c>
      <c r="B8" s="16" t="s">
        <v>29</v>
      </c>
      <c r="C8" s="16" t="s">
        <v>30</v>
      </c>
      <c r="D8" s="17">
        <v>4</v>
      </c>
      <c r="E8" s="17">
        <v>12</v>
      </c>
      <c r="F8" s="18">
        <v>65</v>
      </c>
      <c r="G8" s="4"/>
      <c r="H8" s="5"/>
      <c r="I8" s="7">
        <f t="shared" si="0"/>
        <v>0</v>
      </c>
      <c r="J8" s="7">
        <f t="shared" si="1"/>
        <v>0</v>
      </c>
      <c r="K8" s="7">
        <f t="shared" si="2"/>
        <v>0</v>
      </c>
    </row>
    <row r="9" spans="1:11" ht="48" x14ac:dyDescent="0.25">
      <c r="A9" s="12" t="s">
        <v>10</v>
      </c>
      <c r="B9" s="16" t="s">
        <v>31</v>
      </c>
      <c r="C9" s="16" t="s">
        <v>32</v>
      </c>
      <c r="D9" s="17">
        <v>7</v>
      </c>
      <c r="E9" s="17">
        <v>21</v>
      </c>
      <c r="F9" s="18">
        <v>75</v>
      </c>
      <c r="G9" s="4"/>
      <c r="H9" s="5"/>
      <c r="I9" s="7">
        <f t="shared" si="0"/>
        <v>0</v>
      </c>
      <c r="J9" s="7">
        <f t="shared" si="1"/>
        <v>0</v>
      </c>
      <c r="K9" s="7">
        <f t="shared" si="2"/>
        <v>0</v>
      </c>
    </row>
    <row r="10" spans="1:11" ht="48" x14ac:dyDescent="0.25">
      <c r="A10" s="12" t="s">
        <v>11</v>
      </c>
      <c r="B10" s="16" t="s">
        <v>33</v>
      </c>
      <c r="C10" s="16" t="s">
        <v>34</v>
      </c>
      <c r="D10" s="17">
        <v>11</v>
      </c>
      <c r="E10" s="17">
        <v>33</v>
      </c>
      <c r="F10" s="18">
        <v>140</v>
      </c>
      <c r="G10" s="4"/>
      <c r="H10" s="5"/>
      <c r="I10" s="7">
        <f t="shared" si="0"/>
        <v>0</v>
      </c>
      <c r="J10" s="7">
        <f t="shared" si="1"/>
        <v>0</v>
      </c>
      <c r="K10" s="7">
        <f t="shared" si="2"/>
        <v>0</v>
      </c>
    </row>
    <row r="11" spans="1:11" ht="48" x14ac:dyDescent="0.25">
      <c r="A11" s="12" t="s">
        <v>12</v>
      </c>
      <c r="B11" s="16" t="s">
        <v>35</v>
      </c>
      <c r="C11" s="16" t="s">
        <v>36</v>
      </c>
      <c r="D11" s="17">
        <v>4</v>
      </c>
      <c r="E11" s="17">
        <v>12</v>
      </c>
      <c r="F11" s="18">
        <v>60</v>
      </c>
      <c r="G11" s="4"/>
      <c r="H11" s="5"/>
      <c r="I11" s="7">
        <f t="shared" si="0"/>
        <v>0</v>
      </c>
      <c r="J11" s="7">
        <f t="shared" si="1"/>
        <v>0</v>
      </c>
      <c r="K11" s="7">
        <f t="shared" si="2"/>
        <v>0</v>
      </c>
    </row>
    <row r="12" spans="1:11" ht="48" x14ac:dyDescent="0.25">
      <c r="A12" s="12" t="s">
        <v>13</v>
      </c>
      <c r="B12" s="16" t="s">
        <v>37</v>
      </c>
      <c r="C12" s="16" t="s">
        <v>38</v>
      </c>
      <c r="D12" s="17">
        <v>13</v>
      </c>
      <c r="E12" s="17">
        <v>39</v>
      </c>
      <c r="F12" s="18">
        <v>125</v>
      </c>
      <c r="G12" s="4"/>
      <c r="H12" s="5"/>
      <c r="I12" s="7">
        <f t="shared" si="0"/>
        <v>0</v>
      </c>
      <c r="J12" s="7">
        <f t="shared" si="1"/>
        <v>0</v>
      </c>
      <c r="K12" s="7">
        <f t="shared" si="2"/>
        <v>0</v>
      </c>
    </row>
    <row r="13" spans="1:11" ht="60" x14ac:dyDescent="0.25">
      <c r="A13" s="12" t="s">
        <v>14</v>
      </c>
      <c r="B13" s="19" t="s">
        <v>39</v>
      </c>
      <c r="C13" s="19" t="s">
        <v>40</v>
      </c>
      <c r="D13" s="17">
        <v>1</v>
      </c>
      <c r="E13" s="17">
        <v>4</v>
      </c>
      <c r="F13" s="18">
        <v>4</v>
      </c>
      <c r="G13" s="4"/>
      <c r="H13" s="5"/>
      <c r="I13" s="7">
        <f t="shared" si="0"/>
        <v>0</v>
      </c>
      <c r="J13" s="7">
        <f t="shared" si="1"/>
        <v>0</v>
      </c>
      <c r="K13" s="7">
        <f t="shared" si="2"/>
        <v>0</v>
      </c>
    </row>
    <row r="14" spans="1:11" ht="72" x14ac:dyDescent="0.25">
      <c r="A14" s="12" t="s">
        <v>15</v>
      </c>
      <c r="B14" s="16" t="s">
        <v>41</v>
      </c>
      <c r="C14" s="16" t="s">
        <v>42</v>
      </c>
      <c r="D14" s="17">
        <v>3</v>
      </c>
      <c r="E14" s="17">
        <v>9</v>
      </c>
      <c r="F14" s="20">
        <v>30</v>
      </c>
      <c r="G14" s="4"/>
      <c r="H14" s="5"/>
      <c r="I14" s="7">
        <f t="shared" si="0"/>
        <v>0</v>
      </c>
      <c r="J14" s="7">
        <f t="shared" si="1"/>
        <v>0</v>
      </c>
      <c r="K14" s="7">
        <f t="shared" si="2"/>
        <v>0</v>
      </c>
    </row>
    <row r="15" spans="1:11" ht="60" x14ac:dyDescent="0.25">
      <c r="A15" s="12" t="s">
        <v>16</v>
      </c>
      <c r="B15" s="16" t="s">
        <v>43</v>
      </c>
      <c r="C15" s="16" t="s">
        <v>44</v>
      </c>
      <c r="D15" s="17">
        <v>1</v>
      </c>
      <c r="E15" s="17">
        <v>3</v>
      </c>
      <c r="F15" s="20">
        <v>8</v>
      </c>
      <c r="G15" s="4"/>
      <c r="H15" s="5"/>
      <c r="I15" s="7">
        <f t="shared" si="0"/>
        <v>0</v>
      </c>
      <c r="J15" s="7">
        <f t="shared" si="1"/>
        <v>0</v>
      </c>
      <c r="K15" s="7">
        <f t="shared" si="2"/>
        <v>0</v>
      </c>
    </row>
    <row r="16" spans="1:11" ht="48" x14ac:dyDescent="0.25">
      <c r="A16" s="12" t="s">
        <v>17</v>
      </c>
      <c r="B16" s="19" t="s">
        <v>45</v>
      </c>
      <c r="C16" s="19" t="s">
        <v>46</v>
      </c>
      <c r="D16" s="17">
        <v>1</v>
      </c>
      <c r="E16" s="17">
        <v>3</v>
      </c>
      <c r="F16" s="20">
        <v>14</v>
      </c>
      <c r="G16" s="4"/>
      <c r="H16" s="5"/>
      <c r="I16" s="7">
        <f t="shared" si="0"/>
        <v>0</v>
      </c>
      <c r="J16" s="7">
        <f t="shared" si="1"/>
        <v>0</v>
      </c>
      <c r="K16" s="7">
        <f t="shared" si="2"/>
        <v>0</v>
      </c>
    </row>
    <row r="17" spans="1:11" ht="48" x14ac:dyDescent="0.25">
      <c r="A17" s="12" t="s">
        <v>18</v>
      </c>
      <c r="B17" s="19" t="s">
        <v>47</v>
      </c>
      <c r="C17" s="19" t="s">
        <v>48</v>
      </c>
      <c r="D17" s="17">
        <v>2</v>
      </c>
      <c r="E17" s="17">
        <v>6</v>
      </c>
      <c r="F17" s="20">
        <v>32</v>
      </c>
      <c r="G17" s="4"/>
      <c r="H17" s="5"/>
      <c r="I17" s="7">
        <f t="shared" si="0"/>
        <v>0</v>
      </c>
      <c r="J17" s="7">
        <f t="shared" si="1"/>
        <v>0</v>
      </c>
      <c r="K17" s="7">
        <f t="shared" si="2"/>
        <v>0</v>
      </c>
    </row>
    <row r="18" spans="1:11" x14ac:dyDescent="0.25">
      <c r="A18" s="21"/>
      <c r="B18" s="23"/>
      <c r="C18" s="23"/>
      <c r="D18" s="13">
        <f>SUM(D3:D17)</f>
        <v>75</v>
      </c>
      <c r="E18" s="13"/>
      <c r="F18" s="13">
        <f>SUM(F3:F17)</f>
        <v>931</v>
      </c>
      <c r="G18" s="3"/>
      <c r="H18" s="3"/>
      <c r="I18" s="8"/>
      <c r="J18" s="8">
        <f>SUM(J3:J17)</f>
        <v>0</v>
      </c>
      <c r="K18" s="14">
        <f>SUM(K3:K17)</f>
        <v>0</v>
      </c>
    </row>
    <row r="19" spans="1:11" x14ac:dyDescent="0.25">
      <c r="J19" s="1"/>
    </row>
  </sheetData>
  <mergeCells count="2">
    <mergeCell ref="B1:J1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  II </vt:lpstr>
    </vt:vector>
  </TitlesOfParts>
  <Company>IAS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Misterska Justyna</dc:creator>
  <cp:lastModifiedBy>Krzyżanowska-Bodziony Ulana</cp:lastModifiedBy>
  <dcterms:created xsi:type="dcterms:W3CDTF">2023-05-08T07:41:36Z</dcterms:created>
  <dcterms:modified xsi:type="dcterms:W3CDTF">2026-06-03T07:15:46Z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UxC4dwLulzfINJ8nQH+xvX5LNGipWa4BRSZhPgxsCvlU0IdiZfMzYvbPwl1Uzk7U85IVzxP5458ozB/conOwZg==</vt:lpwstr>
  </property>
  <property fmtid="{D5CDD505-2E9C-101B-9397-08002B2CF9AE}" pid="4" name="MFClassificationDate">
    <vt:lpwstr>2023-05-08T10:02:52.5541599+02:00</vt:lpwstr>
  </property>
  <property fmtid="{D5CDD505-2E9C-101B-9397-08002B2CF9AE}" pid="5" name="MFClassifiedBySID">
    <vt:lpwstr>UxC4dwLulzfINJ8nQH+xvX5LNGipWa4BRSZhPgxsCvm42mrIC/DSDv0ggS+FjUN/2v1BBotkLlY5aAiEhoi6uURsIfe+5syRj1g85CMv1/XOKhFO7X5dN5Or9NYa71o2</vt:lpwstr>
  </property>
  <property fmtid="{D5CDD505-2E9C-101B-9397-08002B2CF9AE}" pid="6" name="MFGRNItemId">
    <vt:lpwstr>GRN-99baeba0-e5d4-4740-b079-901cbbea53ae</vt:lpwstr>
  </property>
  <property fmtid="{D5CDD505-2E9C-101B-9397-08002B2CF9AE}" pid="7" name="MFHash">
    <vt:lpwstr>1o/IvAMQg3TZv1hBJh2E8oJnl5ZCs1HIjb0WS4k3PIs=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