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0935"/>
  </bookViews>
  <sheets>
    <sheet name="Bilnas MNiSW 2016 r." sheetId="1" r:id="rId1"/>
    <sheet name="Arkusz2" sheetId="2" r:id="rId2"/>
    <sheet name="Arkusz3" sheetId="3" r:id="rId3"/>
  </sheets>
  <definedNames>
    <definedName name="_xlnm.Print_Area" localSheetId="0">'Bilnas MNiSW 2016 r.'!$A$1:$I$103</definedName>
  </definedNames>
  <calcPr calcId="145621"/>
</workbook>
</file>

<file path=xl/calcChain.xml><?xml version="1.0" encoding="utf-8"?>
<calcChain xmlns="http://schemas.openxmlformats.org/spreadsheetml/2006/main">
  <c r="I30" i="1" l="1"/>
  <c r="H8" i="1"/>
  <c r="I8" i="1" l="1"/>
  <c r="I74" i="1" l="1"/>
  <c r="I66" i="1"/>
  <c r="I62" i="1" s="1"/>
  <c r="I39" i="1"/>
  <c r="I36" i="1" s="1"/>
  <c r="I33" i="1"/>
  <c r="H33" i="1"/>
  <c r="H30" i="1"/>
  <c r="I83" i="1"/>
  <c r="I81" i="1" s="1"/>
  <c r="H83" i="1"/>
  <c r="H81" i="1" s="1"/>
  <c r="H74" i="1"/>
  <c r="H66" i="1"/>
  <c r="H62" i="1" s="1"/>
  <c r="I58" i="1"/>
  <c r="I57" i="1" s="1"/>
  <c r="H58" i="1"/>
  <c r="H57" i="1" s="1"/>
  <c r="H53" i="1"/>
  <c r="H52" i="1" s="1"/>
  <c r="H39" i="1"/>
  <c r="H36" i="1" s="1"/>
  <c r="C65" i="1"/>
  <c r="C64" i="1" s="1"/>
  <c r="B65" i="1"/>
  <c r="B64" i="1" s="1"/>
  <c r="C60" i="1"/>
  <c r="C59" i="1" s="1"/>
  <c r="B60" i="1"/>
  <c r="B59" i="1" s="1"/>
  <c r="C52" i="1"/>
  <c r="B52" i="1"/>
  <c r="C47" i="1"/>
  <c r="B47" i="1"/>
  <c r="C41" i="1"/>
  <c r="B41" i="1"/>
  <c r="C36" i="1"/>
  <c r="B36" i="1"/>
  <c r="B31" i="1"/>
  <c r="C31" i="1"/>
  <c r="C23" i="1"/>
  <c r="B23" i="1"/>
  <c r="C15" i="1"/>
  <c r="C14" i="1" s="1"/>
  <c r="B15" i="1"/>
  <c r="B14" i="1" s="1"/>
  <c r="C9" i="1"/>
  <c r="B9" i="1"/>
  <c r="H28" i="1" l="1"/>
  <c r="I28" i="1"/>
  <c r="H51" i="1"/>
  <c r="B30" i="1"/>
  <c r="B27" i="1" s="1"/>
  <c r="C30" i="1"/>
  <c r="C27" i="1" s="1"/>
  <c r="C8" i="1" s="1"/>
  <c r="H27" i="1" l="1"/>
  <c r="C88" i="1"/>
  <c r="B88" i="1"/>
  <c r="C83" i="1"/>
  <c r="B83" i="1"/>
  <c r="C78" i="1"/>
  <c r="B78" i="1"/>
  <c r="C70" i="1"/>
  <c r="C69" i="1" s="1"/>
  <c r="C58" i="1" s="1"/>
  <c r="B70" i="1"/>
  <c r="B69" i="1" s="1"/>
  <c r="B58" i="1" s="1"/>
  <c r="I53" i="1"/>
  <c r="I52" i="1" s="1"/>
  <c r="I51" i="1" s="1"/>
  <c r="I27" i="1" s="1"/>
  <c r="B8" i="1"/>
  <c r="I96" i="1" l="1"/>
  <c r="B77" i="1"/>
  <c r="B76" i="1" s="1"/>
  <c r="B51" i="1" s="1"/>
  <c r="B96" i="1" s="1"/>
  <c r="C77" i="1"/>
  <c r="C76" i="1" s="1"/>
  <c r="C51" i="1" s="1"/>
  <c r="C96" i="1" s="1"/>
  <c r="H96" i="1"/>
</calcChain>
</file>

<file path=xl/comments1.xml><?xml version="1.0" encoding="utf-8"?>
<comments xmlns="http://schemas.openxmlformats.org/spreadsheetml/2006/main">
  <authors>
    <author>Grabiec Jakub</author>
  </authors>
  <commentList>
    <comment ref="H5" authorId="0">
      <text>
        <r>
          <rPr>
            <sz val="9"/>
            <color indexed="81"/>
            <rFont val="Tahoma"/>
            <family val="2"/>
            <charset val="238"/>
          </rPr>
          <t xml:space="preserve">zmiana kolejności kolumn - najpierw rok sprawozdawczy, później rok poprzedni
</t>
        </r>
        <r>
          <rPr>
            <b/>
            <sz val="9"/>
            <color indexed="81"/>
            <rFont val="Tahoma"/>
            <family val="2"/>
            <charset val="238"/>
          </rPr>
          <t>Proszę usunąć komentarz po przeczytaniu</t>
        </r>
      </text>
    </comment>
  </commentList>
</comments>
</file>

<file path=xl/sharedStrings.xml><?xml version="1.0" encoding="utf-8"?>
<sst xmlns="http://schemas.openxmlformats.org/spreadsheetml/2006/main" count="257" uniqueCount="217">
  <si>
    <t>Nazwa uczelni</t>
  </si>
  <si>
    <t>Przeznaczenie formularza</t>
  </si>
  <si>
    <t>Aktywa</t>
  </si>
  <si>
    <t xml:space="preserve">Stan na </t>
  </si>
  <si>
    <t>Pasywa</t>
  </si>
  <si>
    <t>31.12.2016 r.</t>
  </si>
  <si>
    <t>31.12.2015 r.</t>
  </si>
  <si>
    <t>Wybierz z listy rozwijanej</t>
  </si>
  <si>
    <t>A. Aktywa trwałe</t>
  </si>
  <si>
    <t>A. Kapitał (fundusz) własny</t>
  </si>
  <si>
    <t xml:space="preserve"> </t>
  </si>
  <si>
    <t>Uniwersytet w Białymstoku</t>
  </si>
  <si>
    <t>I. Wartości niematerialne i prawne</t>
  </si>
  <si>
    <t>I. Kapitał (fundusz) zasadniczy</t>
  </si>
  <si>
    <t>Uniwersytet Gdański w Gdańsku</t>
  </si>
  <si>
    <t>1. Koszty zakończonych prac rozwojowych</t>
  </si>
  <si>
    <t>Uniwersytet Śląski w Katowicach</t>
  </si>
  <si>
    <t>2. Wartość firmy</t>
  </si>
  <si>
    <t>Uniwersytet Jagielloński w Krakowie</t>
  </si>
  <si>
    <t>3. Inne wartości niematerialne i prawne</t>
  </si>
  <si>
    <t>Uniwersytet Marii Curie-Skłodowskiej w Lublinie</t>
  </si>
  <si>
    <t>4. Zaliczki na wartości niematerialne i prawne</t>
  </si>
  <si>
    <t>Uniwersytet Łódzki</t>
  </si>
  <si>
    <t>II. Rzeczowe aktywa trwałe</t>
  </si>
  <si>
    <t>Uniwersytet Opolski</t>
  </si>
  <si>
    <t>1. Środki trwałe</t>
  </si>
  <si>
    <t>Uniwersytet im. Adama Mickiewicza w Poznaniu</t>
  </si>
  <si>
    <t>a) grunty (w tym prawo użytkowania 
    wieczystego gruntu)</t>
  </si>
  <si>
    <t>Uniwersytet Mikołaja Kopernika w Toruniu</t>
  </si>
  <si>
    <t>b) budynki, lokale i obiekty inżynierii 
    lądowej i wodnej</t>
  </si>
  <si>
    <t>Uniwersytet Warszawski</t>
  </si>
  <si>
    <t>c) urządzenia techniczne i maszyny</t>
  </si>
  <si>
    <t>Uniwersytet Wrocławski</t>
  </si>
  <si>
    <t>d) środki transportu</t>
  </si>
  <si>
    <t>Uniwersytet Szczeciński</t>
  </si>
  <si>
    <t>e) inne środki trwałe</t>
  </si>
  <si>
    <t>Uniwersytet Warmińsko-Mazurski w Olsztynie</t>
  </si>
  <si>
    <t>2. Środki trwałe w budowie</t>
  </si>
  <si>
    <t>V. Zysk (strata) z lat ubiegłych</t>
  </si>
  <si>
    <t>Uniwersytet Kardynała Stefana Wyszyńskiego w Warszawie</t>
  </si>
  <si>
    <t>3. Zaliczki na środki trwałe w budowie</t>
  </si>
  <si>
    <t>Katolicki Uniwersytet Lubelski Jana Pawła II</t>
  </si>
  <si>
    <t>III. Należności długoterminowe</t>
  </si>
  <si>
    <t>VI. Zysk (strata) netto</t>
  </si>
  <si>
    <t>Uniwersytet Rzeszowski</t>
  </si>
  <si>
    <t>1. Od jednostek powiązanych</t>
  </si>
  <si>
    <t>Uniwersytet Zielonogórski w Zielonej Górze</t>
  </si>
  <si>
    <t>2. Od pozostałych jednostek, w których jednostka posiada zaangażowanie w kapitale</t>
  </si>
  <si>
    <t>VII. Odpisy z zysku netto w ciągu roku 
      obrotowego (wielkość ujemna)</t>
  </si>
  <si>
    <t>Uniwersytet Kazimierza Wielkiego w Bydgoszczy</t>
  </si>
  <si>
    <t>3. Od pozostałych jednostek</t>
  </si>
  <si>
    <t>IV. Inwestycje długoterminowe</t>
  </si>
  <si>
    <t>Chrześcijańska Akademia Teologiczna w Warszawie</t>
  </si>
  <si>
    <t>1. Nieruchomości</t>
  </si>
  <si>
    <t>B. Zobowiązania i rezerwy 
     na zobowiązania</t>
  </si>
  <si>
    <t>Uniwersytet Papieski Jana Pawła II w Krakowie</t>
  </si>
  <si>
    <t>2. Wartości niematerialne i prawne</t>
  </si>
  <si>
    <t>I. Rezerwy na zobowiązania</t>
  </si>
  <si>
    <t>Papieski Wydział Teologiczny w Warszawie</t>
  </si>
  <si>
    <t>3. Długoterminowe aktywa finansowe</t>
  </si>
  <si>
    <t>1. Rezerwa z tytułu odroczonego 
    podatku dochodowego</t>
  </si>
  <si>
    <t>Papieski Wydział Teologiczny we Wrocławiu</t>
  </si>
  <si>
    <t>a) w jednostkach powiązanych</t>
  </si>
  <si>
    <t>2. Rezerwa na świadczenia emerytalne 
    i podobne</t>
  </si>
  <si>
    <t>Akademia Ignatianum w Krakowie</t>
  </si>
  <si>
    <t xml:space="preserve">   – udziały lub akcje</t>
  </si>
  <si>
    <t xml:space="preserve">   – długoterminowa</t>
  </si>
  <si>
    <t>Szkoła Główna Handlowa w Warszawie</t>
  </si>
  <si>
    <t xml:space="preserve">   – inne papiery wartościowe</t>
  </si>
  <si>
    <t xml:space="preserve">   – krótkoterminowa</t>
  </si>
  <si>
    <t>Uniwersytet Ekonomiczny w Katowicach</t>
  </si>
  <si>
    <t xml:space="preserve">   – udzielone pożyczki</t>
  </si>
  <si>
    <t>3. Pozostałe rezerwy</t>
  </si>
  <si>
    <t>Uniwersytet Ekonomiczny w Krakowie</t>
  </si>
  <si>
    <t xml:space="preserve">   – inne długoterminowe aktywa finansowe</t>
  </si>
  <si>
    <t xml:space="preserve">   – długoterminowe</t>
  </si>
  <si>
    <t>Uniwersytet Ekonomiczny w Poznaniu</t>
  </si>
  <si>
    <t>b) w pozostałych jednostkach, w których jednostka posiada zaangażowanie w kapitale</t>
  </si>
  <si>
    <t xml:space="preserve">   – krótkoterminowe</t>
  </si>
  <si>
    <t>II . Zobowiązania długoterminowe</t>
  </si>
  <si>
    <t>1. Wobec jednostek powiązanych</t>
  </si>
  <si>
    <t>c) w pozostałych jednostkach</t>
  </si>
  <si>
    <t>3. Wobec pozostałych jednostek</t>
  </si>
  <si>
    <t>Uniwersytet Ekonomiczny we Wrocławiu</t>
  </si>
  <si>
    <t>a) kredyty i pożyczki</t>
  </si>
  <si>
    <t>Akademia im. Jana Długosza w Częstochowie</t>
  </si>
  <si>
    <t>b) z tytułu emisji dłużnych papierów 
    wartościowych</t>
  </si>
  <si>
    <t>Uniwersytet Jana Kochanowskiego w Kielcach</t>
  </si>
  <si>
    <t>c) inne zobowiązania finansowe</t>
  </si>
  <si>
    <t>Uniwersytet Pedagogiczny im. Komisji Edukacji Narodowej w Krakowie</t>
  </si>
  <si>
    <t>d) zobowiązania wekslowe</t>
  </si>
  <si>
    <t>Akademia Pomorska w Słupsku</t>
  </si>
  <si>
    <t>4. Inne inwestycje długoterminowe</t>
  </si>
  <si>
    <t>e) inne</t>
  </si>
  <si>
    <t>Akademia Pedagogiki Specjalnej im. Marii Grzegorzewskiej w Warszawie</t>
  </si>
  <si>
    <t>V. Długoterminowe rozliczenia 
     międzyokresowe</t>
  </si>
  <si>
    <t>Politechnika Białostocka</t>
  </si>
  <si>
    <t>1. Aktywa z tytułu odroczonego podatku 
    dochodowego</t>
  </si>
  <si>
    <t>Politechnika Częstochowska</t>
  </si>
  <si>
    <t>2. Inne rozliczenia międzyokresowe</t>
  </si>
  <si>
    <t>Politechnika Gdańska</t>
  </si>
  <si>
    <t>B. Aktywa obrotowe</t>
  </si>
  <si>
    <t xml:space="preserve">Politechnika Śląska </t>
  </si>
  <si>
    <t>I. Zapasy</t>
  </si>
  <si>
    <t>Politechnika Świętokrzyska w Kielcach</t>
  </si>
  <si>
    <t>1. Materiały</t>
  </si>
  <si>
    <t>III. Zobowiązania krótkoterminowe</t>
  </si>
  <si>
    <t>Politechnika Krakowska im. Tadeusza Kościuszki</t>
  </si>
  <si>
    <t>2. Półprodukty i produkty w toku</t>
  </si>
  <si>
    <t>Politechnika Lubelska</t>
  </si>
  <si>
    <t>3. Produkty gotowe</t>
  </si>
  <si>
    <t>a) z tytułu dostaw i usług, o okresie 
    wymagalności:</t>
  </si>
  <si>
    <t>Politechnika Łódzka</t>
  </si>
  <si>
    <t>4. Towary</t>
  </si>
  <si>
    <t xml:space="preserve">   – do 12 miesięcy</t>
  </si>
  <si>
    <t>Politechnika Poznańska</t>
  </si>
  <si>
    <t xml:space="preserve">   – powyżej 12 miesięcy</t>
  </si>
  <si>
    <t>Politechnika Rzeszowska im. Ignacego Łukasiewicza</t>
  </si>
  <si>
    <t>II. Należności krótkoterminowe</t>
  </si>
  <si>
    <t>b) inne</t>
  </si>
  <si>
    <t>Zachodniopomorski Uniwersytet Technologiczny w Szczecinie</t>
  </si>
  <si>
    <t>1. Należności od jednostek powiązanych</t>
  </si>
  <si>
    <t>2. Zobowiązania wobec pozostałych jednostek, w których jednostka posiada zaangażowanie w kapitale</t>
  </si>
  <si>
    <t>Politechnika Warszawska</t>
  </si>
  <si>
    <t>a) z tytułu dostaw i usług, o okresie spłaty:</t>
  </si>
  <si>
    <t>Politechnika Wrocławska</t>
  </si>
  <si>
    <t>Akademia Górniczo-Hutnicza im. Stanisława Staszica w Krakowie</t>
  </si>
  <si>
    <t>Politechnika Koszalińska</t>
  </si>
  <si>
    <t>Politechnika Opolska</t>
  </si>
  <si>
    <t>2. Należności od pozostałych jednostek, w których jednostka posiada zangazowanie w kapitale</t>
  </si>
  <si>
    <t>d) z tytułu dostaw i usług, o okresie 
    wymagalności:</t>
  </si>
  <si>
    <t>3. Należności od pozostałych jednostek</t>
  </si>
  <si>
    <t>Uniwersytet Technologiczno-Humanistyczny im. Kazimierza Pułaskiego w radomiu</t>
  </si>
  <si>
    <t>a) z tytułu dostaw i usług, o okresie 
    spłaty:</t>
  </si>
  <si>
    <t>Akademia Techniczno-Humanistyczna w Bielsku-Białej</t>
  </si>
  <si>
    <t xml:space="preserve">Uniwersytet Technologiczno-Przyrodniczy im. Jana i Jędrzeja Śniadeckich w Bydgoszczy </t>
  </si>
  <si>
    <t>f) zobowiązania wekslowe</t>
  </si>
  <si>
    <t>Uniwersytet Rolniczy im. Hugona Kołłątaja w Krakowie</t>
  </si>
  <si>
    <t>Uniwersytet Przyrodniczy w Lublinie</t>
  </si>
  <si>
    <t>c) inne</t>
  </si>
  <si>
    <t>h) z tytułu wynagrodzeń</t>
  </si>
  <si>
    <t>Uniwersytet Przyrodniczy w Poznaniu</t>
  </si>
  <si>
    <t>d) dochodzone na drodze sądowej</t>
  </si>
  <si>
    <t>i) inne</t>
  </si>
  <si>
    <t>Uniwersytet Przyrodniczo-Humanistyczny w Siedlcach</t>
  </si>
  <si>
    <t>III. Inwestycje krótkoterminowe</t>
  </si>
  <si>
    <t>Szkoła Główna Gospodarstwa Wiejskiego w Warszawie</t>
  </si>
  <si>
    <t>1. Krótkoterminowe aktywa finansowe</t>
  </si>
  <si>
    <t>Uniwersytet Przyrodniczy we Wrocławiu</t>
  </si>
  <si>
    <t>Akademia Wychowania Fizycznego i Sportu im. Jędrzeja Śniadeckiego w Gdańsku</t>
  </si>
  <si>
    <t>4. Fundusze specjalne</t>
  </si>
  <si>
    <t xml:space="preserve">Akademia Wychowania Fizycznego im. Jerzego Kukuczki w Katowicach </t>
  </si>
  <si>
    <t>a) zakładowy fundusz świadczeń 
    socjalnych</t>
  </si>
  <si>
    <t>Akademia Wychowania Fizycznego im. Bronisława Czecha w Krakowie</t>
  </si>
  <si>
    <t>b) fundusz pomocy materialnej 
    dla studentów i doktorantów</t>
  </si>
  <si>
    <t>Akademia Wychowania Fizycznego im. Eugeniusza Piaseckiego w Poznaniu</t>
  </si>
  <si>
    <t xml:space="preserve">   – inne krótkoterminowe aktywa 
  finansowe</t>
  </si>
  <si>
    <t>c) własny fundusz stypendialny</t>
  </si>
  <si>
    <t>Akademia Wychowania Fizycznego Józefa Piłsudskiego w Warszawie</t>
  </si>
  <si>
    <t>b) w pozostałych jednostkach</t>
  </si>
  <si>
    <t>d) fundusz rozwoju uczelni</t>
  </si>
  <si>
    <t>Akademia Wychowania Fizycznego we Wrocławiu</t>
  </si>
  <si>
    <t>e) inne fundusze specjalne*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</si>
  <si>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</si>
  <si>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</si>
  <si>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</si>
  <si>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 xml:space="preserve">   – inne krótkoterminowe aktywa finansowe</t>
  </si>
  <si>
    <t>IV. Rozliczenia międzyokresowe</t>
  </si>
  <si>
    <t>Karkonoska Państwowa Szkoła Wyższa w Jeleniej Górze</t>
  </si>
  <si>
    <t>c) środki pieniężne i inne aktywa pieniężne</t>
  </si>
  <si>
    <t>1. Ujemna wartość firmy</t>
  </si>
  <si>
    <t>Państwowa Wyższa Szkoła Zawodowa w Koninie</t>
  </si>
  <si>
    <t xml:space="preserve">   – środki pieniężne w kasie i na rachunkach</t>
  </si>
  <si>
    <t>Państwowa Wyższa Szkoła Zawodowa im. Witelona w Legnicy</t>
  </si>
  <si>
    <t xml:space="preserve">   – inne środki pieniężne</t>
  </si>
  <si>
    <t>Państwowa Wyższa Szkoła Zawodowa w Nowym Sączu</t>
  </si>
  <si>
    <t xml:space="preserve">   – inne aktywa pieniężne</t>
  </si>
  <si>
    <t>Państwowa Wyższa Szkoła Zawodowa w Sulechowie</t>
  </si>
  <si>
    <t>2. Inne inwestycje krótkoterminowe</t>
  </si>
  <si>
    <t>Państwowa Wyższa Szkoła Zawodowa w Tarnowie</t>
  </si>
  <si>
    <t>IV. Krótkoterminowe rozliczenia 
     międzyokresowe</t>
  </si>
  <si>
    <t>Państwowa Wyższa Szkoła Zawodowa im. Prezydenta Stanisława Wojciechowskiego w Kaliszu</t>
  </si>
  <si>
    <t xml:space="preserve">Aktywa razem </t>
  </si>
  <si>
    <t xml:space="preserve">Pasywa razem 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</si>
  <si>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</si>
  <si>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</si>
  <si>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</si>
  <si>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 xml:space="preserve">_ _ _ _ _ _ _ _ _ _ _ _ _ _ _ _ _ _ _ _ _ </t>
  </si>
  <si>
    <t xml:space="preserve">_ _ _ _ _ _ _ _ _ _ _ _ _ _ _ _ _ _ _ _ _ _ _ _ _ </t>
  </si>
  <si>
    <t>Państwowa Wyższa Szkoła Zawodowa im. Angelusa Silesiusa w Wałbrzychu</t>
  </si>
  <si>
    <t>podpis i pieczątka Kwestora</t>
  </si>
  <si>
    <t>miejscowość i data</t>
  </si>
  <si>
    <t>podpis Rektora</t>
  </si>
  <si>
    <t>Państwowa Szkoła Wyższa im. Papieża Jana Pawła II w Białej Podlaskiej</t>
  </si>
  <si>
    <t>(nr telefonu)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</si>
  <si>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</si>
  <si>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</si>
  <si>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</si>
  <si>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D. Udziały (akcje) własne</t>
  </si>
  <si>
    <t>C. Należne wpłaty na kapitał (fundusz) podstawowy</t>
  </si>
  <si>
    <t xml:space="preserve">   – nadwyżka wartości sprzedaży (wartości emisyjnej) nad wartością nominalną udziałów (akcji)</t>
  </si>
  <si>
    <t xml:space="preserve">   – z tytułu aktualizacji wartości godziwej</t>
  </si>
  <si>
    <t xml:space="preserve">   – tworzone zgodnie z umową (statutem)</t>
  </si>
  <si>
    <t xml:space="preserve">   – na udziały (akcje) własne</t>
  </si>
  <si>
    <t>II. Kapitał (fundusz) zapasowy, w tym:</t>
  </si>
  <si>
    <t>III. Kapitał (fundusz) z aktualizacji 
     wyceny, w tym:</t>
  </si>
  <si>
    <t>IV. Pozostałe kapitały (fundusze) 
       rezerwowe, w tym:</t>
  </si>
  <si>
    <t>5. Zaliczki na dostawy i usługi</t>
  </si>
  <si>
    <t>1. Zobowiązania wobec jednostek powiązanych</t>
  </si>
  <si>
    <t>3. Zobowiązania wobec pozostałych jednostek</t>
  </si>
  <si>
    <t>e) zaliczki otrzymane na dostawy i usługi</t>
  </si>
  <si>
    <t>g) z tytułu podatków, ceł, 
    ubezpieczeń społecznych i zdrowotnych 
    oraz innych tytułów publicznoprawnych</t>
  </si>
  <si>
    <t>2. Wobec pozostałych jednostek, w których 
     jednostka posiada zangażowanie w kapitale</t>
  </si>
  <si>
    <t>b) z tytułu podatków, dotacji, ceł, 
    ubezpieczeń społecznych 
    i zdrowotnych oraz innych  tytułów 
    publicznoprawnych</t>
  </si>
  <si>
    <t>_ _ _ _ _ _ _ _ _ _ _ _ _ _ _ _ _ _ _ _ _ _ __ _ _ _ _</t>
  </si>
  <si>
    <r>
      <t>BILANS
na</t>
    </r>
    <r>
      <rPr>
        <sz val="12"/>
        <color theme="1"/>
        <rFont val="Arial CE"/>
        <charset val="238"/>
      </rPr>
      <t xml:space="preserve"> </t>
    </r>
    <r>
      <rPr>
        <b/>
        <sz val="12"/>
        <color theme="1"/>
        <rFont val="Arial CE"/>
        <charset val="238"/>
      </rPr>
      <t xml:space="preserve">dzień 31 grudnia 2016 r.
</t>
    </r>
    <r>
      <rPr>
        <sz val="12"/>
        <color theme="1"/>
        <rFont val="Arial CE"/>
        <charset val="238"/>
      </rPr>
      <t>(w złotych, z dwoma miejscami po przecinku)</t>
    </r>
  </si>
  <si>
    <r>
      <t xml:space="preserve">*) należy ująć tylko kwoty tych funduszy, których utworzenie przewidują odrębne przepisy – zgodnie z art. 101 ust. 1 pkt 2 ustawy z dnia 27 lipca 2005 r. – </t>
    </r>
    <r>
      <rPr>
        <i/>
        <sz val="10"/>
        <rFont val="Arial CE"/>
        <charset val="238"/>
      </rPr>
      <t xml:space="preserve">Prawo o szkolnictwie wyższym </t>
    </r>
    <r>
      <rPr>
        <sz val="10"/>
        <rFont val="Arial CE"/>
        <charset val="238"/>
      </rPr>
      <t xml:space="preserve">(Dz. U. z 2012 r. poz. 572, z  późn. zm.).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</si>
</sst>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z_ł"/>
  </numFmts>
  <fonts count="22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 CE"/>
      <charset val="238"/>
    </font>
    <font>
      <b/>
      <sz val="12"/>
      <color theme="1"/>
      <name val="Arial CE"/>
      <charset val="238"/>
    </font>
    <font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b/>
      <sz val="13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sz val="9"/>
      <color theme="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vertAlign val="superscript"/>
      <sz val="11"/>
      <name val="Arial CE"/>
      <charset val="238"/>
    </font>
    <font>
      <sz val="13"/>
      <name val="Arial CE"/>
      <charset val="238"/>
    </font>
    <font>
      <sz val="13"/>
      <color theme="1"/>
      <name val="Arial CE"/>
      <charset val="238"/>
    </font>
    <font>
      <b/>
      <sz val="13"/>
      <color theme="1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 applyProtection="1">
      <alignment horizontal="center" vertical="center" wrapText="1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39" fontId="9" fillId="2" borderId="22" xfId="0" applyNumberFormat="1" applyFont="1" applyFill="1" applyBorder="1" applyAlignment="1" applyProtection="1">
      <alignment vertical="center"/>
    </xf>
    <xf numFmtId="39" fontId="9" fillId="2" borderId="39" xfId="0" applyNumberFormat="1" applyFont="1" applyFill="1" applyBorder="1" applyAlignment="1" applyProtection="1">
      <alignment vertical="center"/>
    </xf>
    <xf numFmtId="39" fontId="10" fillId="3" borderId="41" xfId="0" applyNumberFormat="1" applyFont="1" applyFill="1" applyBorder="1" applyAlignment="1" applyProtection="1">
      <alignment vertical="center"/>
    </xf>
    <xf numFmtId="165" fontId="9" fillId="2" borderId="22" xfId="0" applyNumberFormat="1" applyFont="1" applyFill="1" applyBorder="1" applyAlignment="1" applyProtection="1">
      <alignment vertical="center"/>
    </xf>
    <xf numFmtId="165" fontId="9" fillId="2" borderId="24" xfId="0" applyNumberFormat="1" applyFont="1" applyFill="1" applyBorder="1" applyAlignment="1" applyProtection="1">
      <alignment vertical="center"/>
    </xf>
    <xf numFmtId="0" fontId="11" fillId="0" borderId="0" xfId="0" applyFont="1"/>
    <xf numFmtId="39" fontId="12" fillId="3" borderId="41" xfId="0" applyNumberFormat="1" applyFont="1" applyFill="1" applyBorder="1" applyAlignment="1" applyProtection="1">
      <alignment vertical="center"/>
    </xf>
    <xf numFmtId="39" fontId="12" fillId="0" borderId="6" xfId="0" applyNumberFormat="1" applyFont="1" applyFill="1" applyBorder="1" applyAlignment="1" applyProtection="1">
      <alignment vertical="center"/>
      <protection locked="0"/>
    </xf>
    <xf numFmtId="39" fontId="12" fillId="0" borderId="11" xfId="0" applyNumberFormat="1" applyFont="1" applyFill="1" applyBorder="1" applyAlignment="1" applyProtection="1">
      <alignment vertical="center"/>
      <protection locked="0"/>
    </xf>
    <xf numFmtId="39" fontId="8" fillId="3" borderId="41" xfId="0" applyNumberFormat="1" applyFont="1" applyFill="1" applyBorder="1" applyAlignment="1" applyProtection="1">
      <alignment vertical="center"/>
      <protection locked="0"/>
    </xf>
    <xf numFmtId="165" fontId="8" fillId="0" borderId="6" xfId="0" applyNumberFormat="1" applyFont="1" applyFill="1" applyBorder="1" applyAlignment="1" applyProtection="1">
      <alignment vertical="center"/>
      <protection locked="0"/>
    </xf>
    <xf numFmtId="165" fontId="8" fillId="0" borderId="19" xfId="0" applyNumberFormat="1" applyFont="1" applyFill="1" applyBorder="1" applyAlignment="1" applyProtection="1">
      <alignment vertical="center"/>
      <protection locked="0"/>
    </xf>
    <xf numFmtId="165" fontId="11" fillId="0" borderId="6" xfId="0" applyNumberFormat="1" applyFont="1" applyFill="1" applyBorder="1" applyAlignment="1" applyProtection="1">
      <alignment vertical="center"/>
      <protection locked="0"/>
    </xf>
    <xf numFmtId="165" fontId="11" fillId="0" borderId="19" xfId="0" applyNumberFormat="1" applyFont="1" applyFill="1" applyBorder="1" applyAlignment="1" applyProtection="1">
      <alignment vertical="center"/>
      <protection locked="0"/>
    </xf>
    <xf numFmtId="39" fontId="12" fillId="0" borderId="6" xfId="0" applyNumberFormat="1" applyFont="1" applyFill="1" applyBorder="1" applyAlignment="1" applyProtection="1">
      <alignment vertical="center"/>
    </xf>
    <xf numFmtId="39" fontId="12" fillId="0" borderId="11" xfId="0" applyNumberFormat="1" applyFont="1" applyFill="1" applyBorder="1" applyAlignment="1" applyProtection="1">
      <alignment vertical="center"/>
    </xf>
    <xf numFmtId="39" fontId="8" fillId="3" borderId="41" xfId="0" applyNumberFormat="1" applyFont="1" applyFill="1" applyBorder="1" applyAlignment="1" applyProtection="1">
      <alignment vertical="center"/>
    </xf>
    <xf numFmtId="39" fontId="8" fillId="0" borderId="6" xfId="0" applyNumberFormat="1" applyFont="1" applyFill="1" applyBorder="1" applyAlignment="1" applyProtection="1">
      <alignment vertical="center"/>
      <protection locked="0"/>
    </xf>
    <xf numFmtId="39" fontId="1" fillId="3" borderId="41" xfId="0" applyNumberFormat="1" applyFont="1" applyFill="1" applyBorder="1" applyAlignment="1" applyProtection="1">
      <alignment vertical="center"/>
      <protection locked="0"/>
    </xf>
    <xf numFmtId="39" fontId="8" fillId="0" borderId="11" xfId="0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/>
    <xf numFmtId="165" fontId="12" fillId="0" borderId="6" xfId="0" applyNumberFormat="1" applyFont="1" applyFill="1" applyBorder="1" applyAlignment="1" applyProtection="1">
      <alignment vertical="center"/>
      <protection locked="0"/>
    </xf>
    <xf numFmtId="165" fontId="12" fillId="0" borderId="19" xfId="0" applyNumberFormat="1" applyFont="1" applyFill="1" applyBorder="1" applyAlignment="1" applyProtection="1">
      <alignment vertical="center"/>
      <protection locked="0"/>
    </xf>
    <xf numFmtId="165" fontId="9" fillId="2" borderId="23" xfId="0" applyNumberFormat="1" applyFont="1" applyFill="1" applyBorder="1" applyAlignment="1" applyProtection="1">
      <alignment vertical="center"/>
    </xf>
    <xf numFmtId="165" fontId="12" fillId="0" borderId="6" xfId="0" applyNumberFormat="1" applyFont="1" applyFill="1" applyBorder="1" applyAlignment="1" applyProtection="1">
      <alignment vertical="center"/>
    </xf>
    <xf numFmtId="165" fontId="12" fillId="0" borderId="19" xfId="0" applyNumberFormat="1" applyFont="1" applyFill="1" applyBorder="1" applyAlignment="1" applyProtection="1">
      <alignment vertical="center"/>
    </xf>
    <xf numFmtId="0" fontId="13" fillId="0" borderId="26" xfId="0" applyFont="1" applyBorder="1" applyAlignment="1">
      <alignment horizontal="left" vertical="center" wrapText="1" indent="1"/>
    </xf>
    <xf numFmtId="39" fontId="1" fillId="3" borderId="41" xfId="0" applyNumberFormat="1" applyFont="1" applyFill="1" applyBorder="1" applyAlignment="1" applyProtection="1">
      <alignment vertical="center"/>
    </xf>
    <xf numFmtId="0" fontId="8" fillId="0" borderId="26" xfId="0" applyFont="1" applyBorder="1" applyAlignment="1">
      <alignment horizontal="left" vertical="center" wrapText="1" indent="2"/>
    </xf>
    <xf numFmtId="0" fontId="13" fillId="0" borderId="26" xfId="0" applyFont="1" applyBorder="1" applyAlignment="1">
      <alignment horizontal="left" vertical="center" wrapText="1" indent="2"/>
    </xf>
    <xf numFmtId="165" fontId="8" fillId="3" borderId="6" xfId="0" applyNumberFormat="1" applyFont="1" applyFill="1" applyBorder="1" applyAlignment="1" applyProtection="1">
      <alignment vertical="center"/>
      <protection locked="0"/>
    </xf>
    <xf numFmtId="165" fontId="8" fillId="3" borderId="19" xfId="0" applyNumberFormat="1" applyFont="1" applyFill="1" applyBorder="1" applyAlignment="1" applyProtection="1">
      <alignment vertical="center"/>
      <protection locked="0"/>
    </xf>
    <xf numFmtId="165" fontId="1" fillId="3" borderId="6" xfId="0" applyNumberFormat="1" applyFont="1" applyFill="1" applyBorder="1" applyAlignment="1" applyProtection="1">
      <alignment vertical="center"/>
      <protection locked="0"/>
    </xf>
    <xf numFmtId="165" fontId="1" fillId="3" borderId="19" xfId="0" applyNumberFormat="1" applyFont="1" applyFill="1" applyBorder="1" applyAlignment="1" applyProtection="1">
      <alignment vertical="center"/>
      <protection locked="0"/>
    </xf>
    <xf numFmtId="0" fontId="8" fillId="3" borderId="31" xfId="0" applyFont="1" applyFill="1" applyBorder="1" applyAlignment="1" applyProtection="1">
      <alignment vertical="center" wrapText="1"/>
      <protection locked="0"/>
    </xf>
    <xf numFmtId="0" fontId="8" fillId="3" borderId="32" xfId="0" applyFont="1" applyFill="1" applyBorder="1" applyAlignment="1" applyProtection="1">
      <alignment vertical="center" wrapText="1"/>
      <protection locked="0"/>
    </xf>
    <xf numFmtId="0" fontId="8" fillId="3" borderId="33" xfId="0" applyFont="1" applyFill="1" applyBorder="1" applyAlignment="1" applyProtection="1">
      <alignment vertical="center" wrapText="1"/>
      <protection locked="0"/>
    </xf>
    <xf numFmtId="0" fontId="9" fillId="2" borderId="21" xfId="0" applyFont="1" applyFill="1" applyBorder="1" applyAlignment="1">
      <alignment vertical="center" wrapText="1"/>
    </xf>
    <xf numFmtId="39" fontId="9" fillId="2" borderId="23" xfId="0" applyNumberFormat="1" applyFont="1" applyFill="1" applyBorder="1" applyAlignment="1" applyProtection="1">
      <alignment vertical="center"/>
    </xf>
    <xf numFmtId="165" fontId="8" fillId="0" borderId="15" xfId="0" applyNumberFormat="1" applyFont="1" applyFill="1" applyBorder="1" applyAlignment="1" applyProtection="1">
      <alignment vertical="center"/>
      <protection locked="0"/>
    </xf>
    <xf numFmtId="165" fontId="12" fillId="0" borderId="15" xfId="0" applyNumberFormat="1" applyFont="1" applyFill="1" applyBorder="1" applyAlignment="1" applyProtection="1">
      <alignment vertical="center"/>
    </xf>
    <xf numFmtId="165" fontId="12" fillId="0" borderId="16" xfId="0" applyNumberFormat="1" applyFont="1" applyFill="1" applyBorder="1" applyAlignment="1" applyProtection="1">
      <alignment vertical="center"/>
    </xf>
    <xf numFmtId="165" fontId="8" fillId="0" borderId="16" xfId="0" applyNumberFormat="1" applyFont="1" applyFill="1" applyBorder="1" applyAlignment="1" applyProtection="1">
      <alignment vertical="center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39" fontId="12" fillId="3" borderId="41" xfId="0" applyNumberFormat="1" applyFont="1" applyFill="1" applyBorder="1" applyAlignment="1" applyProtection="1">
      <alignment vertical="center"/>
      <protection locked="0"/>
    </xf>
    <xf numFmtId="165" fontId="1" fillId="3" borderId="32" xfId="0" applyNumberFormat="1" applyFont="1" applyFill="1" applyBorder="1" applyAlignment="1" applyProtection="1">
      <alignment vertical="center"/>
      <protection locked="0"/>
    </xf>
    <xf numFmtId="165" fontId="1" fillId="3" borderId="33" xfId="0" applyNumberFormat="1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>
      <alignment vertical="center" wrapText="1"/>
    </xf>
    <xf numFmtId="39" fontId="9" fillId="4" borderId="23" xfId="0" applyNumberFormat="1" applyFont="1" applyFill="1" applyBorder="1" applyAlignment="1" applyProtection="1">
      <alignment vertical="center"/>
    </xf>
    <xf numFmtId="39" fontId="9" fillId="4" borderId="24" xfId="0" applyNumberFormat="1" applyFont="1" applyFill="1" applyBorder="1" applyAlignment="1" applyProtection="1">
      <alignment vertical="center"/>
    </xf>
    <xf numFmtId="39" fontId="10" fillId="3" borderId="45" xfId="0" applyNumberFormat="1" applyFont="1" applyFill="1" applyBorder="1" applyAlignment="1" applyProtection="1">
      <alignment vertical="center"/>
    </xf>
    <xf numFmtId="165" fontId="9" fillId="4" borderId="23" xfId="0" applyNumberFormat="1" applyFont="1" applyFill="1" applyBorder="1" applyAlignment="1" applyProtection="1">
      <alignment vertical="center"/>
    </xf>
    <xf numFmtId="165" fontId="9" fillId="4" borderId="24" xfId="0" applyNumberFormat="1" applyFont="1" applyFill="1" applyBorder="1" applyAlignment="1" applyProtection="1">
      <alignment vertical="center"/>
    </xf>
    <xf numFmtId="0" fontId="15" fillId="0" borderId="0" xfId="0" applyFont="1" applyBorder="1" applyAlignment="1">
      <alignment horizontal="left" vertical="center" wrapText="1"/>
    </xf>
    <xf numFmtId="4" fontId="16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justify" wrapText="1"/>
    </xf>
    <xf numFmtId="4" fontId="16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justify" wrapText="1"/>
    </xf>
    <xf numFmtId="0" fontId="15" fillId="0" borderId="0" xfId="0" applyFont="1" applyBorder="1" applyAlignment="1" applyProtection="1">
      <alignment horizontal="center" wrapText="1"/>
    </xf>
    <xf numFmtId="4" fontId="16" fillId="0" borderId="0" xfId="0" applyNumberFormat="1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7" fillId="0" borderId="0" xfId="0" applyFont="1" applyProtection="1"/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9" fontId="9" fillId="0" borderId="15" xfId="0" applyNumberFormat="1" applyFont="1" applyFill="1" applyBorder="1" applyAlignment="1" applyProtection="1">
      <alignment vertical="center"/>
    </xf>
    <xf numFmtId="39" fontId="9" fillId="0" borderId="25" xfId="0" applyNumberFormat="1" applyFont="1" applyFill="1" applyBorder="1" applyAlignment="1" applyProtection="1">
      <alignment vertical="center"/>
    </xf>
    <xf numFmtId="165" fontId="18" fillId="0" borderId="15" xfId="0" applyNumberFormat="1" applyFont="1" applyFill="1" applyBorder="1" applyAlignment="1" applyProtection="1">
      <alignment vertical="center"/>
      <protection locked="0"/>
    </xf>
    <xf numFmtId="165" fontId="18" fillId="0" borderId="16" xfId="0" applyNumberFormat="1" applyFont="1" applyFill="1" applyBorder="1" applyAlignment="1" applyProtection="1">
      <alignment vertical="center"/>
      <protection locked="0"/>
    </xf>
    <xf numFmtId="165" fontId="18" fillId="0" borderId="6" xfId="0" applyNumberFormat="1" applyFont="1" applyFill="1" applyBorder="1" applyAlignment="1" applyProtection="1">
      <alignment vertical="center"/>
      <protection locked="0"/>
    </xf>
    <xf numFmtId="165" fontId="18" fillId="0" borderId="19" xfId="0" applyNumberFormat="1" applyFont="1" applyFill="1" applyBorder="1" applyAlignment="1" applyProtection="1">
      <alignment vertical="center"/>
      <protection locked="0"/>
    </xf>
    <xf numFmtId="0" fontId="9" fillId="0" borderId="26" xfId="0" applyFont="1" applyBorder="1" applyAlignment="1">
      <alignment vertical="center" wrapText="1"/>
    </xf>
    <xf numFmtId="39" fontId="9" fillId="0" borderId="6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0" fontId="20" fillId="0" borderId="26" xfId="0" applyFont="1" applyBorder="1" applyAlignment="1">
      <alignment vertical="center" wrapText="1"/>
    </xf>
    <xf numFmtId="165" fontId="9" fillId="0" borderId="15" xfId="0" applyNumberFormat="1" applyFont="1" applyFill="1" applyBorder="1" applyAlignment="1" applyProtection="1">
      <alignment vertical="center"/>
    </xf>
    <xf numFmtId="165" fontId="9" fillId="0" borderId="16" xfId="0" applyNumberFormat="1" applyFont="1" applyFill="1" applyBorder="1" applyAlignment="1" applyProtection="1">
      <alignment vertical="center"/>
    </xf>
    <xf numFmtId="165" fontId="9" fillId="0" borderId="6" xfId="0" applyNumberFormat="1" applyFont="1" applyFill="1" applyBorder="1" applyAlignment="1" applyProtection="1">
      <alignment vertical="center"/>
    </xf>
    <xf numFmtId="165" fontId="9" fillId="0" borderId="19" xfId="0" applyNumberFormat="1" applyFont="1" applyFill="1" applyBorder="1" applyAlignment="1" applyProtection="1">
      <alignment vertical="center"/>
    </xf>
    <xf numFmtId="0" fontId="20" fillId="0" borderId="31" xfId="0" applyFont="1" applyBorder="1" applyAlignment="1">
      <alignment vertical="center" wrapText="1"/>
    </xf>
    <xf numFmtId="39" fontId="9" fillId="0" borderId="32" xfId="0" applyNumberFormat="1" applyFont="1" applyFill="1" applyBorder="1" applyAlignment="1" applyProtection="1">
      <alignment vertical="center"/>
      <protection locked="0"/>
    </xf>
    <xf numFmtId="39" fontId="9" fillId="0" borderId="40" xfId="0" applyNumberFormat="1" applyFont="1" applyFill="1" applyBorder="1" applyAlignment="1" applyProtection="1">
      <alignment vertical="center"/>
      <protection locked="0"/>
    </xf>
    <xf numFmtId="0" fontId="11" fillId="0" borderId="26" xfId="0" applyFont="1" applyBorder="1" applyAlignment="1">
      <alignment horizontal="left" vertical="center" wrapText="1"/>
    </xf>
    <xf numFmtId="39" fontId="11" fillId="0" borderId="6" xfId="0" applyNumberFormat="1" applyFont="1" applyFill="1" applyBorder="1" applyAlignment="1" applyProtection="1">
      <alignment vertical="center"/>
      <protection locked="0"/>
    </xf>
    <xf numFmtId="39" fontId="11" fillId="0" borderId="11" xfId="0" applyNumberFormat="1" applyFont="1" applyFill="1" applyBorder="1" applyAlignment="1" applyProtection="1">
      <alignment vertical="center"/>
      <protection locked="0"/>
    </xf>
    <xf numFmtId="39" fontId="11" fillId="0" borderId="6" xfId="0" applyNumberFormat="1" applyFont="1" applyFill="1" applyBorder="1" applyAlignment="1" applyProtection="1">
      <alignment vertical="center"/>
    </xf>
    <xf numFmtId="39" fontId="11" fillId="0" borderId="11" xfId="0" applyNumberFormat="1" applyFont="1" applyFill="1" applyBorder="1" applyAlignment="1" applyProtection="1">
      <alignment vertical="center"/>
    </xf>
    <xf numFmtId="0" fontId="6" fillId="0" borderId="26" xfId="0" applyFont="1" applyBorder="1" applyAlignment="1">
      <alignment horizontal="left" vertical="center" wrapText="1"/>
    </xf>
    <xf numFmtId="39" fontId="11" fillId="0" borderId="19" xfId="0" applyNumberFormat="1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/>
    </xf>
    <xf numFmtId="39" fontId="11" fillId="0" borderId="15" xfId="0" applyNumberFormat="1" applyFont="1" applyFill="1" applyBorder="1" applyAlignment="1" applyProtection="1">
      <alignment vertical="center"/>
      <protection locked="0"/>
    </xf>
    <xf numFmtId="39" fontId="11" fillId="0" borderId="25" xfId="0" applyNumberFormat="1" applyFont="1" applyFill="1" applyBorder="1" applyAlignment="1" applyProtection="1">
      <alignment vertical="center"/>
      <protection locked="0"/>
    </xf>
    <xf numFmtId="0" fontId="6" fillId="0" borderId="26" xfId="0" applyFont="1" applyBorder="1" applyAlignment="1">
      <alignment horizontal="left" vertical="center"/>
    </xf>
    <xf numFmtId="165" fontId="11" fillId="0" borderId="6" xfId="0" applyNumberFormat="1" applyFont="1" applyFill="1" applyBorder="1" applyAlignment="1" applyProtection="1">
      <alignment vertical="center"/>
    </xf>
    <xf numFmtId="165" fontId="11" fillId="0" borderId="12" xfId="0" applyNumberFormat="1" applyFont="1" applyFill="1" applyBorder="1" applyAlignment="1" applyProtection="1">
      <alignment vertical="center"/>
    </xf>
    <xf numFmtId="165" fontId="11" fillId="0" borderId="19" xfId="0" applyNumberFormat="1" applyFont="1" applyFill="1" applyBorder="1" applyAlignment="1" applyProtection="1">
      <alignment vertical="center"/>
    </xf>
    <xf numFmtId="165" fontId="11" fillId="0" borderId="15" xfId="0" applyNumberFormat="1" applyFont="1" applyFill="1" applyBorder="1" applyAlignment="1" applyProtection="1">
      <alignment vertical="center"/>
    </xf>
    <xf numFmtId="165" fontId="11" fillId="0" borderId="16" xfId="0" applyNumberFormat="1" applyFont="1" applyFill="1" applyBorder="1" applyAlignment="1" applyProtection="1">
      <alignment vertical="center"/>
    </xf>
    <xf numFmtId="0" fontId="12" fillId="0" borderId="26" xfId="0" applyFont="1" applyBorder="1" applyAlignment="1">
      <alignment horizontal="left" vertical="center" wrapText="1" indent="1"/>
    </xf>
    <xf numFmtId="39" fontId="12" fillId="0" borderId="28" xfId="0" applyNumberFormat="1" applyFont="1" applyFill="1" applyBorder="1" applyAlignment="1" applyProtection="1">
      <alignment vertical="center"/>
      <protection locked="0"/>
    </xf>
    <xf numFmtId="0" fontId="7" fillId="0" borderId="26" xfId="0" applyFont="1" applyBorder="1" applyAlignment="1">
      <alignment horizontal="left" vertical="center" wrapText="1" indent="1"/>
    </xf>
    <xf numFmtId="165" fontId="12" fillId="0" borderId="15" xfId="0" applyNumberFormat="1" applyFont="1" applyFill="1" applyBorder="1" applyAlignment="1" applyProtection="1">
      <alignment vertical="center"/>
      <protection locked="0"/>
    </xf>
    <xf numFmtId="165" fontId="12" fillId="0" borderId="16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/>
    </xf>
    <xf numFmtId="0" fontId="19" fillId="0" borderId="28" xfId="0" applyFont="1" applyBorder="1" applyAlignment="1" applyProtection="1">
      <alignment horizontal="left" vertical="center" wrapText="1"/>
    </xf>
    <xf numFmtId="0" fontId="19" fillId="0" borderId="29" xfId="0" applyFont="1" applyBorder="1" applyAlignment="1" applyProtection="1">
      <alignment horizontal="left" vertical="center" wrapText="1"/>
    </xf>
    <xf numFmtId="0" fontId="13" fillId="0" borderId="27" xfId="0" applyFont="1" applyBorder="1" applyAlignment="1" applyProtection="1">
      <alignment horizontal="left"/>
      <protection locked="0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8" fillId="0" borderId="9" xfId="0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left" vertical="center" wrapText="1"/>
    </xf>
    <xf numFmtId="0" fontId="18" fillId="0" borderId="25" xfId="0" applyFont="1" applyBorder="1" applyAlignment="1" applyProtection="1">
      <alignment horizontal="left" vertical="center" wrapText="1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 indent="2"/>
    </xf>
    <xf numFmtId="0" fontId="7" fillId="0" borderId="28" xfId="0" applyFont="1" applyBorder="1" applyAlignment="1" applyProtection="1">
      <alignment horizontal="left" vertical="center" wrapText="1" indent="2"/>
    </xf>
    <xf numFmtId="0" fontId="7" fillId="0" borderId="29" xfId="0" applyFont="1" applyBorder="1" applyAlignment="1" applyProtection="1">
      <alignment horizontal="left" vertical="center" wrapText="1" indent="2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25" xfId="0" applyFont="1" applyBorder="1" applyAlignment="1" applyProtection="1">
      <alignment horizontal="center" vertical="top"/>
      <protection locked="0"/>
    </xf>
    <xf numFmtId="0" fontId="1" fillId="0" borderId="42" xfId="0" applyFont="1" applyBorder="1" applyAlignment="1" applyProtection="1">
      <alignment horizontal="center" vertical="top"/>
      <protection locked="0"/>
    </xf>
    <xf numFmtId="0" fontId="13" fillId="0" borderId="27" xfId="0" applyFont="1" applyBorder="1" applyAlignment="1" applyProtection="1">
      <alignment horizontal="left" wrapText="1"/>
      <protection locked="0"/>
    </xf>
    <xf numFmtId="0" fontId="13" fillId="0" borderId="28" xfId="0" applyFont="1" applyBorder="1" applyAlignment="1" applyProtection="1">
      <alignment horizontal="left" wrapText="1"/>
      <protection locked="0"/>
    </xf>
    <xf numFmtId="0" fontId="13" fillId="0" borderId="29" xfId="0" applyFont="1" applyBorder="1" applyAlignment="1" applyProtection="1">
      <alignment horizontal="left" wrapText="1"/>
      <protection locked="0"/>
    </xf>
    <xf numFmtId="0" fontId="7" fillId="0" borderId="27" xfId="0" applyFont="1" applyBorder="1" applyAlignment="1" applyProtection="1">
      <alignment horizontal="left" vertical="center" wrapText="1" indent="1"/>
    </xf>
    <xf numFmtId="0" fontId="7" fillId="0" borderId="28" xfId="0" applyFont="1" applyBorder="1" applyAlignment="1" applyProtection="1">
      <alignment horizontal="left" vertical="center" wrapText="1" indent="1"/>
    </xf>
    <xf numFmtId="0" fontId="7" fillId="0" borderId="29" xfId="0" applyFont="1" applyBorder="1" applyAlignment="1" applyProtection="1">
      <alignment horizontal="left" vertical="center" wrapText="1" indent="1"/>
    </xf>
    <xf numFmtId="0" fontId="14" fillId="3" borderId="27" xfId="0" applyFont="1" applyFill="1" applyBorder="1" applyAlignment="1" applyProtection="1">
      <alignment horizontal="left" vertical="center" wrapText="1"/>
    </xf>
    <xf numFmtId="0" fontId="14" fillId="3" borderId="28" xfId="0" applyFont="1" applyFill="1" applyBorder="1" applyAlignment="1" applyProtection="1">
      <alignment horizontal="left" vertical="center" wrapText="1"/>
    </xf>
    <xf numFmtId="0" fontId="14" fillId="3" borderId="29" xfId="0" applyFont="1" applyFill="1" applyBorder="1" applyAlignment="1" applyProtection="1">
      <alignment horizontal="left" vertical="center" wrapText="1"/>
    </xf>
    <xf numFmtId="0" fontId="14" fillId="3" borderId="27" xfId="0" applyFont="1" applyFill="1" applyBorder="1" applyAlignment="1" applyProtection="1">
      <alignment horizontal="center"/>
    </xf>
    <xf numFmtId="0" fontId="14" fillId="3" borderId="28" xfId="0" applyFont="1" applyFill="1" applyBorder="1" applyAlignment="1" applyProtection="1">
      <alignment horizontal="center"/>
    </xf>
    <xf numFmtId="0" fontId="14" fillId="3" borderId="29" xfId="0" applyFont="1" applyFill="1" applyBorder="1" applyAlignment="1" applyProtection="1">
      <alignment horizontal="center"/>
    </xf>
    <xf numFmtId="0" fontId="20" fillId="0" borderId="27" xfId="0" applyFont="1" applyBorder="1" applyAlignment="1" applyProtection="1">
      <alignment horizontal="left" vertical="center" wrapText="1"/>
    </xf>
    <xf numFmtId="0" fontId="20" fillId="0" borderId="28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13" fillId="3" borderId="28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left" vertical="center" wrapText="1" indent="2"/>
    </xf>
    <xf numFmtId="0" fontId="13" fillId="0" borderId="28" xfId="0" quotePrefix="1" applyFont="1" applyBorder="1" applyAlignment="1" applyProtection="1">
      <alignment horizontal="left" vertical="center" wrapText="1" indent="2"/>
    </xf>
    <xf numFmtId="0" fontId="13" fillId="0" borderId="29" xfId="0" quotePrefix="1" applyFont="1" applyBorder="1" applyAlignment="1" applyProtection="1">
      <alignment horizontal="left" vertical="center" wrapText="1" indent="2"/>
    </xf>
    <xf numFmtId="0" fontId="7" fillId="0" borderId="28" xfId="0" quotePrefix="1" applyFont="1" applyBorder="1" applyAlignment="1" applyProtection="1">
      <alignment horizontal="left" vertical="center" wrapText="1" indent="1"/>
    </xf>
    <xf numFmtId="0" fontId="7" fillId="0" borderId="29" xfId="0" quotePrefix="1" applyFont="1" applyBorder="1" applyAlignment="1" applyProtection="1">
      <alignment horizontal="left" vertical="center" wrapText="1" indent="1"/>
    </xf>
    <xf numFmtId="0" fontId="13" fillId="0" borderId="28" xfId="0" applyFont="1" applyBorder="1" applyAlignment="1" applyProtection="1">
      <alignment horizontal="left" vertical="center" wrapText="1" indent="2"/>
    </xf>
    <xf numFmtId="0" fontId="13" fillId="0" borderId="29" xfId="0" applyFont="1" applyBorder="1" applyAlignment="1" applyProtection="1">
      <alignment horizontal="left" vertical="center" wrapText="1" indent="2"/>
    </xf>
    <xf numFmtId="0" fontId="1" fillId="3" borderId="26" xfId="0" applyFont="1" applyFill="1" applyBorder="1" applyAlignment="1" applyProtection="1">
      <alignment horizontal="left" vertical="center" wrapText="1"/>
      <protection locked="0"/>
    </xf>
    <xf numFmtId="0" fontId="1" fillId="3" borderId="6" xfId="0" quotePrefix="1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 indent="1"/>
    </xf>
    <xf numFmtId="0" fontId="12" fillId="0" borderId="28" xfId="0" applyFont="1" applyBorder="1" applyAlignment="1" applyProtection="1">
      <alignment horizontal="left" vertical="center" wrapText="1" indent="1"/>
    </xf>
    <xf numFmtId="0" fontId="12" fillId="0" borderId="29" xfId="0" applyFont="1" applyBorder="1" applyAlignment="1" applyProtection="1">
      <alignment horizontal="left" vertical="center" wrapText="1" inden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8" xfId="0" quotePrefix="1" applyFont="1" applyBorder="1" applyAlignment="1" applyProtection="1">
      <alignment horizontal="left" vertical="center" wrapText="1"/>
    </xf>
    <xf numFmtId="0" fontId="12" fillId="0" borderId="29" xfId="0" quotePrefix="1" applyFont="1" applyBorder="1" applyAlignment="1" applyProtection="1">
      <alignment horizontal="left" vertical="center" wrapText="1"/>
    </xf>
    <xf numFmtId="0" fontId="8" fillId="3" borderId="26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2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9" fillId="4" borderId="35" xfId="0" applyFont="1" applyFill="1" applyBorder="1" applyAlignment="1" applyProtection="1">
      <alignment horizontal="left" vertical="center" wrapText="1"/>
    </xf>
    <xf numFmtId="0" fontId="9" fillId="4" borderId="36" xfId="0" applyFont="1" applyFill="1" applyBorder="1" applyAlignment="1" applyProtection="1">
      <alignment horizontal="left" vertical="center" wrapText="1"/>
    </xf>
    <xf numFmtId="4" fontId="16" fillId="0" borderId="0" xfId="0" applyNumberFormat="1" applyFont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vertical="center" wrapText="1"/>
    </xf>
    <xf numFmtId="0" fontId="11" fillId="0" borderId="28" xfId="0" applyFont="1" applyBorder="1" applyAlignment="1" applyProtection="1">
      <alignment vertical="center" wrapText="1"/>
    </xf>
    <xf numFmtId="0" fontId="11" fillId="0" borderId="29" xfId="0" applyFont="1" applyBorder="1" applyAlignment="1" applyProtection="1">
      <alignment vertical="center" wrapText="1"/>
    </xf>
    <xf numFmtId="0" fontId="12" fillId="0" borderId="28" xfId="0" quotePrefix="1" applyFont="1" applyBorder="1" applyAlignment="1" applyProtection="1">
      <alignment horizontal="left" vertical="center" wrapText="1" indent="1"/>
    </xf>
    <xf numFmtId="0" fontId="12" fillId="0" borderId="29" xfId="0" quotePrefix="1" applyFont="1" applyBorder="1" applyAlignment="1" applyProtection="1">
      <alignment horizontal="left" vertical="center" wrapText="1" indent="1"/>
    </xf>
    <xf numFmtId="0" fontId="20" fillId="0" borderId="29" xfId="0" applyFont="1" applyBorder="1" applyAlignment="1" applyProtection="1">
      <alignment horizontal="left" vertical="center" wrapText="1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justify" wrapText="1"/>
    </xf>
    <xf numFmtId="39" fontId="9" fillId="2" borderId="23" xfId="0" applyNumberFormat="1" applyFont="1" applyFill="1" applyBorder="1" applyAlignment="1" applyProtection="1">
      <alignment vertical="center"/>
      <protection locked="0"/>
    </xf>
    <xf numFmtId="39" fontId="9" fillId="2" borderId="39" xfId="0" applyNumberFormat="1" applyFont="1" applyFill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5"/>
  <sheetViews>
    <sheetView tabSelected="1" zoomScale="90" zoomScaleNormal="90" workbookViewId="0">
      <selection activeCell="B94" sqref="B94:C95"/>
    </sheetView>
  </sheetViews>
  <sheetFormatPr defaultColWidth="0" defaultRowHeight="14.25" x14ac:dyDescent="0.2"/>
  <cols>
    <col min="1" max="1" width="48.7109375" style="3" customWidth="1"/>
    <col min="2" max="3" width="23.7109375" style="3" customWidth="1"/>
    <col min="4" max="4" width="2.7109375" style="3" customWidth="1"/>
    <col min="5" max="7" width="16.7109375" style="3" customWidth="1"/>
    <col min="8" max="9" width="23.7109375" style="3" customWidth="1"/>
    <col min="10" max="13" width="9.140625" style="3" customWidth="1"/>
    <col min="14" max="15" width="9.140625" style="3" hidden="1" customWidth="1"/>
    <col min="16" max="16" width="87.85546875" style="3" hidden="1" customWidth="1"/>
    <col min="17" max="16384" width="9.140625" style="3" hidden="1"/>
  </cols>
  <sheetData>
    <row r="1" spans="1:17" ht="14.25" customHeight="1" x14ac:dyDescent="0.2">
      <c r="A1" s="124" t="s">
        <v>0</v>
      </c>
      <c r="B1" s="155" t="s">
        <v>215</v>
      </c>
      <c r="C1" s="156"/>
      <c r="D1" s="156"/>
      <c r="E1" s="156"/>
      <c r="F1" s="156"/>
      <c r="G1" s="157"/>
      <c r="H1" s="164" t="s">
        <v>1</v>
      </c>
      <c r="I1" s="165"/>
    </row>
    <row r="2" spans="1:17" x14ac:dyDescent="0.2">
      <c r="A2" s="125"/>
      <c r="B2" s="158"/>
      <c r="C2" s="159"/>
      <c r="D2" s="159"/>
      <c r="E2" s="159"/>
      <c r="F2" s="159"/>
      <c r="G2" s="160"/>
      <c r="H2" s="166"/>
      <c r="I2" s="167"/>
    </row>
    <row r="3" spans="1:17" ht="50.25" customHeight="1" x14ac:dyDescent="0.2">
      <c r="A3" s="4"/>
      <c r="B3" s="161"/>
      <c r="C3" s="162"/>
      <c r="D3" s="162"/>
      <c r="E3" s="162"/>
      <c r="F3" s="162"/>
      <c r="G3" s="163"/>
      <c r="H3" s="168"/>
      <c r="I3" s="169"/>
    </row>
    <row r="4" spans="1:17" ht="18" customHeight="1" x14ac:dyDescent="0.2">
      <c r="A4" s="126" t="s">
        <v>2</v>
      </c>
      <c r="B4" s="128" t="s">
        <v>3</v>
      </c>
      <c r="C4" s="129"/>
      <c r="D4" s="5"/>
      <c r="E4" s="130" t="s">
        <v>4</v>
      </c>
      <c r="F4" s="130"/>
      <c r="G4" s="131"/>
      <c r="H4" s="128" t="s">
        <v>3</v>
      </c>
      <c r="I4" s="129"/>
    </row>
    <row r="5" spans="1:17" ht="38.25" customHeight="1" x14ac:dyDescent="0.2">
      <c r="A5" s="127"/>
      <c r="B5" s="6" t="s">
        <v>5</v>
      </c>
      <c r="C5" s="7" t="s">
        <v>6</v>
      </c>
      <c r="D5" s="8"/>
      <c r="E5" s="132"/>
      <c r="F5" s="132"/>
      <c r="G5" s="133"/>
      <c r="H5" s="6" t="s">
        <v>5</v>
      </c>
      <c r="I5" s="9" t="s">
        <v>6</v>
      </c>
    </row>
    <row r="6" spans="1:17" ht="12" customHeight="1" thickBot="1" x14ac:dyDescent="0.25">
      <c r="A6" s="10"/>
      <c r="B6" s="11">
        <v>1</v>
      </c>
      <c r="C6" s="12">
        <v>2</v>
      </c>
      <c r="D6" s="13"/>
      <c r="E6" s="144"/>
      <c r="F6" s="144"/>
      <c r="G6" s="145"/>
      <c r="H6" s="11">
        <v>1</v>
      </c>
      <c r="I6" s="12">
        <v>2</v>
      </c>
      <c r="Q6" s="3" t="s">
        <v>7</v>
      </c>
    </row>
    <row r="7" spans="1:17" ht="2.25" customHeight="1" thickBot="1" x14ac:dyDescent="0.25">
      <c r="A7" s="14"/>
      <c r="B7" s="15"/>
      <c r="C7" s="15"/>
      <c r="D7" s="16"/>
      <c r="E7" s="17"/>
      <c r="F7" s="17"/>
      <c r="G7" s="17"/>
      <c r="H7" s="15"/>
      <c r="I7" s="15"/>
    </row>
    <row r="8" spans="1:17" ht="30" customHeight="1" thickBot="1" x14ac:dyDescent="0.25">
      <c r="A8" s="18" t="s">
        <v>8</v>
      </c>
      <c r="B8" s="19">
        <f>ROUND(SUM(B9,B14,B23,B27,B47),2)</f>
        <v>0</v>
      </c>
      <c r="C8" s="20">
        <f>ROUND(SUM(C9,C14,C23,C27,C47),2)</f>
        <v>0</v>
      </c>
      <c r="D8" s="21"/>
      <c r="E8" s="140" t="s">
        <v>9</v>
      </c>
      <c r="F8" s="141"/>
      <c r="G8" s="141"/>
      <c r="H8" s="22">
        <f>ROUND(SUM(H9,H11,H14,H17,H21,H23,H25),2)</f>
        <v>0</v>
      </c>
      <c r="I8" s="23">
        <f>ROUND(SUM(I9,I11,I14,I17,I21,I23,I25),2)</f>
        <v>0</v>
      </c>
      <c r="J8" s="3" t="s">
        <v>10</v>
      </c>
      <c r="K8" s="24"/>
      <c r="Q8" s="3" t="s">
        <v>11</v>
      </c>
    </row>
    <row r="9" spans="1:17" ht="30" customHeight="1" x14ac:dyDescent="0.2">
      <c r="A9" s="85" t="s">
        <v>12</v>
      </c>
      <c r="B9" s="86">
        <f>ROUND(SUM(B10:B13),2)</f>
        <v>0</v>
      </c>
      <c r="C9" s="87">
        <f>ROUND(SUM(C10:C13),2)</f>
        <v>0</v>
      </c>
      <c r="D9" s="25"/>
      <c r="E9" s="146" t="s">
        <v>13</v>
      </c>
      <c r="F9" s="147"/>
      <c r="G9" s="148"/>
      <c r="H9" s="88"/>
      <c r="I9" s="89"/>
      <c r="J9" s="3" t="s">
        <v>10</v>
      </c>
      <c r="Q9" s="3" t="s">
        <v>14</v>
      </c>
    </row>
    <row r="10" spans="1:17" ht="30" customHeight="1" x14ac:dyDescent="0.2">
      <c r="A10" s="103" t="s">
        <v>15</v>
      </c>
      <c r="B10" s="104"/>
      <c r="C10" s="105"/>
      <c r="D10" s="28"/>
      <c r="E10" s="149"/>
      <c r="F10" s="150"/>
      <c r="G10" s="151"/>
      <c r="H10" s="29"/>
      <c r="I10" s="30"/>
      <c r="Q10" s="3" t="s">
        <v>16</v>
      </c>
    </row>
    <row r="11" spans="1:17" ht="30" customHeight="1" x14ac:dyDescent="0.2">
      <c r="A11" s="103" t="s">
        <v>17</v>
      </c>
      <c r="B11" s="104"/>
      <c r="C11" s="105"/>
      <c r="D11" s="28"/>
      <c r="E11" s="134" t="s">
        <v>204</v>
      </c>
      <c r="F11" s="135"/>
      <c r="G11" s="136"/>
      <c r="H11" s="90"/>
      <c r="I11" s="91"/>
      <c r="Q11" s="3" t="s">
        <v>18</v>
      </c>
    </row>
    <row r="12" spans="1:17" ht="42" customHeight="1" x14ac:dyDescent="0.2">
      <c r="A12" s="103" t="s">
        <v>19</v>
      </c>
      <c r="B12" s="104"/>
      <c r="C12" s="105"/>
      <c r="D12" s="28"/>
      <c r="E12" s="152" t="s">
        <v>200</v>
      </c>
      <c r="F12" s="153"/>
      <c r="G12" s="154"/>
      <c r="H12" s="40"/>
      <c r="I12" s="41"/>
      <c r="Q12" s="3" t="s">
        <v>20</v>
      </c>
    </row>
    <row r="13" spans="1:17" ht="30" customHeight="1" x14ac:dyDescent="0.2">
      <c r="A13" s="103" t="s">
        <v>21</v>
      </c>
      <c r="B13" s="104"/>
      <c r="C13" s="105"/>
      <c r="D13" s="28"/>
      <c r="E13" s="231"/>
      <c r="F13" s="232"/>
      <c r="G13" s="233"/>
      <c r="H13" s="29"/>
      <c r="I13" s="30"/>
      <c r="Q13" s="3" t="s">
        <v>22</v>
      </c>
    </row>
    <row r="14" spans="1:17" ht="30" customHeight="1" x14ac:dyDescent="0.2">
      <c r="A14" s="92" t="s">
        <v>23</v>
      </c>
      <c r="B14" s="93">
        <f>ROUND(SUM(B15,B21,B22),2)</f>
        <v>0</v>
      </c>
      <c r="C14" s="94">
        <f>ROUND(SUM(C15,C21,C22),2)</f>
        <v>0</v>
      </c>
      <c r="D14" s="25"/>
      <c r="E14" s="134" t="s">
        <v>205</v>
      </c>
      <c r="F14" s="135"/>
      <c r="G14" s="136"/>
      <c r="H14" s="90"/>
      <c r="I14" s="91"/>
      <c r="Q14" s="3" t="s">
        <v>24</v>
      </c>
    </row>
    <row r="15" spans="1:17" ht="30" customHeight="1" x14ac:dyDescent="0.2">
      <c r="A15" s="103" t="s">
        <v>25</v>
      </c>
      <c r="B15" s="106">
        <f>ROUND(SUM(B16:B20),2)</f>
        <v>0</v>
      </c>
      <c r="C15" s="107">
        <f>ROUND(SUM(C16:C20),2)</f>
        <v>0</v>
      </c>
      <c r="D15" s="35"/>
      <c r="E15" s="152" t="s">
        <v>201</v>
      </c>
      <c r="F15" s="153"/>
      <c r="G15" s="154"/>
      <c r="H15" s="40"/>
      <c r="I15" s="41"/>
      <c r="Q15" s="3" t="s">
        <v>26</v>
      </c>
    </row>
    <row r="16" spans="1:17" ht="33.75" customHeight="1" x14ac:dyDescent="0.2">
      <c r="A16" s="119" t="s">
        <v>27</v>
      </c>
      <c r="B16" s="26"/>
      <c r="C16" s="120"/>
      <c r="D16" s="37"/>
      <c r="E16" s="234"/>
      <c r="F16" s="235"/>
      <c r="G16" s="236"/>
      <c r="H16" s="40"/>
      <c r="I16" s="41"/>
      <c r="Q16" s="3" t="s">
        <v>28</v>
      </c>
    </row>
    <row r="17" spans="1:17" ht="30" customHeight="1" x14ac:dyDescent="0.2">
      <c r="A17" s="119" t="s">
        <v>29</v>
      </c>
      <c r="B17" s="26"/>
      <c r="C17" s="27"/>
      <c r="D17" s="37"/>
      <c r="E17" s="134" t="s">
        <v>206</v>
      </c>
      <c r="F17" s="135"/>
      <c r="G17" s="136"/>
      <c r="H17" s="90"/>
      <c r="I17" s="91"/>
      <c r="Q17" s="3" t="s">
        <v>30</v>
      </c>
    </row>
    <row r="18" spans="1:17" ht="30" customHeight="1" x14ac:dyDescent="0.2">
      <c r="A18" s="119" t="s">
        <v>31</v>
      </c>
      <c r="B18" s="26"/>
      <c r="C18" s="27"/>
      <c r="D18" s="37"/>
      <c r="E18" s="152" t="s">
        <v>202</v>
      </c>
      <c r="F18" s="153"/>
      <c r="G18" s="154"/>
      <c r="H18" s="40"/>
      <c r="I18" s="41"/>
      <c r="Q18" s="3" t="s">
        <v>32</v>
      </c>
    </row>
    <row r="19" spans="1:17" ht="30" customHeight="1" x14ac:dyDescent="0.2">
      <c r="A19" s="119" t="s">
        <v>33</v>
      </c>
      <c r="B19" s="26"/>
      <c r="C19" s="27"/>
      <c r="D19" s="37"/>
      <c r="E19" s="152" t="s">
        <v>203</v>
      </c>
      <c r="F19" s="153"/>
      <c r="G19" s="154"/>
      <c r="H19" s="40"/>
      <c r="I19" s="41"/>
      <c r="Q19" s="3" t="s">
        <v>34</v>
      </c>
    </row>
    <row r="20" spans="1:17" ht="30" customHeight="1" x14ac:dyDescent="0.2">
      <c r="A20" s="119" t="s">
        <v>35</v>
      </c>
      <c r="B20" s="26"/>
      <c r="C20" s="27"/>
      <c r="D20" s="37"/>
      <c r="E20" s="231"/>
      <c r="F20" s="232"/>
      <c r="G20" s="233"/>
      <c r="H20" s="29"/>
      <c r="I20" s="30"/>
      <c r="K20" s="39"/>
      <c r="Q20" s="3" t="s">
        <v>36</v>
      </c>
    </row>
    <row r="21" spans="1:17" ht="30" customHeight="1" x14ac:dyDescent="0.2">
      <c r="A21" s="108" t="s">
        <v>37</v>
      </c>
      <c r="B21" s="104"/>
      <c r="C21" s="105"/>
      <c r="D21" s="28"/>
      <c r="E21" s="134" t="s">
        <v>38</v>
      </c>
      <c r="F21" s="135"/>
      <c r="G21" s="136"/>
      <c r="H21" s="90"/>
      <c r="I21" s="91"/>
      <c r="Q21" s="3" t="s">
        <v>39</v>
      </c>
    </row>
    <row r="22" spans="1:17" ht="30" customHeight="1" x14ac:dyDescent="0.2">
      <c r="A22" s="108" t="s">
        <v>40</v>
      </c>
      <c r="B22" s="104"/>
      <c r="C22" s="105"/>
      <c r="D22" s="28"/>
      <c r="E22" s="170"/>
      <c r="F22" s="171"/>
      <c r="G22" s="172"/>
      <c r="H22" s="31"/>
      <c r="I22" s="32"/>
      <c r="Q22" s="3" t="s">
        <v>41</v>
      </c>
    </row>
    <row r="23" spans="1:17" ht="30" customHeight="1" x14ac:dyDescent="0.2">
      <c r="A23" s="95" t="s">
        <v>42</v>
      </c>
      <c r="B23" s="93">
        <f>ROUND(SUM(B24,B25,B26),2)</f>
        <v>0</v>
      </c>
      <c r="C23" s="94">
        <f>ROUND(SUM(C24,C25,C26),2)</f>
        <v>0</v>
      </c>
      <c r="D23" s="25"/>
      <c r="E23" s="134" t="s">
        <v>43</v>
      </c>
      <c r="F23" s="135"/>
      <c r="G23" s="136"/>
      <c r="H23" s="90"/>
      <c r="I23" s="91"/>
      <c r="Q23" s="3" t="s">
        <v>44</v>
      </c>
    </row>
    <row r="24" spans="1:17" ht="30" customHeight="1" x14ac:dyDescent="0.2">
      <c r="A24" s="108" t="s">
        <v>45</v>
      </c>
      <c r="B24" s="104"/>
      <c r="C24" s="105"/>
      <c r="D24" s="28"/>
      <c r="E24" s="243"/>
      <c r="F24" s="244"/>
      <c r="G24" s="245"/>
      <c r="H24" s="40"/>
      <c r="I24" s="41"/>
      <c r="Q24" s="3" t="s">
        <v>46</v>
      </c>
    </row>
    <row r="25" spans="1:17" ht="45.75" customHeight="1" x14ac:dyDescent="0.2">
      <c r="A25" s="108" t="s">
        <v>47</v>
      </c>
      <c r="B25" s="104"/>
      <c r="C25" s="105"/>
      <c r="D25" s="28"/>
      <c r="E25" s="134" t="s">
        <v>48</v>
      </c>
      <c r="F25" s="135"/>
      <c r="G25" s="136"/>
      <c r="H25" s="90"/>
      <c r="I25" s="91"/>
      <c r="Q25" s="3" t="s">
        <v>49</v>
      </c>
    </row>
    <row r="26" spans="1:17" ht="30" customHeight="1" thickBot="1" x14ac:dyDescent="0.25">
      <c r="A26" s="108" t="s">
        <v>50</v>
      </c>
      <c r="B26" s="104"/>
      <c r="C26" s="105"/>
      <c r="D26" s="28"/>
      <c r="E26" s="137"/>
      <c r="F26" s="138"/>
      <c r="G26" s="139"/>
      <c r="H26" s="29"/>
      <c r="I26" s="30"/>
    </row>
    <row r="27" spans="1:17" ht="34.5" customHeight="1" thickBot="1" x14ac:dyDescent="0.25">
      <c r="A27" s="95" t="s">
        <v>51</v>
      </c>
      <c r="B27" s="93">
        <f>ROUND(SUM(B28:B30,B46),2)</f>
        <v>0</v>
      </c>
      <c r="C27" s="94">
        <f>ROUND(SUM(C28:C30,C46),2)</f>
        <v>0</v>
      </c>
      <c r="D27" s="25"/>
      <c r="E27" s="140" t="s">
        <v>54</v>
      </c>
      <c r="F27" s="141"/>
      <c r="G27" s="141"/>
      <c r="H27" s="42">
        <f>ROUND(SUM(H28,H36,H51,H81),2)</f>
        <v>0</v>
      </c>
      <c r="I27" s="23">
        <f>ROUND(SUM(I28,I36,I51,I81),2)</f>
        <v>0</v>
      </c>
      <c r="Q27" s="3" t="s">
        <v>52</v>
      </c>
    </row>
    <row r="28" spans="1:17" ht="30" customHeight="1" x14ac:dyDescent="0.2">
      <c r="A28" s="108" t="s">
        <v>53</v>
      </c>
      <c r="B28" s="104"/>
      <c r="C28" s="105"/>
      <c r="D28" s="28"/>
      <c r="E28" s="142" t="s">
        <v>57</v>
      </c>
      <c r="F28" s="143"/>
      <c r="G28" s="143"/>
      <c r="H28" s="96">
        <f>ROUND(SUM(H29,H30,H33),2)</f>
        <v>0</v>
      </c>
      <c r="I28" s="97">
        <f>ROUND(SUM(I29,I30,I33),2)</f>
        <v>0</v>
      </c>
      <c r="Q28" s="3" t="s">
        <v>55</v>
      </c>
    </row>
    <row r="29" spans="1:17" ht="36" customHeight="1" x14ac:dyDescent="0.2">
      <c r="A29" s="108" t="s">
        <v>56</v>
      </c>
      <c r="B29" s="104"/>
      <c r="C29" s="105"/>
      <c r="D29" s="28"/>
      <c r="E29" s="208" t="s">
        <v>60</v>
      </c>
      <c r="F29" s="209"/>
      <c r="G29" s="210"/>
      <c r="H29" s="31"/>
      <c r="I29" s="32"/>
      <c r="Q29" s="3" t="s">
        <v>58</v>
      </c>
    </row>
    <row r="30" spans="1:17" ht="34.5" customHeight="1" x14ac:dyDescent="0.2">
      <c r="A30" s="108" t="s">
        <v>59</v>
      </c>
      <c r="B30" s="106">
        <f>ROUND(SUM(B31,B36,B41),2)</f>
        <v>0</v>
      </c>
      <c r="C30" s="107">
        <f>ROUND(SUM(C31,C36,C41),2)</f>
        <v>0</v>
      </c>
      <c r="D30" s="35"/>
      <c r="E30" s="208" t="s">
        <v>63</v>
      </c>
      <c r="F30" s="209"/>
      <c r="G30" s="210"/>
      <c r="H30" s="114">
        <f>ROUND(SUM(H31:H32),2)</f>
        <v>0</v>
      </c>
      <c r="I30" s="116">
        <f>ROUND(SUM(I31:I32),2)</f>
        <v>0</v>
      </c>
      <c r="Q30" s="3" t="s">
        <v>61</v>
      </c>
    </row>
    <row r="31" spans="1:17" ht="30" customHeight="1" x14ac:dyDescent="0.2">
      <c r="A31" s="121" t="s">
        <v>62</v>
      </c>
      <c r="B31" s="33">
        <f>ROUND(SUM(B32:B35),2)</f>
        <v>0</v>
      </c>
      <c r="C31" s="34">
        <f>ROUND(SUM(C32:C35),2)</f>
        <v>0</v>
      </c>
      <c r="D31" s="46"/>
      <c r="E31" s="199" t="s">
        <v>66</v>
      </c>
      <c r="F31" s="200"/>
      <c r="G31" s="201"/>
      <c r="H31" s="40"/>
      <c r="I31" s="41"/>
      <c r="Q31" s="3" t="s">
        <v>64</v>
      </c>
    </row>
    <row r="32" spans="1:17" ht="30" customHeight="1" x14ac:dyDescent="0.2">
      <c r="A32" s="47" t="s">
        <v>65</v>
      </c>
      <c r="B32" s="36"/>
      <c r="C32" s="38"/>
      <c r="D32" s="37"/>
      <c r="E32" s="199" t="s">
        <v>69</v>
      </c>
      <c r="F32" s="200"/>
      <c r="G32" s="201"/>
      <c r="H32" s="40"/>
      <c r="I32" s="41"/>
      <c r="Q32" s="3" t="s">
        <v>67</v>
      </c>
    </row>
    <row r="33" spans="1:17" ht="30" customHeight="1" x14ac:dyDescent="0.2">
      <c r="A33" s="47" t="s">
        <v>68</v>
      </c>
      <c r="B33" s="36"/>
      <c r="C33" s="38"/>
      <c r="D33" s="37"/>
      <c r="E33" s="237" t="s">
        <v>72</v>
      </c>
      <c r="F33" s="238"/>
      <c r="G33" s="239"/>
      <c r="H33" s="114">
        <f>ROUND(SUM(H34:H35),2)</f>
        <v>0</v>
      </c>
      <c r="I33" s="116">
        <f>ROUND(SUM(I34:I35),2)</f>
        <v>0</v>
      </c>
      <c r="Q33" s="3" t="s">
        <v>70</v>
      </c>
    </row>
    <row r="34" spans="1:17" ht="30" customHeight="1" x14ac:dyDescent="0.2">
      <c r="A34" s="47" t="s">
        <v>71</v>
      </c>
      <c r="B34" s="36"/>
      <c r="C34" s="38"/>
      <c r="D34" s="37"/>
      <c r="E34" s="199" t="s">
        <v>75</v>
      </c>
      <c r="F34" s="240"/>
      <c r="G34" s="241"/>
      <c r="H34" s="40"/>
      <c r="I34" s="41"/>
      <c r="Q34" s="3" t="s">
        <v>73</v>
      </c>
    </row>
    <row r="35" spans="1:17" ht="30" customHeight="1" x14ac:dyDescent="0.2">
      <c r="A35" s="47" t="s">
        <v>74</v>
      </c>
      <c r="B35" s="36"/>
      <c r="C35" s="38"/>
      <c r="D35" s="37"/>
      <c r="E35" s="173" t="s">
        <v>78</v>
      </c>
      <c r="F35" s="193"/>
      <c r="G35" s="194"/>
      <c r="H35" s="40"/>
      <c r="I35" s="41"/>
      <c r="Q35" s="3" t="s">
        <v>76</v>
      </c>
    </row>
    <row r="36" spans="1:17" ht="30" customHeight="1" x14ac:dyDescent="0.2">
      <c r="A36" s="121" t="s">
        <v>77</v>
      </c>
      <c r="B36" s="33">
        <f>ROUND(SUM(B37:B40),2)</f>
        <v>0</v>
      </c>
      <c r="C36" s="34">
        <f>ROUND(SUM(C37:C40),2)</f>
        <v>0</v>
      </c>
      <c r="D36" s="46"/>
      <c r="E36" s="182" t="s">
        <v>79</v>
      </c>
      <c r="F36" s="183"/>
      <c r="G36" s="242"/>
      <c r="H36" s="98">
        <f>ROUND(SUM(H37:H39),2)</f>
        <v>0</v>
      </c>
      <c r="I36" s="99">
        <f>ROUND(SUM(I37:I39),2)</f>
        <v>0</v>
      </c>
    </row>
    <row r="37" spans="1:17" ht="30" customHeight="1" x14ac:dyDescent="0.2">
      <c r="A37" s="48" t="s">
        <v>65</v>
      </c>
      <c r="B37" s="36"/>
      <c r="C37" s="38"/>
      <c r="D37" s="37"/>
      <c r="E37" s="184" t="s">
        <v>80</v>
      </c>
      <c r="F37" s="185"/>
      <c r="G37" s="186"/>
      <c r="H37" s="31"/>
      <c r="I37" s="32"/>
    </row>
    <row r="38" spans="1:17" ht="47.25" customHeight="1" x14ac:dyDescent="0.2">
      <c r="A38" s="48" t="s">
        <v>68</v>
      </c>
      <c r="B38" s="36"/>
      <c r="C38" s="38"/>
      <c r="D38" s="37"/>
      <c r="E38" s="184" t="s">
        <v>212</v>
      </c>
      <c r="F38" s="185"/>
      <c r="G38" s="186"/>
      <c r="H38" s="31"/>
      <c r="I38" s="32"/>
    </row>
    <row r="39" spans="1:17" ht="30" customHeight="1" x14ac:dyDescent="0.2">
      <c r="A39" s="48" t="s">
        <v>71</v>
      </c>
      <c r="B39" s="36"/>
      <c r="C39" s="38"/>
      <c r="D39" s="37"/>
      <c r="E39" s="184" t="s">
        <v>82</v>
      </c>
      <c r="F39" s="185"/>
      <c r="G39" s="186"/>
      <c r="H39" s="114">
        <f>ROUND(SUM(H40:H44),2)</f>
        <v>0</v>
      </c>
      <c r="I39" s="116">
        <f>ROUND(SUM(I40:I44),2)</f>
        <v>0</v>
      </c>
    </row>
    <row r="40" spans="1:17" ht="30" customHeight="1" x14ac:dyDescent="0.2">
      <c r="A40" s="48" t="s">
        <v>74</v>
      </c>
      <c r="B40" s="36"/>
      <c r="C40" s="38"/>
      <c r="D40" s="37"/>
      <c r="E40" s="173" t="s">
        <v>84</v>
      </c>
      <c r="F40" s="174"/>
      <c r="G40" s="175"/>
      <c r="H40" s="40"/>
      <c r="I40" s="41"/>
    </row>
    <row r="41" spans="1:17" ht="30" customHeight="1" x14ac:dyDescent="0.2">
      <c r="A41" s="121" t="s">
        <v>81</v>
      </c>
      <c r="B41" s="33">
        <f>ROUND(SUM(B42:B45),2)</f>
        <v>0</v>
      </c>
      <c r="C41" s="34">
        <f>ROUND(SUM(C42:C45),2)</f>
        <v>0</v>
      </c>
      <c r="D41" s="46"/>
      <c r="E41" s="173" t="s">
        <v>86</v>
      </c>
      <c r="F41" s="174"/>
      <c r="G41" s="175"/>
      <c r="H41" s="40"/>
      <c r="I41" s="41"/>
      <c r="Q41" s="3" t="s">
        <v>83</v>
      </c>
    </row>
    <row r="42" spans="1:17" ht="30" customHeight="1" x14ac:dyDescent="0.2">
      <c r="A42" s="47" t="s">
        <v>65</v>
      </c>
      <c r="B42" s="36"/>
      <c r="C42" s="38"/>
      <c r="D42" s="37"/>
      <c r="E42" s="173" t="s">
        <v>88</v>
      </c>
      <c r="F42" s="174"/>
      <c r="G42" s="175"/>
      <c r="H42" s="40"/>
      <c r="I42" s="41"/>
      <c r="Q42" s="3" t="s">
        <v>85</v>
      </c>
    </row>
    <row r="43" spans="1:17" ht="30" customHeight="1" x14ac:dyDescent="0.2">
      <c r="A43" s="47" t="s">
        <v>68</v>
      </c>
      <c r="B43" s="36"/>
      <c r="C43" s="38"/>
      <c r="D43" s="37"/>
      <c r="E43" s="173" t="s">
        <v>90</v>
      </c>
      <c r="F43" s="174"/>
      <c r="G43" s="175"/>
      <c r="H43" s="40"/>
      <c r="I43" s="41"/>
      <c r="Q43" s="3" t="s">
        <v>87</v>
      </c>
    </row>
    <row r="44" spans="1:17" ht="30" customHeight="1" x14ac:dyDescent="0.2">
      <c r="A44" s="47" t="s">
        <v>71</v>
      </c>
      <c r="B44" s="36"/>
      <c r="C44" s="38"/>
      <c r="D44" s="37"/>
      <c r="E44" s="173" t="s">
        <v>93</v>
      </c>
      <c r="F44" s="174"/>
      <c r="G44" s="175"/>
      <c r="H44" s="40"/>
      <c r="I44" s="41"/>
      <c r="Q44" s="3" t="s">
        <v>89</v>
      </c>
    </row>
    <row r="45" spans="1:17" ht="30" customHeight="1" x14ac:dyDescent="0.2">
      <c r="A45" s="47" t="s">
        <v>74</v>
      </c>
      <c r="B45" s="36"/>
      <c r="C45" s="38"/>
      <c r="D45" s="37"/>
      <c r="E45" s="187"/>
      <c r="F45" s="188"/>
      <c r="G45" s="189"/>
      <c r="H45" s="49"/>
      <c r="I45" s="50"/>
      <c r="Q45" s="3" t="s">
        <v>91</v>
      </c>
    </row>
    <row r="46" spans="1:17" ht="30" customHeight="1" x14ac:dyDescent="0.2">
      <c r="A46" s="103" t="s">
        <v>92</v>
      </c>
      <c r="B46" s="104"/>
      <c r="C46" s="105"/>
      <c r="D46" s="28"/>
      <c r="E46" s="176"/>
      <c r="F46" s="177"/>
      <c r="G46" s="178"/>
      <c r="H46" s="51"/>
      <c r="I46" s="52"/>
      <c r="Q46" s="3" t="s">
        <v>94</v>
      </c>
    </row>
    <row r="47" spans="1:17" ht="35.25" customHeight="1" x14ac:dyDescent="0.2">
      <c r="A47" s="92" t="s">
        <v>95</v>
      </c>
      <c r="B47" s="93">
        <f>ROUND(SUM(B48:B49),2)</f>
        <v>0</v>
      </c>
      <c r="C47" s="94">
        <f>ROUND(SUM(C48:C49),2)</f>
        <v>0</v>
      </c>
      <c r="D47" s="25"/>
      <c r="E47" s="179"/>
      <c r="F47" s="180"/>
      <c r="G47" s="181"/>
      <c r="H47" s="51"/>
      <c r="I47" s="52"/>
      <c r="Q47" s="3" t="s">
        <v>96</v>
      </c>
    </row>
    <row r="48" spans="1:17" ht="30" customHeight="1" x14ac:dyDescent="0.2">
      <c r="A48" s="103" t="s">
        <v>97</v>
      </c>
      <c r="B48" s="104"/>
      <c r="C48" s="105"/>
      <c r="D48" s="28"/>
      <c r="E48" s="179"/>
      <c r="F48" s="180"/>
      <c r="G48" s="181"/>
      <c r="H48" s="51"/>
      <c r="I48" s="52"/>
      <c r="Q48" s="3" t="s">
        <v>98</v>
      </c>
    </row>
    <row r="49" spans="1:17" ht="30" customHeight="1" x14ac:dyDescent="0.2">
      <c r="A49" s="103" t="s">
        <v>99</v>
      </c>
      <c r="B49" s="104"/>
      <c r="C49" s="109"/>
      <c r="D49" s="28"/>
      <c r="E49" s="179"/>
      <c r="F49" s="180"/>
      <c r="G49" s="181"/>
      <c r="H49" s="51"/>
      <c r="I49" s="52"/>
      <c r="Q49" s="3" t="s">
        <v>100</v>
      </c>
    </row>
    <row r="50" spans="1:17" ht="30" customHeight="1" thickBot="1" x14ac:dyDescent="0.25">
      <c r="A50" s="53"/>
      <c r="B50" s="54"/>
      <c r="C50" s="55"/>
      <c r="D50" s="28"/>
      <c r="E50" s="179"/>
      <c r="F50" s="180"/>
      <c r="G50" s="181"/>
      <c r="H50" s="51"/>
      <c r="I50" s="52"/>
    </row>
    <row r="51" spans="1:17" ht="29.1" customHeight="1" thickBot="1" x14ac:dyDescent="0.25">
      <c r="A51" s="56" t="s">
        <v>101</v>
      </c>
      <c r="B51" s="57">
        <f>ROUND(SUM(B52,B58,B76,B93),2)</f>
        <v>0</v>
      </c>
      <c r="C51" s="20">
        <f>ROUND(SUM(C52,C58,C76,C93),2)</f>
        <v>0</v>
      </c>
      <c r="D51" s="21"/>
      <c r="E51" s="182" t="s">
        <v>106</v>
      </c>
      <c r="F51" s="183"/>
      <c r="G51" s="183"/>
      <c r="H51" s="98">
        <f>ROUND(SUM(H52,H57,H62,H74),2)</f>
        <v>0</v>
      </c>
      <c r="I51" s="99">
        <f>ROUND(SUM(I52,I57,I62,I74),2)</f>
        <v>0</v>
      </c>
      <c r="Q51" s="3" t="s">
        <v>102</v>
      </c>
    </row>
    <row r="52" spans="1:17" ht="31.5" customHeight="1" x14ac:dyDescent="0.2">
      <c r="A52" s="84" t="s">
        <v>103</v>
      </c>
      <c r="B52" s="86">
        <f>ROUND(SUM(B53:B57),2)</f>
        <v>0</v>
      </c>
      <c r="C52" s="87">
        <f>ROUND(SUM(C53:C57),2)</f>
        <v>0</v>
      </c>
      <c r="D52" s="25"/>
      <c r="E52" s="184" t="s">
        <v>208</v>
      </c>
      <c r="F52" s="185"/>
      <c r="G52" s="186"/>
      <c r="H52" s="114">
        <f>ROUND(SUM(H53,H56),2)</f>
        <v>0</v>
      </c>
      <c r="I52" s="116">
        <f>ROUND(SUM(I53,I56),2)</f>
        <v>0</v>
      </c>
      <c r="Q52" s="3" t="s">
        <v>104</v>
      </c>
    </row>
    <row r="53" spans="1:17" ht="27.95" customHeight="1" x14ac:dyDescent="0.2">
      <c r="A53" s="110" t="s">
        <v>105</v>
      </c>
      <c r="B53" s="111"/>
      <c r="C53" s="112"/>
      <c r="D53" s="28"/>
      <c r="E53" s="173" t="s">
        <v>111</v>
      </c>
      <c r="F53" s="174"/>
      <c r="G53" s="175"/>
      <c r="H53" s="43">
        <f>ROUND(SUM(H54:H55),2)</f>
        <v>0</v>
      </c>
      <c r="I53" s="44">
        <f>ROUND(SUM(I54:I55),2)</f>
        <v>0</v>
      </c>
      <c r="Q53" s="3" t="s">
        <v>107</v>
      </c>
    </row>
    <row r="54" spans="1:17" ht="27.95" customHeight="1" x14ac:dyDescent="0.2">
      <c r="A54" s="103" t="s">
        <v>108</v>
      </c>
      <c r="B54" s="104"/>
      <c r="C54" s="105"/>
      <c r="D54" s="28"/>
      <c r="E54" s="190" t="s">
        <v>114</v>
      </c>
      <c r="F54" s="191"/>
      <c r="G54" s="192"/>
      <c r="H54" s="58"/>
      <c r="I54" s="30"/>
      <c r="Q54" s="3" t="s">
        <v>109</v>
      </c>
    </row>
    <row r="55" spans="1:17" ht="27.95" customHeight="1" x14ac:dyDescent="0.2">
      <c r="A55" s="103" t="s">
        <v>110</v>
      </c>
      <c r="B55" s="104"/>
      <c r="C55" s="105"/>
      <c r="D55" s="28"/>
      <c r="E55" s="190" t="s">
        <v>116</v>
      </c>
      <c r="F55" s="191"/>
      <c r="G55" s="192"/>
      <c r="H55" s="58"/>
      <c r="I55" s="30"/>
      <c r="Q55" s="3" t="s">
        <v>112</v>
      </c>
    </row>
    <row r="56" spans="1:17" ht="27.95" customHeight="1" x14ac:dyDescent="0.2">
      <c r="A56" s="103" t="s">
        <v>113</v>
      </c>
      <c r="B56" s="104"/>
      <c r="C56" s="105"/>
      <c r="D56" s="28"/>
      <c r="E56" s="173" t="s">
        <v>119</v>
      </c>
      <c r="F56" s="174"/>
      <c r="G56" s="175"/>
      <c r="H56" s="122"/>
      <c r="I56" s="41"/>
      <c r="Q56" s="3" t="s">
        <v>115</v>
      </c>
    </row>
    <row r="57" spans="1:17" ht="46.5" customHeight="1" x14ac:dyDescent="0.2">
      <c r="A57" s="113" t="s">
        <v>207</v>
      </c>
      <c r="B57" s="104"/>
      <c r="C57" s="105"/>
      <c r="D57" s="28"/>
      <c r="E57" s="184" t="s">
        <v>122</v>
      </c>
      <c r="F57" s="185"/>
      <c r="G57" s="186"/>
      <c r="H57" s="117">
        <f>ROUND(SUM(H58,H61),2)</f>
        <v>0</v>
      </c>
      <c r="I57" s="118">
        <f>ROUND(SUM(I58,I61),2)</f>
        <v>0</v>
      </c>
      <c r="Q57" s="3" t="s">
        <v>117</v>
      </c>
    </row>
    <row r="58" spans="1:17" ht="29.1" customHeight="1" x14ac:dyDescent="0.2">
      <c r="A58" s="95" t="s">
        <v>118</v>
      </c>
      <c r="B58" s="93">
        <f>ROUND(SUM(B59,B64,B69),2)</f>
        <v>0</v>
      </c>
      <c r="C58" s="94">
        <f>ROUND(SUM(C59,C64,C69),2)</f>
        <v>0</v>
      </c>
      <c r="D58" s="25"/>
      <c r="E58" s="173" t="s">
        <v>111</v>
      </c>
      <c r="F58" s="174"/>
      <c r="G58" s="175"/>
      <c r="H58" s="59">
        <f>ROUND(SUM(H59:H60),2)</f>
        <v>0</v>
      </c>
      <c r="I58" s="44">
        <f>ROUND(SUM(I59:I60),2)</f>
        <v>0</v>
      </c>
      <c r="Q58" s="3" t="s">
        <v>120</v>
      </c>
    </row>
    <row r="59" spans="1:17" ht="29.1" customHeight="1" x14ac:dyDescent="0.2">
      <c r="A59" s="108" t="s">
        <v>121</v>
      </c>
      <c r="B59" s="106">
        <f>ROUND(SUM(B60,B63),2)</f>
        <v>0</v>
      </c>
      <c r="C59" s="107">
        <f>ROUND(SUM(C60,C63),2)</f>
        <v>0</v>
      </c>
      <c r="D59" s="35"/>
      <c r="E59" s="190" t="s">
        <v>114</v>
      </c>
      <c r="F59" s="191"/>
      <c r="G59" s="192"/>
      <c r="H59" s="58"/>
      <c r="I59" s="30"/>
      <c r="Q59" s="3" t="s">
        <v>123</v>
      </c>
    </row>
    <row r="60" spans="1:17" ht="29.1" customHeight="1" x14ac:dyDescent="0.2">
      <c r="A60" s="121" t="s">
        <v>124</v>
      </c>
      <c r="B60" s="33">
        <f>ROUND(SUM(B61:B62),2)</f>
        <v>0</v>
      </c>
      <c r="C60" s="34">
        <f>ROUND(SUM(C61:C62),2)</f>
        <v>0</v>
      </c>
      <c r="D60" s="46"/>
      <c r="E60" s="190" t="s">
        <v>116</v>
      </c>
      <c r="F60" s="191"/>
      <c r="G60" s="192"/>
      <c r="H60" s="58"/>
      <c r="I60" s="30"/>
      <c r="Q60" s="3" t="s">
        <v>125</v>
      </c>
    </row>
    <row r="61" spans="1:17" ht="24" customHeight="1" x14ac:dyDescent="0.2">
      <c r="A61" s="48" t="s">
        <v>114</v>
      </c>
      <c r="B61" s="36"/>
      <c r="C61" s="38"/>
      <c r="D61" s="37"/>
      <c r="E61" s="173" t="s">
        <v>119</v>
      </c>
      <c r="F61" s="193"/>
      <c r="G61" s="194"/>
      <c r="H61" s="122"/>
      <c r="I61" s="123"/>
      <c r="Q61" s="3" t="s">
        <v>126</v>
      </c>
    </row>
    <row r="62" spans="1:17" ht="29.1" customHeight="1" x14ac:dyDescent="0.2">
      <c r="A62" s="48" t="s">
        <v>116</v>
      </c>
      <c r="B62" s="36"/>
      <c r="C62" s="38"/>
      <c r="D62" s="37"/>
      <c r="E62" s="184" t="s">
        <v>209</v>
      </c>
      <c r="F62" s="185"/>
      <c r="G62" s="186"/>
      <c r="H62" s="117">
        <f>ROUND(SUM(H63:H66,H69:H73),2)</f>
        <v>0</v>
      </c>
      <c r="I62" s="118">
        <f>ROUND(SUM(I63:I66,I69:I73),2)</f>
        <v>0</v>
      </c>
      <c r="Q62" s="3" t="s">
        <v>127</v>
      </c>
    </row>
    <row r="63" spans="1:17" ht="29.1" customHeight="1" x14ac:dyDescent="0.2">
      <c r="A63" s="45" t="s">
        <v>119</v>
      </c>
      <c r="B63" s="36"/>
      <c r="C63" s="38"/>
      <c r="D63" s="37"/>
      <c r="E63" s="173" t="s">
        <v>84</v>
      </c>
      <c r="F63" s="174"/>
      <c r="G63" s="175"/>
      <c r="H63" s="122"/>
      <c r="I63" s="41"/>
      <c r="Q63" s="3" t="s">
        <v>128</v>
      </c>
    </row>
    <row r="64" spans="1:17" ht="42" customHeight="1" x14ac:dyDescent="0.2">
      <c r="A64" s="108" t="s">
        <v>129</v>
      </c>
      <c r="B64" s="106">
        <f>ROUND(SUM(B65,B68),2)</f>
        <v>0</v>
      </c>
      <c r="C64" s="107">
        <f>ROUND(SUM(C65,C68),2)</f>
        <v>0</v>
      </c>
      <c r="D64" s="35"/>
      <c r="E64" s="173" t="s">
        <v>86</v>
      </c>
      <c r="F64" s="174"/>
      <c r="G64" s="175"/>
      <c r="H64" s="122"/>
      <c r="I64" s="41"/>
    </row>
    <row r="65" spans="1:17" ht="29.1" customHeight="1" x14ac:dyDescent="0.2">
      <c r="A65" s="121" t="s">
        <v>124</v>
      </c>
      <c r="B65" s="33">
        <f>ROUND(SUM(B66:B67),2)</f>
        <v>0</v>
      </c>
      <c r="C65" s="34">
        <f>ROUND(SUM(C66:C67),2)</f>
        <v>0</v>
      </c>
      <c r="D65" s="46"/>
      <c r="E65" s="173" t="s">
        <v>88</v>
      </c>
      <c r="F65" s="174"/>
      <c r="G65" s="175"/>
      <c r="H65" s="122"/>
      <c r="I65" s="41"/>
    </row>
    <row r="66" spans="1:17" ht="28.5" customHeight="1" x14ac:dyDescent="0.2">
      <c r="A66" s="48" t="s">
        <v>114</v>
      </c>
      <c r="B66" s="36"/>
      <c r="C66" s="38"/>
      <c r="D66" s="37"/>
      <c r="E66" s="173" t="s">
        <v>130</v>
      </c>
      <c r="F66" s="174"/>
      <c r="G66" s="175"/>
      <c r="H66" s="59">
        <f>ROUND(SUM(H67:H68),2)</f>
        <v>0</v>
      </c>
      <c r="I66" s="60">
        <f>ROUND(SUM(I67:I68),2)</f>
        <v>0</v>
      </c>
    </row>
    <row r="67" spans="1:17" ht="29.1" customHeight="1" x14ac:dyDescent="0.2">
      <c r="A67" s="48" t="s">
        <v>116</v>
      </c>
      <c r="B67" s="36"/>
      <c r="C67" s="38"/>
      <c r="D67" s="37"/>
      <c r="E67" s="190" t="s">
        <v>114</v>
      </c>
      <c r="F67" s="195"/>
      <c r="G67" s="196"/>
      <c r="H67" s="58"/>
      <c r="I67" s="61"/>
    </row>
    <row r="68" spans="1:17" ht="29.1" customHeight="1" x14ac:dyDescent="0.2">
      <c r="A68" s="121" t="s">
        <v>119</v>
      </c>
      <c r="B68" s="26"/>
      <c r="C68" s="27"/>
      <c r="D68" s="37"/>
      <c r="E68" s="190" t="s">
        <v>116</v>
      </c>
      <c r="F68" s="195"/>
      <c r="G68" s="196"/>
      <c r="H68" s="58"/>
      <c r="I68" s="61"/>
    </row>
    <row r="69" spans="1:17" ht="29.1" customHeight="1" x14ac:dyDescent="0.2">
      <c r="A69" s="108" t="s">
        <v>131</v>
      </c>
      <c r="B69" s="106">
        <f>SUM(B70,B73:B75)</f>
        <v>0</v>
      </c>
      <c r="C69" s="107">
        <f>SUM(C70,C73:C75)</f>
        <v>0</v>
      </c>
      <c r="D69" s="35"/>
      <c r="E69" s="173" t="s">
        <v>210</v>
      </c>
      <c r="F69" s="174"/>
      <c r="G69" s="175"/>
      <c r="H69" s="122"/>
      <c r="I69" s="123"/>
      <c r="Q69" s="3" t="s">
        <v>132</v>
      </c>
    </row>
    <row r="70" spans="1:17" ht="29.1" customHeight="1" x14ac:dyDescent="0.2">
      <c r="A70" s="121" t="s">
        <v>133</v>
      </c>
      <c r="B70" s="33">
        <f>ROUND(SUM(B71:B72),2)</f>
        <v>0</v>
      </c>
      <c r="C70" s="34">
        <f>ROUND(SUM(C71:C72),2)</f>
        <v>0</v>
      </c>
      <c r="D70" s="46"/>
      <c r="E70" s="173" t="s">
        <v>136</v>
      </c>
      <c r="F70" s="174"/>
      <c r="G70" s="175"/>
      <c r="H70" s="122"/>
      <c r="I70" s="123"/>
      <c r="Q70" s="3" t="s">
        <v>134</v>
      </c>
    </row>
    <row r="71" spans="1:17" ht="44.25" customHeight="1" x14ac:dyDescent="0.2">
      <c r="A71" s="48" t="s">
        <v>114</v>
      </c>
      <c r="B71" s="36"/>
      <c r="C71" s="38"/>
      <c r="D71" s="37"/>
      <c r="E71" s="173" t="s">
        <v>211</v>
      </c>
      <c r="F71" s="174"/>
      <c r="G71" s="175"/>
      <c r="H71" s="122"/>
      <c r="I71" s="123"/>
      <c r="Q71" s="3" t="s">
        <v>135</v>
      </c>
    </row>
    <row r="72" spans="1:17" ht="29.1" customHeight="1" x14ac:dyDescent="0.2">
      <c r="A72" s="48" t="s">
        <v>116</v>
      </c>
      <c r="B72" s="36"/>
      <c r="C72" s="38"/>
      <c r="D72" s="37"/>
      <c r="E72" s="173" t="s">
        <v>140</v>
      </c>
      <c r="F72" s="174"/>
      <c r="G72" s="175"/>
      <c r="H72" s="122"/>
      <c r="I72" s="41"/>
      <c r="Q72" s="3" t="s">
        <v>137</v>
      </c>
    </row>
    <row r="73" spans="1:17" ht="56.25" customHeight="1" x14ac:dyDescent="0.2">
      <c r="A73" s="121" t="s">
        <v>213</v>
      </c>
      <c r="B73" s="26"/>
      <c r="C73" s="27"/>
      <c r="D73" s="37"/>
      <c r="E73" s="173" t="s">
        <v>143</v>
      </c>
      <c r="F73" s="174"/>
      <c r="G73" s="175"/>
      <c r="H73" s="122"/>
      <c r="I73" s="41"/>
      <c r="Q73" s="3" t="s">
        <v>138</v>
      </c>
    </row>
    <row r="74" spans="1:17" ht="29.1" customHeight="1" x14ac:dyDescent="0.2">
      <c r="A74" s="121" t="s">
        <v>139</v>
      </c>
      <c r="B74" s="26"/>
      <c r="C74" s="27"/>
      <c r="D74" s="37"/>
      <c r="E74" s="184" t="s">
        <v>150</v>
      </c>
      <c r="F74" s="185"/>
      <c r="G74" s="186"/>
      <c r="H74" s="114">
        <f>ROUND(SUM(H75:H79),2)</f>
        <v>0</v>
      </c>
      <c r="I74" s="116">
        <f>ROUND(SUM(I75:I79),2)</f>
        <v>0</v>
      </c>
      <c r="Q74" s="3" t="s">
        <v>141</v>
      </c>
    </row>
    <row r="75" spans="1:17" ht="29.1" customHeight="1" x14ac:dyDescent="0.2">
      <c r="A75" s="121" t="s">
        <v>142</v>
      </c>
      <c r="B75" s="26"/>
      <c r="C75" s="27"/>
      <c r="D75" s="37"/>
      <c r="E75" s="173" t="s">
        <v>152</v>
      </c>
      <c r="F75" s="174"/>
      <c r="G75" s="175"/>
      <c r="H75" s="40"/>
      <c r="I75" s="41"/>
      <c r="Q75" s="3" t="s">
        <v>144</v>
      </c>
    </row>
    <row r="76" spans="1:17" ht="29.1" customHeight="1" x14ac:dyDescent="0.2">
      <c r="A76" s="95" t="s">
        <v>145</v>
      </c>
      <c r="B76" s="93">
        <f>ROUND(SUM(B77,B92),2)</f>
        <v>0</v>
      </c>
      <c r="C76" s="94">
        <f>ROUND(SUM(C77,C92),2)</f>
        <v>0</v>
      </c>
      <c r="D76" s="25"/>
      <c r="E76" s="173" t="s">
        <v>154</v>
      </c>
      <c r="F76" s="174"/>
      <c r="G76" s="175"/>
      <c r="H76" s="40"/>
      <c r="I76" s="41"/>
      <c r="Q76" s="3" t="s">
        <v>146</v>
      </c>
    </row>
    <row r="77" spans="1:17" ht="29.1" customHeight="1" x14ac:dyDescent="0.2">
      <c r="A77" s="108" t="s">
        <v>147</v>
      </c>
      <c r="B77" s="106">
        <f>ROUND(SUM(B78,B83,B88),2)</f>
        <v>0</v>
      </c>
      <c r="C77" s="107">
        <f>ROUND(SUM(C78,C83,C88),2)</f>
        <v>0</v>
      </c>
      <c r="D77" s="35"/>
      <c r="E77" s="173" t="s">
        <v>157</v>
      </c>
      <c r="F77" s="174"/>
      <c r="G77" s="175"/>
      <c r="H77" s="40"/>
      <c r="I77" s="41"/>
      <c r="Q77" s="3" t="s">
        <v>148</v>
      </c>
    </row>
    <row r="78" spans="1:17" ht="29.1" customHeight="1" x14ac:dyDescent="0.2">
      <c r="A78" s="121" t="s">
        <v>62</v>
      </c>
      <c r="B78" s="33">
        <f>ROUND(SUM(B79:B82),2)</f>
        <v>0</v>
      </c>
      <c r="C78" s="34">
        <f>ROUND(SUM(C79:C82),2)</f>
        <v>0</v>
      </c>
      <c r="D78" s="46"/>
      <c r="E78" s="199" t="s">
        <v>160</v>
      </c>
      <c r="F78" s="200"/>
      <c r="G78" s="201"/>
      <c r="H78" s="40"/>
      <c r="I78" s="41"/>
      <c r="Q78" s="3" t="s">
        <v>149</v>
      </c>
    </row>
    <row r="79" spans="1:17" ht="29.1" customHeight="1" x14ac:dyDescent="0.2">
      <c r="A79" s="48" t="s">
        <v>65</v>
      </c>
      <c r="B79" s="36"/>
      <c r="C79" s="38"/>
      <c r="D79" s="37"/>
      <c r="E79" s="199" t="s">
        <v>162</v>
      </c>
      <c r="F79" s="200"/>
      <c r="G79" s="201"/>
      <c r="H79" s="40"/>
      <c r="I79" s="41"/>
      <c r="Q79" s="3" t="s">
        <v>151</v>
      </c>
    </row>
    <row r="80" spans="1:17" ht="24" customHeight="1" x14ac:dyDescent="0.2">
      <c r="A80" s="48" t="s">
        <v>68</v>
      </c>
      <c r="B80" s="36"/>
      <c r="C80" s="38"/>
      <c r="D80" s="37"/>
      <c r="E80" s="202"/>
      <c r="F80" s="203"/>
      <c r="G80" s="204"/>
      <c r="H80" s="29"/>
      <c r="I80" s="30"/>
      <c r="Q80" s="3" t="s">
        <v>153</v>
      </c>
    </row>
    <row r="81" spans="1:17" ht="29.1" customHeight="1" x14ac:dyDescent="0.2">
      <c r="A81" s="48" t="s">
        <v>71</v>
      </c>
      <c r="B81" s="36"/>
      <c r="C81" s="38"/>
      <c r="D81" s="37"/>
      <c r="E81" s="205" t="s">
        <v>167</v>
      </c>
      <c r="F81" s="206"/>
      <c r="G81" s="207"/>
      <c r="H81" s="98">
        <f>ROUND(SUM(H82:H83),2)</f>
        <v>0</v>
      </c>
      <c r="I81" s="99">
        <f>ROUND(SUM(I82:I83),2)</f>
        <v>0</v>
      </c>
      <c r="Q81" s="3" t="s">
        <v>155</v>
      </c>
    </row>
    <row r="82" spans="1:17" ht="29.1" customHeight="1" x14ac:dyDescent="0.2">
      <c r="A82" s="48" t="s">
        <v>156</v>
      </c>
      <c r="B82" s="36"/>
      <c r="C82" s="38"/>
      <c r="D82" s="37"/>
      <c r="E82" s="208" t="s">
        <v>170</v>
      </c>
      <c r="F82" s="209"/>
      <c r="G82" s="210"/>
      <c r="H82" s="31"/>
      <c r="I82" s="32"/>
      <c r="Q82" s="3" t="s">
        <v>158</v>
      </c>
    </row>
    <row r="83" spans="1:17" ht="29.1" customHeight="1" x14ac:dyDescent="0.2">
      <c r="A83" s="121" t="s">
        <v>159</v>
      </c>
      <c r="B83" s="33">
        <f>ROUND(SUM(B84:B87),2)</f>
        <v>0</v>
      </c>
      <c r="C83" s="34">
        <f>ROUND(SUM(C84:C87),2)</f>
        <v>0</v>
      </c>
      <c r="D83" s="46"/>
      <c r="E83" s="208" t="s">
        <v>99</v>
      </c>
      <c r="F83" s="209"/>
      <c r="G83" s="209"/>
      <c r="H83" s="114">
        <f>ROUND(SUM(H84:H85),2)</f>
        <v>0</v>
      </c>
      <c r="I83" s="115">
        <f>ROUND(SUM(I84:I85),2)</f>
        <v>0</v>
      </c>
      <c r="Q83" s="3" t="s">
        <v>161</v>
      </c>
    </row>
    <row r="84" spans="1:17" ht="24.75" customHeight="1" x14ac:dyDescent="0.2">
      <c r="A84" s="48" t="s">
        <v>65</v>
      </c>
      <c r="B84" s="36"/>
      <c r="C84" s="38"/>
      <c r="D84" s="37"/>
      <c r="E84" s="213" t="s">
        <v>75</v>
      </c>
      <c r="F84" s="214"/>
      <c r="G84" s="215"/>
      <c r="H84" s="40"/>
      <c r="I84" s="41"/>
      <c r="Q84" s="3" t="s">
        <v>163</v>
      </c>
    </row>
    <row r="85" spans="1:17" ht="24" customHeight="1" x14ac:dyDescent="0.2">
      <c r="A85" s="48" t="s">
        <v>68</v>
      </c>
      <c r="B85" s="36"/>
      <c r="C85" s="38"/>
      <c r="D85" s="37"/>
      <c r="E85" s="213" t="s">
        <v>78</v>
      </c>
      <c r="F85" s="214"/>
      <c r="G85" s="215"/>
      <c r="H85" s="40"/>
      <c r="I85" s="41"/>
      <c r="Q85" s="3" t="s">
        <v>164</v>
      </c>
    </row>
    <row r="86" spans="1:17" ht="30" customHeight="1" x14ac:dyDescent="0.2">
      <c r="A86" s="48" t="s">
        <v>71</v>
      </c>
      <c r="B86" s="36"/>
      <c r="C86" s="38"/>
      <c r="D86" s="37"/>
      <c r="E86" s="216"/>
      <c r="F86" s="217"/>
      <c r="G86" s="217"/>
      <c r="H86" s="49"/>
      <c r="I86" s="50"/>
      <c r="Q86" s="3" t="s">
        <v>165</v>
      </c>
    </row>
    <row r="87" spans="1:17" ht="21.75" customHeight="1" x14ac:dyDescent="0.2">
      <c r="A87" s="48" t="s">
        <v>166</v>
      </c>
      <c r="B87" s="36"/>
      <c r="C87" s="38"/>
      <c r="D87" s="37"/>
      <c r="E87" s="218"/>
      <c r="F87" s="219"/>
      <c r="G87" s="219"/>
      <c r="H87" s="49"/>
      <c r="I87" s="50"/>
      <c r="Q87" s="3" t="s">
        <v>168</v>
      </c>
    </row>
    <row r="88" spans="1:17" ht="29.1" customHeight="1" x14ac:dyDescent="0.2">
      <c r="A88" s="121" t="s">
        <v>169</v>
      </c>
      <c r="B88" s="33">
        <f>ROUND(SUM(B89:B91),2)</f>
        <v>0</v>
      </c>
      <c r="C88" s="34">
        <f>ROUND(SUM(C89:C91),2)</f>
        <v>0</v>
      </c>
      <c r="D88" s="46"/>
      <c r="E88" s="220"/>
      <c r="F88" s="221"/>
      <c r="G88" s="222"/>
      <c r="H88" s="49"/>
      <c r="I88" s="50"/>
      <c r="Q88" s="3" t="s">
        <v>171</v>
      </c>
    </row>
    <row r="89" spans="1:17" ht="29.1" customHeight="1" x14ac:dyDescent="0.2">
      <c r="A89" s="48" t="s">
        <v>172</v>
      </c>
      <c r="B89" s="36"/>
      <c r="C89" s="38"/>
      <c r="D89" s="37"/>
      <c r="E89" s="62"/>
      <c r="F89" s="63"/>
      <c r="G89" s="64"/>
      <c r="H89" s="49"/>
      <c r="I89" s="50"/>
      <c r="Q89" s="3" t="s">
        <v>173</v>
      </c>
    </row>
    <row r="90" spans="1:17" ht="29.1" customHeight="1" x14ac:dyDescent="0.2">
      <c r="A90" s="48" t="s">
        <v>174</v>
      </c>
      <c r="B90" s="36"/>
      <c r="C90" s="38"/>
      <c r="D90" s="37"/>
      <c r="E90" s="211"/>
      <c r="F90" s="212"/>
      <c r="G90" s="212"/>
      <c r="H90" s="51"/>
      <c r="I90" s="52"/>
      <c r="Q90" s="3" t="s">
        <v>175</v>
      </c>
    </row>
    <row r="91" spans="1:17" ht="29.1" customHeight="1" x14ac:dyDescent="0.2">
      <c r="A91" s="48" t="s">
        <v>176</v>
      </c>
      <c r="B91" s="36"/>
      <c r="C91" s="38"/>
      <c r="D91" s="37"/>
      <c r="E91" s="197"/>
      <c r="F91" s="198"/>
      <c r="G91" s="198"/>
      <c r="H91" s="51"/>
      <c r="I91" s="52"/>
      <c r="Q91" s="3" t="s">
        <v>177</v>
      </c>
    </row>
    <row r="92" spans="1:17" ht="29.1" customHeight="1" x14ac:dyDescent="0.2">
      <c r="A92" s="108" t="s">
        <v>178</v>
      </c>
      <c r="B92" s="104"/>
      <c r="C92" s="105"/>
      <c r="D92" s="28"/>
      <c r="E92" s="224"/>
      <c r="F92" s="225"/>
      <c r="G92" s="225"/>
      <c r="H92" s="51"/>
      <c r="I92" s="52"/>
      <c r="Q92" s="3" t="s">
        <v>179</v>
      </c>
    </row>
    <row r="93" spans="1:17" ht="35.25" customHeight="1" thickBot="1" x14ac:dyDescent="0.25">
      <c r="A93" s="100" t="s">
        <v>180</v>
      </c>
      <c r="B93" s="101"/>
      <c r="C93" s="102"/>
      <c r="D93" s="65"/>
      <c r="E93" s="224"/>
      <c r="F93" s="225"/>
      <c r="G93" s="225"/>
      <c r="H93" s="51"/>
      <c r="I93" s="52"/>
      <c r="Q93" s="3" t="s">
        <v>181</v>
      </c>
    </row>
    <row r="94" spans="1:17" ht="33.75" customHeight="1" thickBot="1" x14ac:dyDescent="0.25">
      <c r="A94" s="56" t="s">
        <v>199</v>
      </c>
      <c r="B94" s="247">
        <v>0</v>
      </c>
      <c r="C94" s="248">
        <v>0</v>
      </c>
      <c r="D94" s="21"/>
      <c r="E94" s="224"/>
      <c r="F94" s="225"/>
      <c r="G94" s="225"/>
      <c r="H94" s="51"/>
      <c r="I94" s="52"/>
    </row>
    <row r="95" spans="1:17" ht="21" customHeight="1" thickBot="1" x14ac:dyDescent="0.25">
      <c r="A95" s="56" t="s">
        <v>198</v>
      </c>
      <c r="B95" s="247">
        <v>0</v>
      </c>
      <c r="C95" s="248">
        <v>0</v>
      </c>
      <c r="D95" s="21"/>
      <c r="E95" s="229"/>
      <c r="F95" s="230"/>
      <c r="G95" s="230"/>
      <c r="H95" s="66"/>
      <c r="I95" s="67"/>
    </row>
    <row r="96" spans="1:17" ht="29.1" customHeight="1" thickBot="1" x14ac:dyDescent="0.25">
      <c r="A96" s="68" t="s">
        <v>182</v>
      </c>
      <c r="B96" s="69">
        <f>ROUND(SUM(B8,B51,B94,B95),2)</f>
        <v>0</v>
      </c>
      <c r="C96" s="70">
        <f>ROUND(SUM(C8,C51,C94,C95),2)</f>
        <v>0</v>
      </c>
      <c r="D96" s="71"/>
      <c r="E96" s="226" t="s">
        <v>183</v>
      </c>
      <c r="F96" s="227"/>
      <c r="G96" s="227"/>
      <c r="H96" s="72">
        <f>ROUND(SUM(H8,H27),2)</f>
        <v>0</v>
      </c>
      <c r="I96" s="73">
        <f>ROUND(SUM(I8,I27),2)</f>
        <v>0</v>
      </c>
      <c r="Q96" s="3" t="s">
        <v>184</v>
      </c>
    </row>
    <row r="97" spans="1:16" ht="9" customHeight="1" x14ac:dyDescent="0.2">
      <c r="A97" s="74"/>
      <c r="B97" s="75"/>
      <c r="C97" s="75"/>
      <c r="D97" s="76"/>
      <c r="E97" s="74"/>
      <c r="F97" s="74"/>
      <c r="G97" s="74"/>
      <c r="H97" s="77"/>
      <c r="I97" s="77"/>
      <c r="P97" s="3" t="s">
        <v>185</v>
      </c>
    </row>
    <row r="98" spans="1:16" ht="15" customHeight="1" x14ac:dyDescent="0.2">
      <c r="A98" s="246" t="s">
        <v>216</v>
      </c>
      <c r="B98" s="246"/>
      <c r="C98" s="246"/>
      <c r="D98" s="246"/>
      <c r="E98" s="246"/>
      <c r="F98" s="246"/>
      <c r="G98" s="246"/>
      <c r="H98" s="246"/>
      <c r="I98" s="246"/>
      <c r="P98" s="3" t="s">
        <v>186</v>
      </c>
    </row>
    <row r="99" spans="1:16" ht="32.2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</row>
    <row r="100" spans="1:16" ht="32.25" customHeight="1" x14ac:dyDescent="0.2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16" ht="70.5" customHeight="1" x14ac:dyDescent="0.2">
      <c r="A101" s="79" t="s">
        <v>187</v>
      </c>
      <c r="B101" s="80"/>
      <c r="C101" s="81" t="s">
        <v>214</v>
      </c>
      <c r="D101" s="2"/>
      <c r="E101" s="82"/>
      <c r="F101" s="228" t="s">
        <v>188</v>
      </c>
      <c r="G101" s="228"/>
      <c r="H101" s="228"/>
      <c r="I101" s="83"/>
      <c r="P101" s="3" t="s">
        <v>189</v>
      </c>
    </row>
    <row r="102" spans="1:16" ht="13.5" customHeight="1" x14ac:dyDescent="0.2">
      <c r="A102" s="2" t="s">
        <v>190</v>
      </c>
      <c r="B102" s="80"/>
      <c r="C102" s="223" t="s">
        <v>191</v>
      </c>
      <c r="D102" s="223"/>
      <c r="E102" s="223"/>
      <c r="F102" s="223" t="s">
        <v>192</v>
      </c>
      <c r="G102" s="223"/>
      <c r="H102" s="223"/>
      <c r="I102" s="83"/>
      <c r="P102" s="3" t="s">
        <v>193</v>
      </c>
    </row>
    <row r="103" spans="1:16" x14ac:dyDescent="0.2">
      <c r="A103" s="1" t="s">
        <v>194</v>
      </c>
      <c r="P103" s="3" t="s">
        <v>195</v>
      </c>
    </row>
    <row r="104" spans="1:16" x14ac:dyDescent="0.2">
      <c r="P104" s="3" t="s">
        <v>196</v>
      </c>
    </row>
    <row r="105" spans="1:16" x14ac:dyDescent="0.2">
      <c r="P105" s="3" t="s">
        <v>197</v>
      </c>
    </row>
  </sheetData>
  <sheetProtection password="C912" sheet="1" scenarios="1" formatCells="0" formatRows="0" insertRows="0" deleteRows="0"/>
  <mergeCells count="100">
    <mergeCell ref="E20:G20"/>
    <mergeCell ref="E40:G40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29:G29"/>
    <mergeCell ref="E23:G23"/>
    <mergeCell ref="E24:G24"/>
    <mergeCell ref="F102:H102"/>
    <mergeCell ref="E92:G92"/>
    <mergeCell ref="E93:G93"/>
    <mergeCell ref="E96:G96"/>
    <mergeCell ref="F101:H101"/>
    <mergeCell ref="E94:G94"/>
    <mergeCell ref="E95:G95"/>
    <mergeCell ref="A98:I98"/>
    <mergeCell ref="C102:E102"/>
    <mergeCell ref="E91:G91"/>
    <mergeCell ref="E78:G78"/>
    <mergeCell ref="E79:G79"/>
    <mergeCell ref="E80:G80"/>
    <mergeCell ref="E81:G81"/>
    <mergeCell ref="E82:G82"/>
    <mergeCell ref="E90:G90"/>
    <mergeCell ref="E83:G83"/>
    <mergeCell ref="E84:G84"/>
    <mergeCell ref="E85:G85"/>
    <mergeCell ref="E86:G86"/>
    <mergeCell ref="E87:G87"/>
    <mergeCell ref="E88:G88"/>
    <mergeCell ref="E77:G77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50:G50"/>
    <mergeCell ref="E65:G65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19:G19"/>
    <mergeCell ref="B1:G3"/>
    <mergeCell ref="H1:I3"/>
    <mergeCell ref="E22:G22"/>
    <mergeCell ref="E53:G53"/>
    <mergeCell ref="E41:G41"/>
    <mergeCell ref="E42:G42"/>
    <mergeCell ref="E43:G43"/>
    <mergeCell ref="E44:G44"/>
    <mergeCell ref="E46:G46"/>
    <mergeCell ref="E47:G47"/>
    <mergeCell ref="E51:G51"/>
    <mergeCell ref="E52:G52"/>
    <mergeCell ref="E45:G45"/>
    <mergeCell ref="E48:G48"/>
    <mergeCell ref="E49:G49"/>
    <mergeCell ref="E12:G12"/>
    <mergeCell ref="E14:G14"/>
    <mergeCell ref="E15:G15"/>
    <mergeCell ref="E17:G17"/>
    <mergeCell ref="E18:G18"/>
    <mergeCell ref="E13:G13"/>
    <mergeCell ref="E16:G16"/>
    <mergeCell ref="E6:G6"/>
    <mergeCell ref="E8:G8"/>
    <mergeCell ref="E9:G9"/>
    <mergeCell ref="E10:G10"/>
    <mergeCell ref="E11:G11"/>
    <mergeCell ref="E25:G25"/>
    <mergeCell ref="E26:G26"/>
    <mergeCell ref="E27:G27"/>
    <mergeCell ref="E28:G28"/>
    <mergeCell ref="E21:G21"/>
    <mergeCell ref="A1:A2"/>
    <mergeCell ref="A4:A5"/>
    <mergeCell ref="B4:C4"/>
    <mergeCell ref="E4:G5"/>
    <mergeCell ref="H4:I4"/>
  </mergeCells>
  <pageMargins left="0.43307086614173229" right="0.11811023622047245" top="0.74803149606299213" bottom="0.55118110236220474" header="0.31496062992125984" footer="0.15748031496062992"/>
  <pageSetup paperSize="9" scale="49" orientation="portrait" r:id="rId1"/>
  <rowBreaks count="1" manualBreakCount="1">
    <brk id="50" max="8" man="1"/>
  </rowBreaks>
  <colBreaks count="1" manualBreakCount="1">
    <brk id="9" max="1048575" man="1"/>
  </colBreaks>
  <ignoredErrors>
    <ignoredError sqref="H58:I58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Bilnas MNiSW 2016 r.</vt:lpstr>
      <vt:lpstr>Arkusz2</vt:lpstr>
      <vt:lpstr>Arkusz3</vt:lpstr>
      <vt:lpstr>'Bilnas MNiSW 2016 r.'!Obszar_wydruku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Jakub</dc:creator>
  <cp:lastModifiedBy>Grabiec Jakub</cp:lastModifiedBy>
  <cp:lastPrinted>2017-02-14T11:03:55Z</cp:lastPrinted>
  <dcterms:created xsi:type="dcterms:W3CDTF">2017-02-13T08:32:50Z</dcterms:created>
  <dcterms:modified xsi:type="dcterms:W3CDTF">2017-02-14T11:04:33Z</dcterms:modified>
</cp:coreProperties>
</file>