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C8581CC2-DC85-4B1E-81DC-3435C4247CE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I7" i="1"/>
  <c r="I15" i="1"/>
  <c r="I16" i="1"/>
  <c r="I17" i="1"/>
  <c r="I18" i="1"/>
  <c r="I19" i="1"/>
  <c r="I21" i="1"/>
  <c r="I22" i="1"/>
  <c r="I23" i="1"/>
  <c r="I30" i="1"/>
  <c r="I32" i="1"/>
  <c r="I33" i="1"/>
  <c r="G7" i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G15" i="1"/>
  <c r="G16" i="1"/>
  <c r="G17" i="1"/>
  <c r="G18" i="1"/>
  <c r="G19" i="1"/>
  <c r="G20" i="1"/>
  <c r="I20" i="1" s="1"/>
  <c r="G21" i="1"/>
  <c r="G22" i="1"/>
  <c r="G23" i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G32" i="1"/>
  <c r="G33" i="1"/>
  <c r="G4" i="1"/>
  <c r="I4" i="1" s="1"/>
  <c r="G6" i="1"/>
  <c r="I6" i="1" s="1"/>
  <c r="G5" i="1"/>
  <c r="I5" i="1" s="1"/>
  <c r="I14" i="1" l="1"/>
  <c r="I34" i="1" l="1"/>
</calcChain>
</file>

<file path=xl/sharedStrings.xml><?xml version="1.0" encoding="utf-8"?>
<sst xmlns="http://schemas.openxmlformats.org/spreadsheetml/2006/main" count="101" uniqueCount="73">
  <si>
    <t>LP.</t>
  </si>
  <si>
    <t>Przedmiot zamówienia</t>
  </si>
  <si>
    <t>Opis</t>
  </si>
  <si>
    <t>Jednostka miary</t>
  </si>
  <si>
    <t>Razem</t>
  </si>
  <si>
    <t>Producent / oznaczenie</t>
  </si>
  <si>
    <t>I. ŚRODKI CZYSTOŚCI</t>
  </si>
  <si>
    <t>Aerozol do pielęgnacji mebli</t>
  </si>
  <si>
    <t>szt.</t>
  </si>
  <si>
    <t>Mleczko do czyszczenia</t>
  </si>
  <si>
    <t>Wkład do mopa</t>
  </si>
  <si>
    <t>Rękawice ochronne</t>
  </si>
  <si>
    <t>Szczotka do WC</t>
  </si>
  <si>
    <t>Odświerzacz powietrza do łazienek</t>
  </si>
  <si>
    <t>Papier toaletowy</t>
  </si>
  <si>
    <t>Płyn do czyszczenia kamienia</t>
  </si>
  <si>
    <t>Płyn do mycia szyb</t>
  </si>
  <si>
    <t>Ręczniki papierowe - składane</t>
  </si>
  <si>
    <t>op.</t>
  </si>
  <si>
    <t>Ściereczki do kurzu</t>
  </si>
  <si>
    <t xml:space="preserve">Ściereczki kuchenne </t>
  </si>
  <si>
    <t>Worki 120 L czarne</t>
  </si>
  <si>
    <t>Worki sanitarne LDPE 70 *110 (120 l), opakowanie a’ 10 szt., bardzo wytrzymałe</t>
  </si>
  <si>
    <t>Worki 60 L</t>
  </si>
  <si>
    <t>Worki sanitarne LDPE 60 *80 (60 l), opakowanie a’ 50 szt., mocny „zgrzew”, LDPE-25 mikronów  bardzo wytrzymałe</t>
  </si>
  <si>
    <t>Worki sanitarne LDPE 50 *60 (35 l), opakowanie a’ 50 szt., mocny „zgrzew”, LDPE-18 mikronów  bardzo wytrzymałe</t>
  </si>
  <si>
    <t>Gąbka dwuwarstwowa (zmywaki kuchenne): miękka gąbka do zmywania i szorstka gruba fibra do szorowania, przeznaczona do zmywania wszelkiego rodzaju powierzchni oraz naczyń; wymiary: 8 x 5 x 2,5 cm, 10 szt. w opakowaniu.</t>
  </si>
  <si>
    <t>Płyn do mycia naczyń</t>
  </si>
  <si>
    <t>Mydło w płynie</t>
  </si>
  <si>
    <t>Sól do zmywarek</t>
  </si>
  <si>
    <t>Sól ochronna zmiękczająca wodę, zapobiegająca osadzaniu się kamienia w zmywarce i naczyniach. Opakowanie min. 1 kg.</t>
  </si>
  <si>
    <t>Kostki do mycia w zmywarkach, posiadające: środek myjący, środek nabłyszczający, środek o funkcji specjalnej soli do zmywarek, środek wybielający, środek chroniący zmywarkę, środek wzmacniający efekt mycia, środek chroniący szkło, środek nadający połysk, środek dający efekt higienicznej czystości, aktywator zmywania w niskich temperaturach, środek przyspieszający rozpuszczanie się tabletki i zapewniający perfekcyjne rezultaty przy każdym programie, jakość/standard LUDWIK lub równoważny, 50 - 75 szt./op.</t>
  </si>
  <si>
    <t>Odkamieniacz Saeco 250 ml.</t>
  </si>
  <si>
    <t>RAZEM:</t>
  </si>
  <si>
    <t xml:space="preserve"> Mop </t>
  </si>
  <si>
    <t>wkład do mopa o Vileda Ultramax Turbo (poz. 3)</t>
  </si>
  <si>
    <t>Mydło w płynie Luksja  (kremowe mydło w płynie), do mycia rąk i ciała z dodatkiem gliceryny, hipoalergiczne, Przebadane dermatologicznie, przyjaźne dla środowiska. Opakowanie 5 l.</t>
  </si>
  <si>
    <t>Mop Vileda Ultramax Turbo - zestaw składajacy się z mopa płaskiego i wiadra z  sitem</t>
  </si>
  <si>
    <t>Preparat do  mycia posadzek.</t>
  </si>
  <si>
    <t>Uniwersalny preparat czyszczący  powierzchni odpornej na działanie wody.</t>
  </si>
  <si>
    <t>Tabletki do zmywarek</t>
  </si>
  <si>
    <t>Odkamieniacz</t>
  </si>
  <si>
    <r>
      <rPr>
        <b/>
        <sz val="12"/>
        <color theme="1"/>
        <rFont val="Aptos"/>
        <family val="2"/>
      </rPr>
      <t>Cena netto</t>
    </r>
    <r>
      <rPr>
        <sz val="12"/>
        <color theme="1"/>
        <rFont val="Aptos"/>
        <family val="2"/>
      </rPr>
      <t xml:space="preserve"> za jednostkę miary</t>
    </r>
  </si>
  <si>
    <r>
      <rPr>
        <b/>
        <sz val="12"/>
        <color theme="1"/>
        <rFont val="Aptos"/>
        <family val="2"/>
      </rPr>
      <t>Cena brutto</t>
    </r>
    <r>
      <rPr>
        <sz val="12"/>
        <color theme="1"/>
        <rFont val="Aptos"/>
        <family val="2"/>
      </rPr>
      <t xml:space="preserve"> za jednostkę miary</t>
    </r>
  </si>
  <si>
    <t>Łączna cena brutto</t>
  </si>
  <si>
    <t>Tabletki odkamieniacz do czajników i ekspressów do kawy firmy Saeco, 10 szt. w opakowaniu.</t>
  </si>
  <si>
    <t>Odkamieniacz tabletki</t>
  </si>
  <si>
    <t xml:space="preserve">Worki 120 L </t>
  </si>
  <si>
    <t>Płyn do WC</t>
  </si>
  <si>
    <t>Zagęszczony płyn do toalet Domestos , przeznaczony do czyszczenia i dezynfekcji urządzeń sanitarnych, muszli klozetowych, toalet, pisuarów, bidetów, itp., skutecznie czyszczący wszelkie osady organiczne oraz osady z kamienia, likwidujący bakterie i zarazki,  poj. 5 l.</t>
  </si>
  <si>
    <t>Aerozol przeciw kurzowi Pronto, delikatnie czyści nadając połysk bez smug. Produkt przeznaczony  do czyszczenia mebli z drewna  pojemność nie mniej niż 250 ml.</t>
  </si>
  <si>
    <t>Rękawiczki nitrylowe bezpudrowe. Rozmiar M,L,XL, typu Cobalt Maxter.</t>
  </si>
  <si>
    <t xml:space="preserve">Szczotka do WC wykonana z  tworzywa sztucznego , uniwersalny rozmiar, biało-srebrna kolorystyka, produkt typu Szczotka do WC Sepio. </t>
  </si>
  <si>
    <t>Płyn Swish winterinse do bieżacego mycia posadzek usuwajacy osady z soli, opakowanie 5 L.</t>
  </si>
  <si>
    <t>Uniwersalny preparat czyszczący SWISH  SP-100 z alkoholem do każdej powierzchni odpornej na działanie wody. Przeznaczony do mycia różnego rodzaju posadzek i powierzchni ponadpodłogowych, posiadający właściwości antypoślizgowe oraz właściwości myjąco nabłyszczające, opakowanie 5L.</t>
  </si>
  <si>
    <t>Płyn Cillit Bang do czyszczenia kamienia , osadów z mydła i brudu do: umywalek, wanien, kabin prysznicowych, kranów ze stali nierdzewnej, toalet, szkła, kafelków, ociekaczy, pojemnośc 0,75 l.</t>
  </si>
  <si>
    <t>Płyn SIDOLUX do mycia szyb, luster nie pozostawiający smug i zacieków z atomizerem, nie mniej niż 500 ml.</t>
  </si>
  <si>
    <t>1 -warstwowe, gofrowane, białe, skład makulatura + celuloza, ręcznik wodoutrfalony, bezpyłowy, gramatura papieru min. 35 g/m2 , max. 40 g/m2, składane w „Z-Z”, wymiar listka 250 mm x 230 mm, ilość listków w kartonie: 4000 szt. Typu Servus Plus ZZ 4000.</t>
  </si>
  <si>
    <t>Ściereczki  uniwersalne ,miękkie mix kolor, z mikrofibry, wielorazowe w opakowaniach po 5 lub 10 szt., do stosowania na sucho i na mokro; dobrze chłonne, produkt typu Vileda.</t>
  </si>
  <si>
    <t>Ściereczki  z wiskozy  w opakowaniach po 10 szt., do stosowania na sucho i na mokro; dobrze chłonne, typu Zosia samosia</t>
  </si>
  <si>
    <t>Zmywaki kuchenne</t>
  </si>
  <si>
    <t>Worki sanitarne do segregacji LDPE 70 *110 (120 l),opakowanie  10 szt., grubość min. 80 mikronów, mocne.</t>
  </si>
  <si>
    <t xml:space="preserve">Odświeżacz powietrza  Glade w aerozolu, preparat o podwójnym działaniu odświeżacza i neutralizatora nieprzyjemnych zapachów tj. dym, śmieci, itp., poj.300 ml. </t>
  </si>
  <si>
    <t xml:space="preserve">FORMULARZ CENOWY ŚRODKÓW CZYSTOŚCI I ŚRODKÓW HIGIENY OSOBISTEJ DLA REGIONALNEJ DYREKCJI OCHRONY ŚRODOWISKA W WARSZAWIE W ROKU 2025/2026
Nazwa i adres wykonawcy
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
Osoba do kontaktu:. . . . . . . . . . . . . . . . . . . . . . . . . . . . . . . . . . . . . . . . . . . . . . . . . . . . . . . . . . . . . . . . . . . . . . . . . . . . . . 
tel: . . . . . . . . . . . . . . . . . . . . . . . . . . . . 
</t>
  </si>
  <si>
    <t>Zmywak silikonowy</t>
  </si>
  <si>
    <t>Uzdatniacz do rur</t>
  </si>
  <si>
    <t>Granulki udrażniajace do rur KRET, usuwajace zanieczyszczenia stałe i organiczne. Eliminujące nieprzyjemny zapach.Opakowaminie 0,80 kg.</t>
  </si>
  <si>
    <t xml:space="preserve">Rękawice ochronne  powlekane miękką gumą lateksową.Potocznie zwane blue-bird.Rozmiar M, L, XL, typu M-Glove </t>
  </si>
  <si>
    <t>Worki 35 L</t>
  </si>
  <si>
    <t>Antybakteryjny zmywak silikonowy gąbka do mycia naczyń, warzyw</t>
  </si>
  <si>
    <t>Mleczko wybielające  i nadające połysk białym powierzchniom CIF, skuteczne do czyszczenia zlewów, kafelków, kuchenek, wanien; nie rysujący powierzchni, max zawartość podchlorynu sodu 1,12 -1,68%, anionowych związków powierzchniowo czynnych &lt;5%, bez zapachu chloru, przyjazne dla środowiska, poj. 1001 gram.</t>
  </si>
  <si>
    <t xml:space="preserve">Płyn do mycia naczyń Ludwik, łagodny dla skóry, skutecznie rozpuszczający tłuszcze, nie pozostawiający zacieków na umytych powierzchniach, ulegający biodegradacji, b. wydajny - wart. pH dla 1% roztworu 5,0 -8,5, CAS: 61789-40-0, 68603-42-9, 68155-09-9,stężenie ok.5%, CAS:opakowanie 5 kg. </t>
  </si>
  <si>
    <t xml:space="preserve">2-warstwowy, gofrowany, śnieżnobiały, wykonany w 100% z celulozy, gramatura papieru min. 2 x 15 g/m2, 700 listków o wymiarach 9,2 x 25 cm +/-5%, o szerokości roli min. 9 cm +/-5%, średnica rolki 18,4 cm +/-5%, całkowita długość roli 175 mb +/-5%, pakowane po 12 rolek.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</si>
</sst>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Aptos"/>
      <family val="2"/>
    </font>
    <font>
      <sz val="12"/>
      <name val="Aptos"/>
      <family val="2"/>
    </font>
    <font>
      <i/>
      <sz val="12"/>
      <name val="Aptos"/>
      <family val="2"/>
    </font>
    <font>
      <sz val="12"/>
      <color rgb="FF000000"/>
      <name val="Aptos"/>
      <family val="2"/>
    </font>
    <font>
      <sz val="12"/>
      <color indexed="8"/>
      <name val="Aptos"/>
      <family val="2"/>
    </font>
    <font>
      <b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7" fillId="0" borderId="6" xfId="0" applyFont="1" applyBorder="1" applyAlignment="1">
      <alignment wrapText="1"/>
    </xf>
    <xf numFmtId="0" fontId="5" fillId="0" borderId="1" xfId="0" applyFont="1" applyBorder="1"/>
    <xf numFmtId="0" fontId="2" fillId="0" borderId="8" xfId="0" applyFont="1" applyBorder="1"/>
    <xf numFmtId="0" fontId="2" fillId="2" borderId="0" xfId="0" applyFont="1" applyFill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>
      <alignment horizontal="left" vertical="center" textRotation="90"/>
    </xf>
    <xf numFmtId="0" fontId="8" fillId="0" borderId="1" xfId="0" applyFont="1" applyBorder="1" applyAlignment="1">
      <alignment horizontal="left" vertical="center" textRotation="90" wrapText="1"/>
    </xf>
    <xf numFmtId="0" fontId="8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horizontal="left" wrapText="1"/>
      <protection locked="0"/>
    </xf>
    <xf numFmtId="164" fontId="12" fillId="0" borderId="7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/>
    </xf>
    <xf numFmtId="0" fontId="10" fillId="0" borderId="0" xfId="0" applyFont="1" applyAlignment="1" applyProtection="1">
      <alignment horizontal="left" vertical="center" wrapText="1"/>
      <protection hidden="1"/>
    </xf>
    <xf numFmtId="3" fontId="9" fillId="3" borderId="2" xfId="0" applyNumberFormat="1" applyFont="1" applyFill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/>
      <protection locked="0"/>
    </xf>
    <xf numFmtId="3" fontId="9" fillId="3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textRotation="90" wrapText="1"/>
    </xf>
    <xf numFmtId="0" fontId="9" fillId="3" borderId="1" xfId="0" applyFont="1" applyFill="1" applyBorder="1" applyAlignment="1" applyProtection="1">
      <alignment horizontal="left" wrapText="1"/>
      <protection locked="0"/>
    </xf>
    <xf numFmtId="0" fontId="11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left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pane ySplit="1" topLeftCell="A2" activePane="bottomLeft" state="frozen"/>
      <selection pane="bottomLeft" activeCell="C37" sqref="C37"/>
    </sheetView>
  </sheetViews>
  <sheetFormatPr defaultColWidth="9.140625" defaultRowHeight="15" x14ac:dyDescent="0.25"/>
  <cols>
    <col min="1" max="1" width="6.140625" style="1" customWidth="1"/>
    <col min="2" max="2" width="23.140625" style="1" customWidth="1"/>
    <col min="3" max="3" width="64.42578125" style="1" customWidth="1"/>
    <col min="4" max="4" width="8.140625" style="1" customWidth="1"/>
    <col min="5" max="5" width="7.7109375" style="1" customWidth="1"/>
    <col min="6" max="6" width="13" style="1" customWidth="1"/>
    <col min="7" max="7" width="12.42578125" style="1" customWidth="1"/>
    <col min="8" max="8" width="26.42578125" style="1" customWidth="1"/>
    <col min="9" max="9" width="14.140625" style="1" customWidth="1"/>
    <col min="10" max="16384" width="9.140625" style="1"/>
  </cols>
  <sheetData>
    <row r="1" spans="1:14" s="4" customFormat="1" ht="108.75" customHeight="1" x14ac:dyDescent="0.25">
      <c r="A1" s="41" t="s">
        <v>63</v>
      </c>
      <c r="B1" s="41"/>
      <c r="C1" s="41"/>
      <c r="D1" s="41"/>
      <c r="E1" s="41"/>
      <c r="F1" s="41"/>
      <c r="G1" s="41"/>
      <c r="H1" s="41"/>
      <c r="I1" s="41"/>
      <c r="J1" s="6"/>
      <c r="K1" s="6"/>
      <c r="L1" s="6"/>
      <c r="M1" s="6"/>
      <c r="N1" s="6"/>
    </row>
    <row r="2" spans="1:14" s="2" customFormat="1" ht="92.25" x14ac:dyDescent="0.25">
      <c r="A2" s="13" t="s">
        <v>0</v>
      </c>
      <c r="B2" s="13" t="s">
        <v>1</v>
      </c>
      <c r="C2" s="13" t="s">
        <v>2</v>
      </c>
      <c r="D2" s="14" t="s">
        <v>3</v>
      </c>
      <c r="E2" s="14" t="s">
        <v>4</v>
      </c>
      <c r="F2" s="15" t="s">
        <v>42</v>
      </c>
      <c r="G2" s="15" t="s">
        <v>43</v>
      </c>
      <c r="H2" s="15" t="s">
        <v>5</v>
      </c>
      <c r="I2" s="32" t="s">
        <v>44</v>
      </c>
      <c r="J2" s="4"/>
      <c r="K2" s="4"/>
      <c r="L2" s="4"/>
      <c r="M2" s="4"/>
      <c r="N2" s="4"/>
    </row>
    <row r="3" spans="1:14" s="2" customFormat="1" ht="15.75" x14ac:dyDescent="0.25">
      <c r="A3" s="38" t="s">
        <v>6</v>
      </c>
      <c r="B3" s="39"/>
      <c r="C3" s="39"/>
      <c r="D3" s="39"/>
      <c r="E3" s="39"/>
      <c r="F3" s="39"/>
      <c r="G3" s="39"/>
      <c r="H3" s="40"/>
      <c r="I3" s="16"/>
    </row>
    <row r="4" spans="1:14" s="2" customFormat="1" ht="47.25" x14ac:dyDescent="0.25">
      <c r="A4" s="17">
        <v>1</v>
      </c>
      <c r="B4" s="18" t="s">
        <v>7</v>
      </c>
      <c r="C4" s="34" t="s">
        <v>50</v>
      </c>
      <c r="D4" s="19" t="s">
        <v>8</v>
      </c>
      <c r="E4" s="28">
        <v>20</v>
      </c>
      <c r="F4" s="20"/>
      <c r="G4" s="20">
        <f>F4*1.23</f>
        <v>0</v>
      </c>
      <c r="H4" s="21"/>
      <c r="I4" s="20">
        <f>E4*G4</f>
        <v>0</v>
      </c>
    </row>
    <row r="5" spans="1:14" s="2" customFormat="1" ht="94.5" x14ac:dyDescent="0.25">
      <c r="A5" s="17">
        <v>2</v>
      </c>
      <c r="B5" s="18" t="s">
        <v>9</v>
      </c>
      <c r="C5" s="36" t="s">
        <v>70</v>
      </c>
      <c r="D5" s="19" t="s">
        <v>8</v>
      </c>
      <c r="E5" s="28">
        <v>15</v>
      </c>
      <c r="F5" s="20"/>
      <c r="G5" s="20">
        <f>F5*1.23</f>
        <v>0</v>
      </c>
      <c r="H5" s="21"/>
      <c r="I5" s="20">
        <f>E5*G5</f>
        <v>0</v>
      </c>
      <c r="M5" s="3"/>
    </row>
    <row r="6" spans="1:14" s="2" customFormat="1" ht="31.5" x14ac:dyDescent="0.25">
      <c r="A6" s="17">
        <v>3</v>
      </c>
      <c r="B6" s="18" t="s">
        <v>34</v>
      </c>
      <c r="C6" s="19" t="s">
        <v>37</v>
      </c>
      <c r="D6" s="19" t="s">
        <v>8</v>
      </c>
      <c r="E6" s="28">
        <v>5</v>
      </c>
      <c r="F6" s="20"/>
      <c r="G6" s="20">
        <f t="shared" ref="G6:G33" si="0">F6*1.23</f>
        <v>0</v>
      </c>
      <c r="H6" s="21"/>
      <c r="I6" s="20">
        <f t="shared" ref="I6:I33" si="1">E6*G6</f>
        <v>0</v>
      </c>
      <c r="M6" s="3"/>
    </row>
    <row r="7" spans="1:14" s="2" customFormat="1" ht="15.75" x14ac:dyDescent="0.25">
      <c r="A7" s="17">
        <v>4</v>
      </c>
      <c r="B7" s="18" t="s">
        <v>10</v>
      </c>
      <c r="C7" s="19" t="s">
        <v>35</v>
      </c>
      <c r="D7" s="19" t="s">
        <v>8</v>
      </c>
      <c r="E7" s="28">
        <v>10</v>
      </c>
      <c r="F7" s="20"/>
      <c r="G7" s="20">
        <f t="shared" si="0"/>
        <v>0</v>
      </c>
      <c r="H7" s="21"/>
      <c r="I7" s="20">
        <f t="shared" si="1"/>
        <v>0</v>
      </c>
      <c r="M7" s="3"/>
    </row>
    <row r="8" spans="1:14" s="2" customFormat="1" ht="47.25" x14ac:dyDescent="0.25">
      <c r="A8" s="17">
        <v>5</v>
      </c>
      <c r="B8" s="18" t="s">
        <v>11</v>
      </c>
      <c r="C8" s="19" t="s">
        <v>67</v>
      </c>
      <c r="D8" s="19" t="s">
        <v>18</v>
      </c>
      <c r="E8" s="28">
        <v>10</v>
      </c>
      <c r="F8" s="20"/>
      <c r="G8" s="20">
        <f t="shared" si="0"/>
        <v>0</v>
      </c>
      <c r="H8" s="21"/>
      <c r="I8" s="20">
        <f t="shared" si="1"/>
        <v>0</v>
      </c>
      <c r="M8" s="3"/>
    </row>
    <row r="9" spans="1:14" s="2" customFormat="1" ht="31.5" x14ac:dyDescent="0.25">
      <c r="A9" s="17">
        <v>6</v>
      </c>
      <c r="B9" s="18" t="s">
        <v>11</v>
      </c>
      <c r="C9" s="19" t="s">
        <v>51</v>
      </c>
      <c r="D9" s="19" t="s">
        <v>18</v>
      </c>
      <c r="E9" s="28">
        <v>10</v>
      </c>
      <c r="F9" s="20"/>
      <c r="G9" s="20">
        <f t="shared" si="0"/>
        <v>0</v>
      </c>
      <c r="H9" s="21"/>
      <c r="I9" s="20">
        <f t="shared" si="1"/>
        <v>0</v>
      </c>
      <c r="M9" s="3"/>
    </row>
    <row r="10" spans="1:14" s="2" customFormat="1" ht="47.25" x14ac:dyDescent="0.25">
      <c r="A10" s="17">
        <v>7</v>
      </c>
      <c r="B10" s="31" t="s">
        <v>12</v>
      </c>
      <c r="C10" s="23" t="s">
        <v>52</v>
      </c>
      <c r="D10" s="19" t="s">
        <v>8</v>
      </c>
      <c r="E10" s="28">
        <v>14</v>
      </c>
      <c r="F10" s="20"/>
      <c r="G10" s="20">
        <f t="shared" si="0"/>
        <v>0</v>
      </c>
      <c r="H10" s="21"/>
      <c r="I10" s="20">
        <f t="shared" si="1"/>
        <v>0</v>
      </c>
      <c r="M10" s="3"/>
    </row>
    <row r="11" spans="1:14" s="2" customFormat="1" ht="47.25" x14ac:dyDescent="0.25">
      <c r="A11" s="17">
        <v>8</v>
      </c>
      <c r="B11" s="18" t="s">
        <v>13</v>
      </c>
      <c r="C11" s="35" t="s">
        <v>62</v>
      </c>
      <c r="D11" s="19" t="s">
        <v>8</v>
      </c>
      <c r="E11" s="28">
        <v>30</v>
      </c>
      <c r="F11" s="20"/>
      <c r="G11" s="20">
        <f t="shared" si="0"/>
        <v>0</v>
      </c>
      <c r="H11" s="21"/>
      <c r="I11" s="20">
        <f t="shared" si="1"/>
        <v>0</v>
      </c>
      <c r="M11" s="3"/>
    </row>
    <row r="12" spans="1:14" s="2" customFormat="1" ht="78.75" x14ac:dyDescent="0.25">
      <c r="A12" s="17">
        <v>9</v>
      </c>
      <c r="B12" s="18" t="s">
        <v>14</v>
      </c>
      <c r="C12" s="34" t="s">
        <v>72</v>
      </c>
      <c r="D12" s="19" t="s">
        <v>18</v>
      </c>
      <c r="E12" s="28">
        <v>30</v>
      </c>
      <c r="F12" s="20"/>
      <c r="G12" s="20">
        <f t="shared" si="0"/>
        <v>0</v>
      </c>
      <c r="H12" s="21"/>
      <c r="I12" s="20">
        <f t="shared" si="1"/>
        <v>0</v>
      </c>
      <c r="M12" s="3"/>
    </row>
    <row r="13" spans="1:14" s="2" customFormat="1" ht="31.5" x14ac:dyDescent="0.25">
      <c r="A13" s="17">
        <v>10</v>
      </c>
      <c r="B13" s="18" t="s">
        <v>38</v>
      </c>
      <c r="C13" s="19" t="s">
        <v>53</v>
      </c>
      <c r="D13" s="19" t="s">
        <v>8</v>
      </c>
      <c r="E13" s="28">
        <v>7</v>
      </c>
      <c r="F13" s="20"/>
      <c r="G13" s="20">
        <f t="shared" si="0"/>
        <v>0</v>
      </c>
      <c r="H13" s="21"/>
      <c r="I13" s="20">
        <f t="shared" si="1"/>
        <v>0</v>
      </c>
      <c r="M13" s="3"/>
    </row>
    <row r="14" spans="1:14" s="2" customFormat="1" ht="83.25" customHeight="1" x14ac:dyDescent="0.25">
      <c r="A14" s="17">
        <v>11</v>
      </c>
      <c r="B14" s="18" t="s">
        <v>39</v>
      </c>
      <c r="C14" s="37" t="s">
        <v>54</v>
      </c>
      <c r="D14" s="19" t="s">
        <v>8</v>
      </c>
      <c r="E14" s="28">
        <v>8</v>
      </c>
      <c r="F14" s="20"/>
      <c r="G14" s="20">
        <f t="shared" si="0"/>
        <v>0</v>
      </c>
      <c r="H14" s="21"/>
      <c r="I14" s="20">
        <f t="shared" si="1"/>
        <v>0</v>
      </c>
      <c r="M14" s="3"/>
    </row>
    <row r="15" spans="1:14" s="2" customFormat="1" ht="63" x14ac:dyDescent="0.25">
      <c r="A15" s="17">
        <v>12</v>
      </c>
      <c r="B15" s="18" t="s">
        <v>15</v>
      </c>
      <c r="C15" s="34" t="s">
        <v>55</v>
      </c>
      <c r="D15" s="19" t="s">
        <v>8</v>
      </c>
      <c r="E15" s="28">
        <v>8</v>
      </c>
      <c r="F15" s="20"/>
      <c r="G15" s="20">
        <f t="shared" si="0"/>
        <v>0</v>
      </c>
      <c r="H15" s="21"/>
      <c r="I15" s="20">
        <f t="shared" si="1"/>
        <v>0</v>
      </c>
      <c r="M15" s="3"/>
    </row>
    <row r="16" spans="1:14" s="2" customFormat="1" ht="63.75" customHeight="1" x14ac:dyDescent="0.25">
      <c r="A16" s="17">
        <v>13</v>
      </c>
      <c r="B16" s="18" t="s">
        <v>16</v>
      </c>
      <c r="C16" s="34" t="s">
        <v>56</v>
      </c>
      <c r="D16" s="19" t="s">
        <v>8</v>
      </c>
      <c r="E16" s="28">
        <v>25</v>
      </c>
      <c r="F16" s="20"/>
      <c r="G16" s="20">
        <f t="shared" si="0"/>
        <v>0</v>
      </c>
      <c r="H16" s="21"/>
      <c r="I16" s="20">
        <f t="shared" si="1"/>
        <v>0</v>
      </c>
      <c r="M16" s="3"/>
    </row>
    <row r="17" spans="1:14" s="2" customFormat="1" ht="78.75" x14ac:dyDescent="0.25">
      <c r="A17" s="17">
        <v>14</v>
      </c>
      <c r="B17" s="18" t="s">
        <v>17</v>
      </c>
      <c r="C17" s="19" t="s">
        <v>57</v>
      </c>
      <c r="D17" s="19" t="s">
        <v>18</v>
      </c>
      <c r="E17" s="28">
        <v>100</v>
      </c>
      <c r="F17" s="20"/>
      <c r="G17" s="20">
        <f t="shared" si="0"/>
        <v>0</v>
      </c>
      <c r="H17" s="21"/>
      <c r="I17" s="20">
        <f t="shared" si="1"/>
        <v>0</v>
      </c>
      <c r="M17" s="3"/>
    </row>
    <row r="18" spans="1:14" s="2" customFormat="1" ht="47.25" x14ac:dyDescent="0.25">
      <c r="A18" s="17">
        <v>15</v>
      </c>
      <c r="B18" s="18" t="s">
        <v>19</v>
      </c>
      <c r="C18" s="19" t="s">
        <v>58</v>
      </c>
      <c r="D18" s="19" t="s">
        <v>18</v>
      </c>
      <c r="E18" s="28">
        <v>14</v>
      </c>
      <c r="F18" s="20"/>
      <c r="G18" s="20">
        <f t="shared" si="0"/>
        <v>0</v>
      </c>
      <c r="H18" s="21"/>
      <c r="I18" s="20">
        <f t="shared" si="1"/>
        <v>0</v>
      </c>
      <c r="M18" s="3"/>
    </row>
    <row r="19" spans="1:14" s="2" customFormat="1" ht="47.25" x14ac:dyDescent="0.25">
      <c r="A19" s="17">
        <v>16</v>
      </c>
      <c r="B19" s="18" t="s">
        <v>20</v>
      </c>
      <c r="C19" s="19" t="s">
        <v>59</v>
      </c>
      <c r="D19" s="19" t="s">
        <v>18</v>
      </c>
      <c r="E19" s="28">
        <v>14</v>
      </c>
      <c r="F19" s="20"/>
      <c r="G19" s="20">
        <f t="shared" si="0"/>
        <v>0</v>
      </c>
      <c r="H19" s="21"/>
      <c r="I19" s="20">
        <f t="shared" si="1"/>
        <v>0</v>
      </c>
      <c r="M19" s="3"/>
    </row>
    <row r="20" spans="1:14" s="2" customFormat="1" ht="31.5" x14ac:dyDescent="0.25">
      <c r="A20" s="17">
        <v>17</v>
      </c>
      <c r="B20" s="18" t="s">
        <v>64</v>
      </c>
      <c r="C20" s="19" t="s">
        <v>69</v>
      </c>
      <c r="D20" s="19" t="s">
        <v>8</v>
      </c>
      <c r="E20" s="28">
        <v>10</v>
      </c>
      <c r="F20" s="20"/>
      <c r="G20" s="20">
        <f t="shared" si="0"/>
        <v>0</v>
      </c>
      <c r="H20" s="21"/>
      <c r="I20" s="20">
        <f t="shared" si="1"/>
        <v>0</v>
      </c>
      <c r="M20" s="3"/>
    </row>
    <row r="21" spans="1:14" s="2" customFormat="1" ht="31.5" x14ac:dyDescent="0.25">
      <c r="A21" s="17">
        <v>18</v>
      </c>
      <c r="B21" s="18" t="s">
        <v>47</v>
      </c>
      <c r="C21" s="34" t="s">
        <v>22</v>
      </c>
      <c r="D21" s="19" t="s">
        <v>18</v>
      </c>
      <c r="E21" s="28">
        <v>70</v>
      </c>
      <c r="F21" s="20"/>
      <c r="G21" s="20">
        <f t="shared" si="0"/>
        <v>0</v>
      </c>
      <c r="H21" s="21"/>
      <c r="I21" s="20">
        <f t="shared" si="1"/>
        <v>0</v>
      </c>
      <c r="M21" s="3"/>
    </row>
    <row r="22" spans="1:14" s="2" customFormat="1" ht="31.5" x14ac:dyDescent="0.25">
      <c r="A22" s="17">
        <v>19</v>
      </c>
      <c r="B22" s="18" t="s">
        <v>21</v>
      </c>
      <c r="C22" s="34" t="s">
        <v>61</v>
      </c>
      <c r="D22" s="19" t="s">
        <v>18</v>
      </c>
      <c r="E22" s="28">
        <v>70</v>
      </c>
      <c r="F22" s="20"/>
      <c r="G22" s="20">
        <f t="shared" si="0"/>
        <v>0</v>
      </c>
      <c r="H22" s="21"/>
      <c r="I22" s="20">
        <f t="shared" si="1"/>
        <v>0</v>
      </c>
      <c r="M22" s="3"/>
    </row>
    <row r="23" spans="1:14" s="2" customFormat="1" ht="31.5" x14ac:dyDescent="0.25">
      <c r="A23" s="17">
        <v>20</v>
      </c>
      <c r="B23" s="18" t="s">
        <v>23</v>
      </c>
      <c r="C23" s="34" t="s">
        <v>24</v>
      </c>
      <c r="D23" s="19" t="s">
        <v>18</v>
      </c>
      <c r="E23" s="28">
        <v>70</v>
      </c>
      <c r="F23" s="20"/>
      <c r="G23" s="20">
        <f t="shared" si="0"/>
        <v>0</v>
      </c>
      <c r="H23" s="21"/>
      <c r="I23" s="20">
        <f t="shared" si="1"/>
        <v>0</v>
      </c>
      <c r="M23" s="3"/>
    </row>
    <row r="24" spans="1:14" s="2" customFormat="1" ht="31.5" x14ac:dyDescent="0.25">
      <c r="A24" s="17">
        <v>21</v>
      </c>
      <c r="B24" s="18" t="s">
        <v>68</v>
      </c>
      <c r="C24" s="34" t="s">
        <v>25</v>
      </c>
      <c r="D24" s="19" t="s">
        <v>18</v>
      </c>
      <c r="E24" s="28">
        <v>50</v>
      </c>
      <c r="F24" s="20"/>
      <c r="G24" s="20">
        <f t="shared" si="0"/>
        <v>0</v>
      </c>
      <c r="H24" s="21"/>
      <c r="I24" s="20">
        <f t="shared" si="1"/>
        <v>0</v>
      </c>
      <c r="J24" s="10"/>
      <c r="K24" s="9"/>
      <c r="L24" s="9"/>
      <c r="M24" s="9"/>
    </row>
    <row r="25" spans="1:14" s="2" customFormat="1" ht="63" x14ac:dyDescent="0.25">
      <c r="A25" s="17">
        <v>22</v>
      </c>
      <c r="B25" s="18" t="s">
        <v>60</v>
      </c>
      <c r="C25" s="34" t="s">
        <v>26</v>
      </c>
      <c r="D25" s="19" t="s">
        <v>18</v>
      </c>
      <c r="E25" s="28">
        <v>30</v>
      </c>
      <c r="F25" s="20"/>
      <c r="G25" s="20">
        <f t="shared" si="0"/>
        <v>0</v>
      </c>
      <c r="H25" s="21"/>
      <c r="I25" s="20">
        <f t="shared" si="1"/>
        <v>0</v>
      </c>
      <c r="M25" s="3"/>
    </row>
    <row r="26" spans="1:14" s="2" customFormat="1" ht="78.75" x14ac:dyDescent="0.25">
      <c r="A26" s="17">
        <v>23</v>
      </c>
      <c r="B26" s="18" t="s">
        <v>48</v>
      </c>
      <c r="C26" s="36" t="s">
        <v>49</v>
      </c>
      <c r="D26" s="19" t="s">
        <v>8</v>
      </c>
      <c r="E26" s="30">
        <v>7</v>
      </c>
      <c r="F26" s="24"/>
      <c r="G26" s="20">
        <f t="shared" si="0"/>
        <v>0</v>
      </c>
      <c r="H26" s="21"/>
      <c r="I26" s="20">
        <f t="shared" si="1"/>
        <v>0</v>
      </c>
      <c r="M26" s="3"/>
    </row>
    <row r="27" spans="1:14" s="2" customFormat="1" ht="78.75" x14ac:dyDescent="0.25">
      <c r="A27" s="17">
        <v>24</v>
      </c>
      <c r="B27" s="18" t="s">
        <v>27</v>
      </c>
      <c r="C27" s="36" t="s">
        <v>71</v>
      </c>
      <c r="D27" s="19" t="s">
        <v>8</v>
      </c>
      <c r="E27" s="30">
        <v>7</v>
      </c>
      <c r="F27" s="24"/>
      <c r="G27" s="20">
        <f t="shared" si="0"/>
        <v>0</v>
      </c>
      <c r="H27" s="29"/>
      <c r="I27" s="20">
        <f t="shared" si="1"/>
        <v>0</v>
      </c>
      <c r="M27" s="3"/>
    </row>
    <row r="28" spans="1:14" ht="47.25" x14ac:dyDescent="0.25">
      <c r="A28" s="17">
        <v>25</v>
      </c>
      <c r="B28" s="25" t="s">
        <v>28</v>
      </c>
      <c r="C28" s="34" t="s">
        <v>36</v>
      </c>
      <c r="D28" s="19" t="s">
        <v>8</v>
      </c>
      <c r="E28" s="30">
        <v>9</v>
      </c>
      <c r="F28" s="22"/>
      <c r="G28" s="20">
        <f t="shared" si="0"/>
        <v>0</v>
      </c>
      <c r="H28" s="22"/>
      <c r="I28" s="20">
        <f t="shared" si="1"/>
        <v>0</v>
      </c>
      <c r="J28" s="5"/>
      <c r="K28" s="2"/>
      <c r="L28" s="2"/>
      <c r="M28" s="2"/>
      <c r="N28" s="2"/>
    </row>
    <row r="29" spans="1:14" ht="47.25" x14ac:dyDescent="0.25">
      <c r="A29" s="17">
        <v>26</v>
      </c>
      <c r="B29" s="12" t="s">
        <v>29</v>
      </c>
      <c r="C29" s="34" t="s">
        <v>30</v>
      </c>
      <c r="D29" s="19" t="s">
        <v>8</v>
      </c>
      <c r="E29" s="28">
        <v>1</v>
      </c>
      <c r="F29" s="22"/>
      <c r="G29" s="20">
        <f t="shared" si="0"/>
        <v>0</v>
      </c>
      <c r="H29" s="22"/>
      <c r="I29" s="20">
        <f t="shared" si="1"/>
        <v>0</v>
      </c>
    </row>
    <row r="30" spans="1:14" ht="141.75" x14ac:dyDescent="0.25">
      <c r="A30" s="17">
        <v>27</v>
      </c>
      <c r="B30" s="12" t="s">
        <v>40</v>
      </c>
      <c r="C30" s="36" t="s">
        <v>31</v>
      </c>
      <c r="D30" s="19" t="s">
        <v>18</v>
      </c>
      <c r="E30" s="28">
        <v>1</v>
      </c>
      <c r="F30" s="22"/>
      <c r="G30" s="20">
        <f t="shared" si="0"/>
        <v>0</v>
      </c>
      <c r="H30" s="22"/>
      <c r="I30" s="20">
        <f t="shared" si="1"/>
        <v>0</v>
      </c>
      <c r="J30" s="8"/>
    </row>
    <row r="31" spans="1:14" ht="47.25" x14ac:dyDescent="0.25">
      <c r="A31" s="17"/>
      <c r="B31" s="12" t="s">
        <v>65</v>
      </c>
      <c r="C31" s="36" t="s">
        <v>66</v>
      </c>
      <c r="D31" s="19"/>
      <c r="E31" s="28">
        <v>7</v>
      </c>
      <c r="F31" s="22"/>
      <c r="G31" s="20"/>
      <c r="H31" s="22"/>
      <c r="I31" s="20"/>
    </row>
    <row r="32" spans="1:14" ht="31.5" x14ac:dyDescent="0.25">
      <c r="A32" s="17">
        <v>28</v>
      </c>
      <c r="B32" s="18" t="s">
        <v>46</v>
      </c>
      <c r="C32" s="34" t="s">
        <v>45</v>
      </c>
      <c r="D32" s="19" t="s">
        <v>18</v>
      </c>
      <c r="E32" s="28">
        <v>10</v>
      </c>
      <c r="F32" s="20"/>
      <c r="G32" s="20">
        <f t="shared" si="0"/>
        <v>0</v>
      </c>
      <c r="H32" s="21"/>
      <c r="I32" s="20">
        <f t="shared" si="1"/>
        <v>0</v>
      </c>
    </row>
    <row r="33" spans="1:9" ht="15.75" x14ac:dyDescent="0.25">
      <c r="A33" s="17">
        <v>29</v>
      </c>
      <c r="B33" s="18" t="s">
        <v>41</v>
      </c>
      <c r="C33" s="25" t="s">
        <v>32</v>
      </c>
      <c r="D33" s="23" t="s">
        <v>18</v>
      </c>
      <c r="E33" s="33">
        <v>10</v>
      </c>
      <c r="F33" s="22"/>
      <c r="G33" s="20">
        <f t="shared" si="0"/>
        <v>0</v>
      </c>
      <c r="H33" s="22"/>
      <c r="I33" s="20">
        <f t="shared" si="1"/>
        <v>0</v>
      </c>
    </row>
    <row r="34" spans="1:9" ht="31.5" x14ac:dyDescent="0.25">
      <c r="A34" s="27"/>
      <c r="B34" s="22"/>
      <c r="C34" s="23"/>
      <c r="D34" s="23" t="s">
        <v>33</v>
      </c>
      <c r="E34" s="23"/>
      <c r="F34" s="22"/>
      <c r="G34" s="26">
        <f>SUM(G4:G33)</f>
        <v>0</v>
      </c>
      <c r="H34" s="22"/>
      <c r="I34" s="26">
        <f>SUM(I5:I33)</f>
        <v>0</v>
      </c>
    </row>
    <row r="35" spans="1:9" x14ac:dyDescent="0.25">
      <c r="A35" s="11"/>
      <c r="B35" s="7"/>
    </row>
  </sheetData>
  <sortState xmlns:xlrd2="http://schemas.microsoft.com/office/spreadsheetml/2017/richdata2" ref="B3:C23">
    <sortCondition ref="B3:B23"/>
  </sortState>
  <mergeCells count="2">
    <mergeCell ref="A3:H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3d406e-93ff-45bf-ae59-2c84af6e72e8">
      <Terms xmlns="http://schemas.microsoft.com/office/infopath/2007/PartnerControls"/>
    </lcf76f155ced4ddcb4097134ff3c332f>
    <TaxCatchAll xmlns="40e5fe8a-9503-42fc-a960-f0006609d1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65EC8C062E264AA6CFC5864D2B851E" ma:contentTypeVersion="13" ma:contentTypeDescription="Utwórz nowy dokument." ma:contentTypeScope="" ma:versionID="21d84394a06023f5b64637baf4d6f744">
  <xsd:schema xmlns:xsd="http://www.w3.org/2001/XMLSchema" xmlns:xs="http://www.w3.org/2001/XMLSchema" xmlns:p="http://schemas.microsoft.com/office/2006/metadata/properties" xmlns:ns2="613d406e-93ff-45bf-ae59-2c84af6e72e8" xmlns:ns3="40e5fe8a-9503-42fc-a960-f0006609d1bb" targetNamespace="http://schemas.microsoft.com/office/2006/metadata/properties" ma:root="true" ma:fieldsID="4f20e58bae33fa235e9b985c514f263c" ns2:_="" ns3:_="">
    <xsd:import namespace="613d406e-93ff-45bf-ae59-2c84af6e72e8"/>
    <xsd:import namespace="40e5fe8a-9503-42fc-a960-f0006609d1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d406e-93ff-45bf-ae59-2c84af6e7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91c4eb09-64ad-4508-8fe1-91b0ebe245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5fe8a-9503-42fc-a960-f0006609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12d713f-8e8b-4682-9bd4-ef6e0d71f84d}" ma:internalName="TaxCatchAll" ma:showField="CatchAllData" ma:web="40e5fe8a-9503-42fc-a960-f0006609d1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134C23-3E06-4F7F-8DC6-86AF0E1D2B17}">
  <ds:schemaRefs>
    <ds:schemaRef ds:uri="613d406e-93ff-45bf-ae59-2c84af6e72e8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0e5fe8a-9503-42fc-a960-f0006609d1bb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528AE0-2AC5-4339-A3DD-9C40E128C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3d406e-93ff-45bf-ae59-2c84af6e72e8"/>
    <ds:schemaRef ds:uri="40e5fe8a-9503-42fc-a960-f0006609d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22324-13F1-45C8-B4B8-7272EBB8A4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2025-08-18T12:34:32Z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0x0101002965EC8C062E264AA6CFC5864D2B851E</vt:lpwstr>
  </property>
  <property fmtid="{D5CDD505-2E9C-101B-9397-08002B2CF9AE}" pid="3" name="MediaServiceImageTags">
    <vt:lpwstr/>
  </property>
</Properties>
</file>