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235\administracja\Zapytania ofertowe\2026\2026_3_meble\"/>
    </mc:Choice>
  </mc:AlternateContent>
  <xr:revisionPtr revIDLastSave="0" documentId="13_ncr:1_{14548C3F-6520-46E9-8622-CBC4FFA8B78C}" xr6:coauthVersionLast="47" xr6:coauthVersionMax="47" xr10:uidLastSave="{00000000-0000-0000-0000-000000000000}"/>
  <bookViews>
    <workbookView xWindow="-120" yWindow="-120" windowWidth="29040" windowHeight="15840" xr2:uid="{E0FFAC4F-083F-43D8-AD51-2FD28E10145B}"/>
  </bookViews>
  <sheets>
    <sheet name="Zadanie nr 1 meble" sheetId="1" r:id="rId1"/>
  </sheets>
  <definedNames>
    <definedName name="_xlnm.Print_Titles" localSheetId="0">'Zadanie nr 1 meble'!$1:$4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J21" i="1" s="1"/>
  <c r="K21" i="1" l="1"/>
  <c r="H52" i="1"/>
  <c r="J52" i="1" s="1"/>
  <c r="H6" i="1"/>
  <c r="H7" i="1"/>
  <c r="H8" i="1"/>
  <c r="J8" i="1" s="1"/>
  <c r="K8" i="1" s="1"/>
  <c r="H9" i="1"/>
  <c r="J9" i="1" s="1"/>
  <c r="H10" i="1"/>
  <c r="J10" i="1" s="1"/>
  <c r="H11" i="1"/>
  <c r="H12" i="1"/>
  <c r="J12" i="1" s="1"/>
  <c r="K12" i="1" s="1"/>
  <c r="H13" i="1"/>
  <c r="J13" i="1" s="1"/>
  <c r="H14" i="1"/>
  <c r="J14" i="1" s="1"/>
  <c r="H15" i="1"/>
  <c r="H16" i="1"/>
  <c r="J16" i="1" s="1"/>
  <c r="H17" i="1"/>
  <c r="J17" i="1" s="1"/>
  <c r="H18" i="1"/>
  <c r="H19" i="1"/>
  <c r="H20" i="1"/>
  <c r="J20" i="1" s="1"/>
  <c r="K20" i="1" s="1"/>
  <c r="H22" i="1"/>
  <c r="J22" i="1" s="1"/>
  <c r="H23" i="1"/>
  <c r="J23" i="1" s="1"/>
  <c r="H24" i="1"/>
  <c r="H25" i="1"/>
  <c r="J25" i="1" s="1"/>
  <c r="K25" i="1" s="1"/>
  <c r="H26" i="1"/>
  <c r="J26" i="1" s="1"/>
  <c r="H27" i="1"/>
  <c r="J27" i="1" s="1"/>
  <c r="H28" i="1"/>
  <c r="H29" i="1"/>
  <c r="J29" i="1" s="1"/>
  <c r="H30" i="1"/>
  <c r="J30" i="1" s="1"/>
  <c r="H31" i="1"/>
  <c r="H32" i="1"/>
  <c r="H33" i="1"/>
  <c r="J33" i="1" s="1"/>
  <c r="K33" i="1" s="1"/>
  <c r="H34" i="1"/>
  <c r="J34" i="1" s="1"/>
  <c r="H35" i="1"/>
  <c r="J35" i="1" s="1"/>
  <c r="H36" i="1"/>
  <c r="H37" i="1"/>
  <c r="J37" i="1" s="1"/>
  <c r="K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H44" i="1"/>
  <c r="H45" i="1"/>
  <c r="J45" i="1" s="1"/>
  <c r="K45" i="1" s="1"/>
  <c r="H46" i="1"/>
  <c r="J46" i="1" s="1"/>
  <c r="H47" i="1"/>
  <c r="J47" i="1" s="1"/>
  <c r="H48" i="1"/>
  <c r="H49" i="1"/>
  <c r="J49" i="1" s="1"/>
  <c r="H50" i="1"/>
  <c r="J50" i="1" s="1"/>
  <c r="H51" i="1"/>
  <c r="J51" i="1" s="1"/>
  <c r="H5" i="1"/>
  <c r="J5" i="1" s="1"/>
  <c r="K5" i="1" s="1"/>
  <c r="J36" i="1" l="1"/>
  <c r="K36" i="1" s="1"/>
  <c r="K40" i="1"/>
  <c r="J28" i="1"/>
  <c r="K28" i="1" s="1"/>
  <c r="J24" i="1"/>
  <c r="K24" i="1" s="1"/>
  <c r="J15" i="1"/>
  <c r="K15" i="1" s="1"/>
  <c r="J11" i="1"/>
  <c r="K11" i="1" s="1"/>
  <c r="H53" i="1"/>
  <c r="K52" i="1"/>
  <c r="K42" i="1"/>
  <c r="K30" i="1"/>
  <c r="K17" i="1"/>
  <c r="J44" i="1"/>
  <c r="K44" i="1" s="1"/>
  <c r="J32" i="1"/>
  <c r="K32" i="1" s="1"/>
  <c r="J19" i="1"/>
  <c r="K19" i="1" s="1"/>
  <c r="J7" i="1"/>
  <c r="K7" i="1" s="1"/>
  <c r="K41" i="1"/>
  <c r="K29" i="1"/>
  <c r="K16" i="1"/>
  <c r="J43" i="1"/>
  <c r="K43" i="1" s="1"/>
  <c r="J31" i="1"/>
  <c r="K31" i="1" s="1"/>
  <c r="J18" i="1"/>
  <c r="K18" i="1" s="1"/>
  <c r="J6" i="1"/>
  <c r="K51" i="1"/>
  <c r="K39" i="1"/>
  <c r="K27" i="1"/>
  <c r="K14" i="1"/>
  <c r="J48" i="1"/>
  <c r="K48" i="1" s="1"/>
  <c r="K50" i="1"/>
  <c r="K38" i="1"/>
  <c r="K26" i="1"/>
  <c r="K13" i="1"/>
  <c r="K49" i="1"/>
  <c r="K47" i="1"/>
  <c r="K35" i="1"/>
  <c r="K23" i="1"/>
  <c r="K10" i="1"/>
  <c r="K46" i="1"/>
  <c r="K34" i="1"/>
  <c r="K22" i="1"/>
  <c r="K9" i="1"/>
  <c r="J53" i="1" l="1"/>
  <c r="K6" i="1"/>
  <c r="K53" i="1" s="1"/>
</calcChain>
</file>

<file path=xl/sharedStrings.xml><?xml version="1.0" encoding="utf-8"?>
<sst xmlns="http://schemas.openxmlformats.org/spreadsheetml/2006/main" count="84" uniqueCount="82">
  <si>
    <t>L.p.</t>
  </si>
  <si>
    <t>Dział</t>
  </si>
  <si>
    <t>Pokój</t>
  </si>
  <si>
    <t>ilość</t>
  </si>
  <si>
    <t>cena netto za 1 szt.</t>
  </si>
  <si>
    <t>Rodzaj mebla [mm]</t>
  </si>
  <si>
    <t>Laboratorium</t>
  </si>
  <si>
    <t>RAZEM</t>
  </si>
  <si>
    <t>ZAMAWIAJĄCY ZAZNACZA, ŻE NINIEJSZY FORMULARZ JEST TYLKO WZOREM I TO DO WYKONAWCY NALEŻY PRAWIDŁOWE OBLICZENIE CENY.</t>
  </si>
  <si>
    <t>Dział Finansowy</t>
  </si>
  <si>
    <t>Dział Administracyjny</t>
  </si>
  <si>
    <t>Poglądowe zdjęcie</t>
  </si>
  <si>
    <t xml:space="preserve">Poradnia POZ </t>
  </si>
  <si>
    <t>103A</t>
  </si>
  <si>
    <t xml:space="preserve">biurko 130x70x76, materiał płyta wiórowa laminowana, z otworami przelotowymi kolor do uzgodnienia  </t>
  </si>
  <si>
    <t>Pracownia endoskopii</t>
  </si>
  <si>
    <t>003C</t>
  </si>
  <si>
    <t>Blok operacyjny</t>
  </si>
  <si>
    <t>sala przygotowawcza</t>
  </si>
  <si>
    <t>Dział Rozliczeń i Analiz</t>
  </si>
  <si>
    <t>biurko na metalowych nogach  z blędą o wymiarach 130x70x70, materiał płyta wiórowa laminowana, kolor wiąz Kraków lub dąb</t>
  </si>
  <si>
    <t>szafka wisząca z półkami o wymiarach 80x30x60, materiał płyta wiórowa laminowana, kolor wiąz Kraków lub dąb uchwyty metalowe srebrne</t>
  </si>
  <si>
    <t>blenda metalowa do biurka o wymiarach 90x50 kolor metalowy</t>
  </si>
  <si>
    <t>Poradnia Leczenia Bólu</t>
  </si>
  <si>
    <t>Rejestracja</t>
  </si>
  <si>
    <t>korytarz</t>
  </si>
  <si>
    <t>szafka pod biurko na kółkach (Kontenerek) 40x48x65, 3 szuflady, zamykany na centralny klucz, prowadnice rolkowe, uchwyty metalowe srebrne, materiał płyta wiórowa laminowana, kolor wiąz Kraków lub dąb</t>
  </si>
  <si>
    <t>szafka pod biurko na kółkach (Kontenerek) 40x48x65, 3 szuflady, zamykany na klucz, uchwyty metalowe, na kołkach, materiał płyta wiórowa laminowana, kolor do uzgodnienia</t>
  </si>
  <si>
    <t>Poradnia Urologiczna</t>
  </si>
  <si>
    <t>gabinet lekarski</t>
  </si>
  <si>
    <t>szafka pod biurko na kółkach (Kontenerek) 400x480x650, 3 szuflady, zamykany na klucz, uchwyty metalowe, na kołkach, materiał płyta wiórowa laminowana, kolor do uzgodnienia jasny</t>
  </si>
  <si>
    <t>pielęgniarski</t>
  </si>
  <si>
    <t>szafa jednodrzwiowa z półkami zamykana na zamek , uchwyty metalowe, o wymiarach wysokość 40x50x180, materiał płyta wiórowa laminowana, kolor jasny dopasować do pozostałego wystroju</t>
  </si>
  <si>
    <t>biurko proste na metalowych nogach malowanych proszkowo o  wymiarach 130x 60x70 materiał płyta wiórowa laminowana, kolor jasny dopasować do pozostałego wystroju, przeloty, półka pod klawiaturę</t>
  </si>
  <si>
    <t>RTG</t>
  </si>
  <si>
    <t>socjalny</t>
  </si>
  <si>
    <t>Wartość netto</t>
  </si>
  <si>
    <t>STAWKA VAT</t>
  </si>
  <si>
    <t>Wartość VAT</t>
  </si>
  <si>
    <t>Wartość brutto</t>
  </si>
  <si>
    <t>szafka pod biurko na kółkach (Kontenerek) 40x50x55, uchwyty metalowe, na kołkach,  jedna półka - szafka zamykana na zamek, materiał płyta wiórowa laminowana, kolor do uzgodnienia</t>
  </si>
  <si>
    <t>x</t>
  </si>
  <si>
    <t xml:space="preserve">Zakup, dostawa oraz montaż mebli dla SP ZOZ MSWiA w Koszalinie </t>
  </si>
  <si>
    <t>Załącznik nr 2 do zapytania ofertowego/umowy</t>
  </si>
  <si>
    <t>Wymiana uszkodzonego centralnego zamka w komodzie z szufladami</t>
  </si>
  <si>
    <t>szafka dwudrzwiowa pod zlewozmywak narożna o wymiarach 103x60x70 ze zlewozmywakiem metalowym 1,5 komory z ociekaczem, z jednej strony obrotowy, materiał wiórowa laminowana , uchwyty czarne metalowe, kolor biały  połysk</t>
  </si>
  <si>
    <r>
      <t>Komoda dwudrzwiowa na zamek z półką o wym. 65x40x76h</t>
    </r>
    <r>
      <rPr>
        <strike/>
        <sz val="11"/>
        <color theme="1"/>
        <rFont val="Calibri"/>
        <family val="2"/>
        <charset val="238"/>
        <scheme val="minor"/>
      </rPr>
      <t xml:space="preserve"> z nadstawką z jednej strony otwartą o wysokości 30 cm</t>
    </r>
    <r>
      <rPr>
        <sz val="11"/>
        <color theme="1"/>
        <rFont val="Calibri"/>
        <family val="2"/>
        <charset val="238"/>
        <scheme val="minor"/>
      </rPr>
      <t>, materiał płyta wiórowa laminowana, kolor dąb, uchwyty metalowe srebrne</t>
    </r>
  </si>
  <si>
    <t>Nadstawka o wym. 130x40x30, materiał płyta wiórowa laminowana, kolor dąb</t>
  </si>
  <si>
    <t>szafa ubraniowa 50x40x190 z jedną półką i drążkiem na ubrania,  zamykana na zamek, uchwyty metalowy, materiał płyta wiórowa laminowana, kolor do uzgodnienia</t>
  </si>
  <si>
    <t>szafa aktowa z półkami co 35 cm o wymiarach 40x40x190, zamykana na zamek, uchwyty metalowy, materiał płyta wiórowa laminowana, kolor do uzgodnienia</t>
  </si>
  <si>
    <t>szafka pod biurko na kółkach (Kontenerek) 40x48x65, 3 szuflady, zamykany na centralny klucz, prowadnice rolkowe, uchwyty metalowe, materiał płyta wiórowa laminowana, kolor do uzgodnienia</t>
  </si>
  <si>
    <t>komoda biurkowa do wysokości biurka o wymiarach 80x40x76 , zamykana na zamek, z jedną półką, uchwyty metalowe, materiał płyta wiórowa laminowana, kolor do uzgodnienia</t>
  </si>
  <si>
    <t>szafka pod zlewozmywak 60cm, ze zlewozmywakiem jednokomorowym z ociekaczem na blat, na nóżkach metalowych 10cm, kolor brzoza, uchwyty srebrne metalowe,</t>
  </si>
  <si>
    <t>szafka pod sprężarkę o wym. 56x60x85, materiał płyta wiórowa laminowana, kolor brzoza, blat post forming, kolor piaskowy, szafka na nóżkach metalowych 10 cm, uchwyty metalowe</t>
  </si>
  <si>
    <t>szafka stojąca standardowa z półką o szer. 60 cm z blatem post forming w kolorze piaskowym, na nóżkach metalowych 10 cm, kolor brzoza, uchwyty srebrne metalowe</t>
  </si>
  <si>
    <t>szafa stojąca ubraniowa 40x40x200 na metalowych nóżkach 10cm, z drążkiem na ubrania i półką górną i dolną</t>
  </si>
  <si>
    <t>szafka stojąca o wym. 65x65x65, z blatem post forming w kolorze do uzgodnienia, na nóżkach metalowych 10 cm, kolor biały, uchwyty srebrne metalowe</t>
  </si>
  <si>
    <t>szafa przesuwna z półkami, zamykana na zamki, o wymiarach wym. 215x60x223 cm, kolor biały, materiał płyta wiórowa laminowana</t>
  </si>
  <si>
    <t>szafka dwudrzwiowa zamykana na zamek z półkami o wymiarach 80x35x86h, uchwyty metalowe srebrne,  materiał płyta wiórowa laminowana, kolor wiąz Kraków lub dąb, blat post forming kolor piaskowy, szafka na nóżkach metalowych - 10 cm</t>
  </si>
  <si>
    <t>szafa ubraniowa z półka na górze, z metalowym drążkiem na ubrania, dwudrzwiowa na zamek z jednym ruchomym skrzydłem, o wymiarach 80x40x116 cm, materiał płyta wiórowa laminowana, kolor dąb, uchwyty metalowe srebrne</t>
  </si>
  <si>
    <t>stół na srebrnych nogach metalowych o wymiarach dł. 140x100x wys. 80, materiał płyta wiórowa laminowana, otwory przelotowe, kolor do uzgodnienia z zamawiającym z półką na klawiaturę 2 szt.</t>
  </si>
  <si>
    <t>szafka pod zlewozmywak 80cm, ze zlewozmywakiem dwukomorowym, na nóżkach metalowych 10cm, uchwyty srebrne metalowe, materiał płyta wiórowa laminowana, kolor do uzgodnienia</t>
  </si>
  <si>
    <t>szafka stojąca o wym. 60x60x70, z blatem post forming w kolorze do uzgodnienia  z jedna półką zamykana na zamek, na nóżkach metalowych 10 cm,  uchwyty srebrne metalowe, materiał płyta wiórowa laminowana, kolor do uzgodnienia</t>
  </si>
  <si>
    <t>szafka stojąca o wym. 80x60x70, z jednolitym blatem post forming w kolorze do uzgodnienia  z jedna półką zamykana na zamek, na nóżkach metalowych 10 cm,  uchwyty srebrne metalowe, materiał płyta wiórowa laminowana, kolor do uzgodnienia</t>
  </si>
  <si>
    <t>biurko na metalowych nogach w kształcie litery U o dł. 145 cm i szer. w najwęższym miejscu 40 cm (przy parapecie) a w najszerszym 110cm  wycięcie do uzgodnienia, wysokość  z przelotami,  z szyną zabezpieczającą kable pod biurkiem, kolor do uzgodnienia materiał płyta wiórowa laminowana</t>
  </si>
  <si>
    <t xml:space="preserve">szafa stojąca 80x40x285  dwudrzwiowa z półkami zamykana na zamek, (może być w dwóch częściach) materiał laminowana płyta wiórowa kolor sonoma, uchwyt metalowy </t>
  </si>
  <si>
    <t>szafka pod biurko na kółkach (Kontenerek) 40x45x65, uchwyty metalowe, na kołkach, z 3 szufladami zamykana na zamek centralny, materiał płyta wiórowa laminowana, kolor sonoma</t>
  </si>
  <si>
    <t>biurko proste na metalowych nogach malowanych proszkowo o  wymiarach 120x 60x70 materiał płyta wiórowa laminowana, kolor dąb sonoma,</t>
  </si>
  <si>
    <t>szafa dwudrzwiowa z półkami zamykana na zamek, uchwyty metalowe, o wymiarach wysokość 80x50x186, materiał płyta wiórowa laminowana, kolor dąb piaskowy - dopasować do obecnych</t>
  </si>
  <si>
    <t>szafa dwudrzwiowa ubraniowa zamykana na klucz  o wymiarach 60x50x186 materiał płyta wiórowa laminowana , kolor piaskowy - dopasować do obecnych</t>
  </si>
  <si>
    <t>biurko narożne o wymiarach 120x150x70 z półką na klawiaturę, z przelotami, nogi metalowe okrągłe - możliwość listy na kable kolor do uzgodnienia - jasny</t>
  </si>
  <si>
    <t>szafka z 3 szufladami o wymiarach 60x60x70 pod jednolity blat post forming , cichy domyk,  materiał płyta wiórowa laminowana, kolor biały połysk, uchwyty czarne metalowe</t>
  </si>
  <si>
    <t>szafka stojąca o wymiarach 80x60x70 pod blat jednolity post forming, materiał płyta wiórowa laminowana, kolor biały połysk, uchwyty czarne metalowe, zamykana na zamek</t>
  </si>
  <si>
    <t>szafka stojąca o wymiarach 60x60x70 pod blat jednolity post forming, materiał płyta wiórowa laminowana, kolor biały połysk, uchwyty czarne metalowe</t>
  </si>
  <si>
    <t>szafka dwu drzwiowa z 1 półką zamykana na zamek o wym. Szer. 80x60x 80h, zamykana na zamek</t>
  </si>
  <si>
    <t xml:space="preserve">stół na czarnych nogach metalowych malowanych proszkowo o wymiarach 155x70x80, materiał płyta wiórowa laminowana 40mm grubości,  w kolorze blatu </t>
  </si>
  <si>
    <t>blat meblowy o łącznej dł. 463 dla szafek stojących odpowiednio łączony z blatem w szafce pod zlewozmywak grubość 27mm</t>
  </si>
  <si>
    <t>szafka dwu drzwiowa z 1 półką zamykana na zamek o wym. Szer. 60x60x 80h, zamykana na zamek</t>
  </si>
  <si>
    <t>Poradnia Chirurgii Dziecięcej</t>
  </si>
  <si>
    <t>szafka wisząca dwu drzwiowa z 1 półką zamykana na zamek o wym. Szer. 80x60x 80h,  uchwyty srebrne metalowe, materiał płyta wiórowa laminowana, kolor do uzgodnienia</t>
  </si>
  <si>
    <t>szafka wisząca dwu drzwiowa z 1 półką zamykana na zamek o wym. Szer. 60x60x 80h, uchwyty srebrne metalowe, materiał płyta wiórowa laminowana, kolor do uzgodnienia</t>
  </si>
  <si>
    <t>szafka stojąca o wym. 60x60x70, z jednolitym  blatem post forming w kolorze do uzgodnienia z trzema szufladami zamykanymi  na klucz posiadający tzw. cichy domyk, na nóżkach metalowych 10 cm,  uchwyty srebrne metalowe, materiał płyta wiórowa laminowana, kolor do uzgodnienia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</si>
</sst>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3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19</xdr:row>
      <xdr:rowOff>95250</xdr:rowOff>
    </xdr:from>
    <xdr:to>
      <xdr:col>3</xdr:col>
      <xdr:colOff>1514581</xdr:colOff>
      <xdr:row>19</xdr:row>
      <xdr:rowOff>1463930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35E40D3D-7C51-C8A2-4A09-1CEA4B8FF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27412950"/>
          <a:ext cx="1219306" cy="1368680"/>
        </a:xfrm>
        <a:prstGeom prst="rect">
          <a:avLst/>
        </a:prstGeom>
      </xdr:spPr>
    </xdr:pic>
    <xdr:clientData/>
  </xdr:twoCellAnchor>
  <xdr:twoCellAnchor editAs="oneCell">
    <xdr:from>
      <xdr:col>3</xdr:col>
      <xdr:colOff>224790</xdr:colOff>
      <xdr:row>16</xdr:row>
      <xdr:rowOff>281939</xdr:rowOff>
    </xdr:from>
    <xdr:to>
      <xdr:col>3</xdr:col>
      <xdr:colOff>1133475</xdr:colOff>
      <xdr:row>16</xdr:row>
      <xdr:rowOff>981074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A154390C-D5B8-4734-A0BC-6737BC4D0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6015" y="22846664"/>
          <a:ext cx="908685" cy="699135"/>
        </a:xfrm>
        <a:prstGeom prst="rect">
          <a:avLst/>
        </a:prstGeom>
      </xdr:spPr>
    </xdr:pic>
    <xdr:clientData/>
  </xdr:twoCellAnchor>
  <xdr:twoCellAnchor editAs="oneCell">
    <xdr:from>
      <xdr:col>3</xdr:col>
      <xdr:colOff>337185</xdr:colOff>
      <xdr:row>33</xdr:row>
      <xdr:rowOff>299085</xdr:rowOff>
    </xdr:from>
    <xdr:to>
      <xdr:col>3</xdr:col>
      <xdr:colOff>1526008</xdr:colOff>
      <xdr:row>33</xdr:row>
      <xdr:rowOff>1445232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E32B5628-E433-6BA8-D445-B4231CD5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18410" y="48457485"/>
          <a:ext cx="1188823" cy="1146147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32</xdr:row>
      <xdr:rowOff>43815</xdr:rowOff>
    </xdr:from>
    <xdr:to>
      <xdr:col>3</xdr:col>
      <xdr:colOff>1270635</xdr:colOff>
      <xdr:row>32</xdr:row>
      <xdr:rowOff>1102995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17C2D336-A1B4-409D-86A1-6BF9DCC88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00300" y="47059215"/>
          <a:ext cx="1051560" cy="1059180"/>
        </a:xfrm>
        <a:prstGeom prst="rect">
          <a:avLst/>
        </a:prstGeom>
      </xdr:spPr>
    </xdr:pic>
    <xdr:clientData/>
  </xdr:twoCellAnchor>
  <xdr:twoCellAnchor editAs="oneCell">
    <xdr:from>
      <xdr:col>3</xdr:col>
      <xdr:colOff>365760</xdr:colOff>
      <xdr:row>34</xdr:row>
      <xdr:rowOff>72390</xdr:rowOff>
    </xdr:from>
    <xdr:to>
      <xdr:col>3</xdr:col>
      <xdr:colOff>1417320</xdr:colOff>
      <xdr:row>34</xdr:row>
      <xdr:rowOff>1131570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A19FBD11-1C53-4CC2-B78C-AC1FF9515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46985" y="49926240"/>
          <a:ext cx="1051560" cy="105918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31</xdr:row>
      <xdr:rowOff>28575</xdr:rowOff>
    </xdr:from>
    <xdr:to>
      <xdr:col>3</xdr:col>
      <xdr:colOff>1285981</xdr:colOff>
      <xdr:row>31</xdr:row>
      <xdr:rowOff>930861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77592B96-E292-BB3E-8246-7E6B853E5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47900" y="45700950"/>
          <a:ext cx="1219306" cy="902286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23</xdr:row>
      <xdr:rowOff>180975</xdr:rowOff>
    </xdr:from>
    <xdr:to>
      <xdr:col>3</xdr:col>
      <xdr:colOff>1495531</xdr:colOff>
      <xdr:row>23</xdr:row>
      <xdr:rowOff>1083261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D7C85804-04FC-4074-95F9-7B1C8E0B7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57450" y="32899350"/>
          <a:ext cx="1219306" cy="902286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142874</xdr:colOff>
      <xdr:row>14</xdr:row>
      <xdr:rowOff>95250</xdr:rowOff>
    </xdr:from>
    <xdr:to>
      <xdr:col>3</xdr:col>
      <xdr:colOff>1571625</xdr:colOff>
      <xdr:row>14</xdr:row>
      <xdr:rowOff>1390650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145B4917-3FCE-D472-8980-B00B6079A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24099" y="19183350"/>
          <a:ext cx="1428751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257176</xdr:colOff>
      <xdr:row>21</xdr:row>
      <xdr:rowOff>342900</xdr:rowOff>
    </xdr:from>
    <xdr:to>
      <xdr:col>3</xdr:col>
      <xdr:colOff>1381126</xdr:colOff>
      <xdr:row>21</xdr:row>
      <xdr:rowOff>1425075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6FC30266-6EDC-4202-A08C-9717B0274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38401" y="29232225"/>
          <a:ext cx="1123950" cy="1082175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8</xdr:row>
      <xdr:rowOff>104775</xdr:rowOff>
    </xdr:from>
    <xdr:to>
      <xdr:col>3</xdr:col>
      <xdr:colOff>1419225</xdr:colOff>
      <xdr:row>8</xdr:row>
      <xdr:rowOff>1485900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2AEE29E5-A95B-416A-B257-D78998EA6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81250" y="9124950"/>
          <a:ext cx="1219200" cy="1381125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10</xdr:row>
      <xdr:rowOff>57151</xdr:rowOff>
    </xdr:from>
    <xdr:to>
      <xdr:col>3</xdr:col>
      <xdr:colOff>1457325</xdr:colOff>
      <xdr:row>10</xdr:row>
      <xdr:rowOff>1323975</xdr:rowOff>
    </xdr:to>
    <xdr:pic>
      <xdr:nvPicPr>
        <xdr:cNvPr id="44" name="Obraz 43" descr="Szafka kuchenna dolna zlewozmywakowa Fig Luna 80 cm biała">
          <a:extLst>
            <a:ext uri="{FF2B5EF4-FFF2-40B4-BE49-F238E27FC236}">
              <a16:creationId xmlns:a16="http://schemas.microsoft.com/office/drawing/2014/main" id="{A5E40FC2-337B-37ED-1868-16BBD9DCE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2753976"/>
          <a:ext cx="1257300" cy="1266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1029" name="AutoShape 5" descr="szafka-kuchenna-stojaca-60-blat">
          <a:extLst>
            <a:ext uri="{FF2B5EF4-FFF2-40B4-BE49-F238E27FC236}">
              <a16:creationId xmlns:a16="http://schemas.microsoft.com/office/drawing/2014/main" id="{8AE22859-250F-646D-0C69-C1B4FB5641ED}"/>
            </a:ext>
          </a:extLst>
        </xdr:cNvPr>
        <xdr:cNvSpPr>
          <a:spLocks noChangeAspect="1" noChangeArrowheads="1"/>
        </xdr:cNvSpPr>
      </xdr:nvSpPr>
      <xdr:spPr bwMode="auto">
        <a:xfrm>
          <a:off x="2181225" y="1184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219075</xdr:colOff>
      <xdr:row>11</xdr:row>
      <xdr:rowOff>123824</xdr:rowOff>
    </xdr:from>
    <xdr:to>
      <xdr:col>3</xdr:col>
      <xdr:colOff>1333500</xdr:colOff>
      <xdr:row>11</xdr:row>
      <xdr:rowOff>1274337</xdr:rowOff>
    </xdr:to>
    <xdr:pic>
      <xdr:nvPicPr>
        <xdr:cNvPr id="46" name="Obraz 45" descr="SZAFKA KUCHENNA OLIWIA S 60cm 2D BIAŁA">
          <a:extLst>
            <a:ext uri="{FF2B5EF4-FFF2-40B4-BE49-F238E27FC236}">
              <a16:creationId xmlns:a16="http://schemas.microsoft.com/office/drawing/2014/main" id="{8F3C0980-0F71-47FD-D313-1A69557FA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3477874"/>
          <a:ext cx="1114425" cy="1150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400051</xdr:colOff>
      <xdr:row>12</xdr:row>
      <xdr:rowOff>190500</xdr:rowOff>
    </xdr:from>
    <xdr:to>
      <xdr:col>3</xdr:col>
      <xdr:colOff>1179239</xdr:colOff>
      <xdr:row>12</xdr:row>
      <xdr:rowOff>1895475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65F464E5-11A3-73D8-EDD5-77699B61D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6" y="14925675"/>
          <a:ext cx="779188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</xdr:row>
      <xdr:rowOff>228600</xdr:rowOff>
    </xdr:from>
    <xdr:to>
      <xdr:col>3</xdr:col>
      <xdr:colOff>1466956</xdr:colOff>
      <xdr:row>4</xdr:row>
      <xdr:rowOff>1368651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54D56572-0D15-2DCF-D2BB-8F8877801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28875" y="3228975"/>
          <a:ext cx="1219306" cy="1140051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7</xdr:row>
      <xdr:rowOff>247650</xdr:rowOff>
    </xdr:from>
    <xdr:to>
      <xdr:col>3</xdr:col>
      <xdr:colOff>1356360</xdr:colOff>
      <xdr:row>7</xdr:row>
      <xdr:rowOff>1306830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764A22E5-7750-443B-870F-4A7CD8943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86025" y="7762875"/>
          <a:ext cx="1051560" cy="1059180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6</xdr:row>
      <xdr:rowOff>66675</xdr:rowOff>
    </xdr:from>
    <xdr:to>
      <xdr:col>3</xdr:col>
      <xdr:colOff>1303063</xdr:colOff>
      <xdr:row>6</xdr:row>
      <xdr:rowOff>1771650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ACC33DC2-8050-44CA-AD49-949584ABC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6076950"/>
          <a:ext cx="779188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533400</xdr:colOff>
      <xdr:row>5</xdr:row>
      <xdr:rowOff>57150</xdr:rowOff>
    </xdr:from>
    <xdr:to>
      <xdr:col>3</xdr:col>
      <xdr:colOff>1312588</xdr:colOff>
      <xdr:row>5</xdr:row>
      <xdr:rowOff>1762125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C1416A6D-85F8-434F-8E5D-2BF3D6C5B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4562475"/>
          <a:ext cx="779188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323850</xdr:colOff>
      <xdr:row>13</xdr:row>
      <xdr:rowOff>247650</xdr:rowOff>
    </xdr:from>
    <xdr:to>
      <xdr:col>3</xdr:col>
      <xdr:colOff>1438275</xdr:colOff>
      <xdr:row>13</xdr:row>
      <xdr:rowOff>1398163</xdr:rowOff>
    </xdr:to>
    <xdr:pic>
      <xdr:nvPicPr>
        <xdr:cNvPr id="56" name="Obraz 55" descr="SZAFKA KUCHENNA OLIWIA S 60cm 2D BIAŁA">
          <a:extLst>
            <a:ext uri="{FF2B5EF4-FFF2-40B4-BE49-F238E27FC236}">
              <a16:creationId xmlns:a16="http://schemas.microsoft.com/office/drawing/2014/main" id="{E3D1E926-8E38-4539-A7CD-869BE9AC3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17840325"/>
          <a:ext cx="1114425" cy="1150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15</xdr:row>
      <xdr:rowOff>352425</xdr:rowOff>
    </xdr:from>
    <xdr:to>
      <xdr:col>3</xdr:col>
      <xdr:colOff>1333500</xdr:colOff>
      <xdr:row>15</xdr:row>
      <xdr:rowOff>1502938</xdr:rowOff>
    </xdr:to>
    <xdr:pic>
      <xdr:nvPicPr>
        <xdr:cNvPr id="58" name="Obraz 57" descr="SZAFKA KUCHENNA OLIWIA S 60cm 2D BIAŁA">
          <a:extLst>
            <a:ext uri="{FF2B5EF4-FFF2-40B4-BE49-F238E27FC236}">
              <a16:creationId xmlns:a16="http://schemas.microsoft.com/office/drawing/2014/main" id="{5FB4EA97-7812-4EFC-82EE-B46CDD413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0907375"/>
          <a:ext cx="1114425" cy="1150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323850</xdr:colOff>
      <xdr:row>17</xdr:row>
      <xdr:rowOff>342901</xdr:rowOff>
    </xdr:from>
    <xdr:to>
      <xdr:col>3</xdr:col>
      <xdr:colOff>1476375</xdr:colOff>
      <xdr:row>17</xdr:row>
      <xdr:rowOff>1276351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AE4BB94C-691A-47FA-93AE-55E068836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24193501"/>
          <a:ext cx="1152525" cy="933450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18</xdr:row>
      <xdr:rowOff>266700</xdr:rowOff>
    </xdr:from>
    <xdr:to>
      <xdr:col>3</xdr:col>
      <xdr:colOff>1403985</xdr:colOff>
      <xdr:row>18</xdr:row>
      <xdr:rowOff>1325880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F263B9FF-AFCA-4993-B769-5D373401F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3650" y="26850975"/>
          <a:ext cx="1051560" cy="105918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9</xdr:row>
      <xdr:rowOff>114300</xdr:rowOff>
    </xdr:from>
    <xdr:to>
      <xdr:col>3</xdr:col>
      <xdr:colOff>1438275</xdr:colOff>
      <xdr:row>9</xdr:row>
      <xdr:rowOff>1285875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E237092A-A1DA-4A72-8621-476193576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00300" y="11430000"/>
          <a:ext cx="1219200" cy="1171575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22</xdr:row>
      <xdr:rowOff>209549</xdr:rowOff>
    </xdr:from>
    <xdr:to>
      <xdr:col>3</xdr:col>
      <xdr:colOff>1476375</xdr:colOff>
      <xdr:row>22</xdr:row>
      <xdr:rowOff>1466850</xdr:rowOff>
    </xdr:to>
    <xdr:pic>
      <xdr:nvPicPr>
        <xdr:cNvPr id="1024" name="Obraz 1023" descr="SOB osłona dolna - blenda biurka z blachy perforowanej SET">
          <a:extLst>
            <a:ext uri="{FF2B5EF4-FFF2-40B4-BE49-F238E27FC236}">
              <a16:creationId xmlns:a16="http://schemas.microsoft.com/office/drawing/2014/main" id="{8F47F017-29B4-65C3-60EE-A71DFD710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31013399"/>
          <a:ext cx="1314450" cy="1257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419100</xdr:colOff>
      <xdr:row>24</xdr:row>
      <xdr:rowOff>57150</xdr:rowOff>
    </xdr:from>
    <xdr:to>
      <xdr:col>3</xdr:col>
      <xdr:colOff>1470660</xdr:colOff>
      <xdr:row>24</xdr:row>
      <xdr:rowOff>1116330</xdr:rowOff>
    </xdr:to>
    <xdr:pic>
      <xdr:nvPicPr>
        <xdr:cNvPr id="1025" name="Obraz 1024">
          <a:extLst>
            <a:ext uri="{FF2B5EF4-FFF2-40B4-BE49-F238E27FC236}">
              <a16:creationId xmlns:a16="http://schemas.microsoft.com/office/drawing/2014/main" id="{675A0139-4A77-4035-9E77-E225C4E78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00325" y="34261425"/>
          <a:ext cx="1051560" cy="105918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25</xdr:row>
      <xdr:rowOff>171450</xdr:rowOff>
    </xdr:from>
    <xdr:to>
      <xdr:col>3</xdr:col>
      <xdr:colOff>1495425</xdr:colOff>
      <xdr:row>25</xdr:row>
      <xdr:rowOff>1438274</xdr:rowOff>
    </xdr:to>
    <xdr:pic>
      <xdr:nvPicPr>
        <xdr:cNvPr id="1032" name="Obraz 1031" descr="Szafka kuchenna dolna zlewozmywakowa Fig Luna 80 cm biała">
          <a:extLst>
            <a:ext uri="{FF2B5EF4-FFF2-40B4-BE49-F238E27FC236}">
              <a16:creationId xmlns:a16="http://schemas.microsoft.com/office/drawing/2014/main" id="{2A71F383-E651-42ED-9CDC-679D37B8B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747325"/>
          <a:ext cx="1257300" cy="1266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26</xdr:row>
      <xdr:rowOff>209550</xdr:rowOff>
    </xdr:from>
    <xdr:to>
      <xdr:col>3</xdr:col>
      <xdr:colOff>1352550</xdr:colOff>
      <xdr:row>26</xdr:row>
      <xdr:rowOff>1360063</xdr:rowOff>
    </xdr:to>
    <xdr:pic>
      <xdr:nvPicPr>
        <xdr:cNvPr id="1034" name="Obraz 1033" descr="SZAFKA KUCHENNA OLIWIA S 60cm 2D BIAŁA">
          <a:extLst>
            <a:ext uri="{FF2B5EF4-FFF2-40B4-BE49-F238E27FC236}">
              <a16:creationId xmlns:a16="http://schemas.microsoft.com/office/drawing/2014/main" id="{8085D4B2-018A-46AF-897A-600E9773D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7757100"/>
          <a:ext cx="1114425" cy="1150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133350</xdr:colOff>
      <xdr:row>27</xdr:row>
      <xdr:rowOff>161925</xdr:rowOff>
    </xdr:from>
    <xdr:to>
      <xdr:col>3</xdr:col>
      <xdr:colOff>1579151</xdr:colOff>
      <xdr:row>27</xdr:row>
      <xdr:rowOff>1400174</xdr:rowOff>
    </xdr:to>
    <xdr:pic>
      <xdr:nvPicPr>
        <xdr:cNvPr id="1036" name="Obraz 1035">
          <a:extLst>
            <a:ext uri="{FF2B5EF4-FFF2-40B4-BE49-F238E27FC236}">
              <a16:creationId xmlns:a16="http://schemas.microsoft.com/office/drawing/2014/main" id="{D151EA04-FEEE-4DE1-B284-7CA8463ED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39262050"/>
          <a:ext cx="1445801" cy="1238249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28</xdr:row>
      <xdr:rowOff>295275</xdr:rowOff>
    </xdr:from>
    <xdr:to>
      <xdr:col>3</xdr:col>
      <xdr:colOff>1607726</xdr:colOff>
      <xdr:row>28</xdr:row>
      <xdr:rowOff>1533524</xdr:rowOff>
    </xdr:to>
    <xdr:pic>
      <xdr:nvPicPr>
        <xdr:cNvPr id="1038" name="Obraz 1037">
          <a:extLst>
            <a:ext uri="{FF2B5EF4-FFF2-40B4-BE49-F238E27FC236}">
              <a16:creationId xmlns:a16="http://schemas.microsoft.com/office/drawing/2014/main" id="{D3772509-4466-4532-B513-619315FB2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41081325"/>
          <a:ext cx="1445801" cy="1238249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29</xdr:row>
      <xdr:rowOff>95250</xdr:rowOff>
    </xdr:from>
    <xdr:to>
      <xdr:col>3</xdr:col>
      <xdr:colOff>1333500</xdr:colOff>
      <xdr:row>29</xdr:row>
      <xdr:rowOff>1245763</xdr:rowOff>
    </xdr:to>
    <xdr:pic>
      <xdr:nvPicPr>
        <xdr:cNvPr id="1040" name="Obraz 1039" descr="SZAFKA KUCHENNA OLIWIA S 60cm 2D BIAŁA">
          <a:extLst>
            <a:ext uri="{FF2B5EF4-FFF2-40B4-BE49-F238E27FC236}">
              <a16:creationId xmlns:a16="http://schemas.microsoft.com/office/drawing/2014/main" id="{5F39AFD3-E19D-4A64-8A7F-1EABAB3E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42643425"/>
          <a:ext cx="1114425" cy="1150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285750</xdr:colOff>
      <xdr:row>30</xdr:row>
      <xdr:rowOff>114300</xdr:rowOff>
    </xdr:from>
    <xdr:to>
      <xdr:col>3</xdr:col>
      <xdr:colOff>1400175</xdr:colOff>
      <xdr:row>30</xdr:row>
      <xdr:rowOff>1264813</xdr:rowOff>
    </xdr:to>
    <xdr:pic>
      <xdr:nvPicPr>
        <xdr:cNvPr id="1041" name="Obraz 1040" descr="SZAFKA KUCHENNA OLIWIA S 60cm 2D BIAŁA">
          <a:extLst>
            <a:ext uri="{FF2B5EF4-FFF2-40B4-BE49-F238E27FC236}">
              <a16:creationId xmlns:a16="http://schemas.microsoft.com/office/drawing/2014/main" id="{3990EC60-8DC7-45C1-807D-ADF415D52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44443650"/>
          <a:ext cx="1114425" cy="1150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35</xdr:row>
      <xdr:rowOff>57150</xdr:rowOff>
    </xdr:from>
    <xdr:to>
      <xdr:col>3</xdr:col>
      <xdr:colOff>1438381</xdr:colOff>
      <xdr:row>35</xdr:row>
      <xdr:rowOff>959436</xdr:rowOff>
    </xdr:to>
    <xdr:pic>
      <xdr:nvPicPr>
        <xdr:cNvPr id="1044" name="Obraz 1043">
          <a:extLst>
            <a:ext uri="{FF2B5EF4-FFF2-40B4-BE49-F238E27FC236}">
              <a16:creationId xmlns:a16="http://schemas.microsoft.com/office/drawing/2014/main" id="{F1335370-BBD1-4406-87BC-510CD62C8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00300" y="51101625"/>
          <a:ext cx="1219306" cy="902286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36</xdr:row>
      <xdr:rowOff>85725</xdr:rowOff>
    </xdr:from>
    <xdr:to>
      <xdr:col>3</xdr:col>
      <xdr:colOff>1426948</xdr:colOff>
      <xdr:row>36</xdr:row>
      <xdr:rowOff>1231872</xdr:rowOff>
    </xdr:to>
    <xdr:pic>
      <xdr:nvPicPr>
        <xdr:cNvPr id="1046" name="Obraz 1045">
          <a:extLst>
            <a:ext uri="{FF2B5EF4-FFF2-40B4-BE49-F238E27FC236}">
              <a16:creationId xmlns:a16="http://schemas.microsoft.com/office/drawing/2014/main" id="{C797F37F-95DE-4A08-8758-09A362DCF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19350" y="52320825"/>
          <a:ext cx="1188823" cy="1146147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37</xdr:row>
      <xdr:rowOff>276225</xdr:rowOff>
    </xdr:from>
    <xdr:to>
      <xdr:col>3</xdr:col>
      <xdr:colOff>1455523</xdr:colOff>
      <xdr:row>37</xdr:row>
      <xdr:rowOff>1422372</xdr:rowOff>
    </xdr:to>
    <xdr:pic>
      <xdr:nvPicPr>
        <xdr:cNvPr id="1050" name="Obraz 1049">
          <a:extLst>
            <a:ext uri="{FF2B5EF4-FFF2-40B4-BE49-F238E27FC236}">
              <a16:creationId xmlns:a16="http://schemas.microsoft.com/office/drawing/2014/main" id="{F30F06FC-B6D9-44D6-86FD-AE42D9A4F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7925" y="53968650"/>
          <a:ext cx="1188823" cy="1146147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38</xdr:row>
      <xdr:rowOff>57150</xdr:rowOff>
    </xdr:from>
    <xdr:to>
      <xdr:col>3</xdr:col>
      <xdr:colOff>1538967</xdr:colOff>
      <xdr:row>38</xdr:row>
      <xdr:rowOff>1108710</xdr:rowOff>
    </xdr:to>
    <xdr:pic>
      <xdr:nvPicPr>
        <xdr:cNvPr id="1052" name="Obraz 1051">
          <a:extLst>
            <a:ext uri="{FF2B5EF4-FFF2-40B4-BE49-F238E27FC236}">
              <a16:creationId xmlns:a16="http://schemas.microsoft.com/office/drawing/2014/main" id="{8E15967D-027D-4C08-A7BC-1CBA7C174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76500" y="55483125"/>
          <a:ext cx="1243692" cy="105156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39</xdr:row>
      <xdr:rowOff>104775</xdr:rowOff>
    </xdr:from>
    <xdr:to>
      <xdr:col>3</xdr:col>
      <xdr:colOff>1280160</xdr:colOff>
      <xdr:row>39</xdr:row>
      <xdr:rowOff>1163955</xdr:rowOff>
    </xdr:to>
    <xdr:pic>
      <xdr:nvPicPr>
        <xdr:cNvPr id="1053" name="Obraz 1052">
          <a:extLst>
            <a:ext uri="{FF2B5EF4-FFF2-40B4-BE49-F238E27FC236}">
              <a16:creationId xmlns:a16="http://schemas.microsoft.com/office/drawing/2014/main" id="{399A0F1D-B71E-4EA9-BC3B-6E7048D41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09825" y="56988075"/>
          <a:ext cx="1051560" cy="1059180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40</xdr:row>
      <xdr:rowOff>114300</xdr:rowOff>
    </xdr:from>
    <xdr:to>
      <xdr:col>3</xdr:col>
      <xdr:colOff>1331638</xdr:colOff>
      <xdr:row>40</xdr:row>
      <xdr:rowOff>1819275</xdr:rowOff>
    </xdr:to>
    <xdr:pic>
      <xdr:nvPicPr>
        <xdr:cNvPr id="1055" name="Obraz 1054">
          <a:extLst>
            <a:ext uri="{FF2B5EF4-FFF2-40B4-BE49-F238E27FC236}">
              <a16:creationId xmlns:a16="http://schemas.microsoft.com/office/drawing/2014/main" id="{CDD91F8D-6A29-4A5E-ADDD-570EA4DF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8435875"/>
          <a:ext cx="779188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352425</xdr:colOff>
      <xdr:row>41</xdr:row>
      <xdr:rowOff>304800</xdr:rowOff>
    </xdr:from>
    <xdr:to>
      <xdr:col>3</xdr:col>
      <xdr:colOff>1403985</xdr:colOff>
      <xdr:row>41</xdr:row>
      <xdr:rowOff>1363980</xdr:rowOff>
    </xdr:to>
    <xdr:pic>
      <xdr:nvPicPr>
        <xdr:cNvPr id="1057" name="Obraz 1056">
          <a:extLst>
            <a:ext uri="{FF2B5EF4-FFF2-40B4-BE49-F238E27FC236}">
              <a16:creationId xmlns:a16="http://schemas.microsoft.com/office/drawing/2014/main" id="{337C3B7B-DC74-4D27-9DA8-9123F3F70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3650" y="60617100"/>
          <a:ext cx="1051560" cy="1059180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42</xdr:row>
      <xdr:rowOff>428625</xdr:rowOff>
    </xdr:from>
    <xdr:to>
      <xdr:col>3</xdr:col>
      <xdr:colOff>1543156</xdr:colOff>
      <xdr:row>42</xdr:row>
      <xdr:rowOff>1330911</xdr:rowOff>
    </xdr:to>
    <xdr:pic>
      <xdr:nvPicPr>
        <xdr:cNvPr id="1058" name="Obraz 1057">
          <a:extLst>
            <a:ext uri="{FF2B5EF4-FFF2-40B4-BE49-F238E27FC236}">
              <a16:creationId xmlns:a16="http://schemas.microsoft.com/office/drawing/2014/main" id="{86787166-7EE9-47B8-B69C-2B2EAF0C2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05075" y="62731650"/>
          <a:ext cx="1219306" cy="902286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43</xdr:row>
      <xdr:rowOff>38100</xdr:rowOff>
    </xdr:from>
    <xdr:to>
      <xdr:col>3</xdr:col>
      <xdr:colOff>1552575</xdr:colOff>
      <xdr:row>43</xdr:row>
      <xdr:rowOff>1304924</xdr:rowOff>
    </xdr:to>
    <xdr:pic>
      <xdr:nvPicPr>
        <xdr:cNvPr id="1059" name="Obraz 1058" descr="Szafka kuchenna dolna zlewozmywakowa Fig Luna 80 cm biała">
          <a:extLst>
            <a:ext uri="{FF2B5EF4-FFF2-40B4-BE49-F238E27FC236}">
              <a16:creationId xmlns:a16="http://schemas.microsoft.com/office/drawing/2014/main" id="{B54F3DBF-57A7-472D-B4D4-3E9EAD1F0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63246000"/>
          <a:ext cx="1257300" cy="1266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44</xdr:row>
      <xdr:rowOff>95251</xdr:rowOff>
    </xdr:from>
    <xdr:to>
      <xdr:col>3</xdr:col>
      <xdr:colOff>1352550</xdr:colOff>
      <xdr:row>44</xdr:row>
      <xdr:rowOff>1228725</xdr:rowOff>
    </xdr:to>
    <xdr:pic>
      <xdr:nvPicPr>
        <xdr:cNvPr id="1061" name="Obraz 1060" descr="SZAFKA KUCHENNA OLIWIA S 60cm 3S BIAŁA">
          <a:extLst>
            <a:ext uri="{FF2B5EF4-FFF2-40B4-BE49-F238E27FC236}">
              <a16:creationId xmlns:a16="http://schemas.microsoft.com/office/drawing/2014/main" id="{F37D68F3-4B4C-9D99-A5AA-F220116A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1" y="64617601"/>
          <a:ext cx="1133474" cy="113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266700</xdr:colOff>
      <xdr:row>45</xdr:row>
      <xdr:rowOff>152400</xdr:rowOff>
    </xdr:from>
    <xdr:to>
      <xdr:col>3</xdr:col>
      <xdr:colOff>1381125</xdr:colOff>
      <xdr:row>45</xdr:row>
      <xdr:rowOff>1302913</xdr:rowOff>
    </xdr:to>
    <xdr:pic>
      <xdr:nvPicPr>
        <xdr:cNvPr id="1063" name="Obraz 1062" descr="SZAFKA KUCHENNA OLIWIA S 60cm 2D BIAŁA">
          <a:extLst>
            <a:ext uri="{FF2B5EF4-FFF2-40B4-BE49-F238E27FC236}">
              <a16:creationId xmlns:a16="http://schemas.microsoft.com/office/drawing/2014/main" id="{2BE2A6A1-5091-4D73-9B6D-82C0ABDE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66113025"/>
          <a:ext cx="1114425" cy="1150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46</xdr:row>
      <xdr:rowOff>171450</xdr:rowOff>
    </xdr:from>
    <xdr:to>
      <xdr:col>3</xdr:col>
      <xdr:colOff>1371600</xdr:colOff>
      <xdr:row>46</xdr:row>
      <xdr:rowOff>1321963</xdr:rowOff>
    </xdr:to>
    <xdr:pic>
      <xdr:nvPicPr>
        <xdr:cNvPr id="1065" name="Obraz 1064" descr="SZAFKA KUCHENNA OLIWIA S 60cm 2D BIAŁA">
          <a:extLst>
            <a:ext uri="{FF2B5EF4-FFF2-40B4-BE49-F238E27FC236}">
              <a16:creationId xmlns:a16="http://schemas.microsoft.com/office/drawing/2014/main" id="{0B44A912-EC7B-4F51-AF63-5B0AD2A6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67598925"/>
          <a:ext cx="1114425" cy="1150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295275</xdr:colOff>
      <xdr:row>47</xdr:row>
      <xdr:rowOff>47626</xdr:rowOff>
    </xdr:from>
    <xdr:to>
      <xdr:col>3</xdr:col>
      <xdr:colOff>1562100</xdr:colOff>
      <xdr:row>47</xdr:row>
      <xdr:rowOff>1132592</xdr:rowOff>
    </xdr:to>
    <xdr:pic>
      <xdr:nvPicPr>
        <xdr:cNvPr id="1067" name="Obraz 1066">
          <a:extLst>
            <a:ext uri="{FF2B5EF4-FFF2-40B4-BE49-F238E27FC236}">
              <a16:creationId xmlns:a16="http://schemas.microsoft.com/office/drawing/2014/main" id="{E135F501-D73D-43DC-94A7-32E6CB0DA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68875276"/>
          <a:ext cx="1266825" cy="1084966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133351</xdr:colOff>
      <xdr:row>50</xdr:row>
      <xdr:rowOff>38101</xdr:rowOff>
    </xdr:from>
    <xdr:to>
      <xdr:col>3</xdr:col>
      <xdr:colOff>1343025</xdr:colOff>
      <xdr:row>50</xdr:row>
      <xdr:rowOff>1074120</xdr:rowOff>
    </xdr:to>
    <xdr:pic>
      <xdr:nvPicPr>
        <xdr:cNvPr id="1072" name="Obraz 1071">
          <a:extLst>
            <a:ext uri="{FF2B5EF4-FFF2-40B4-BE49-F238E27FC236}">
              <a16:creationId xmlns:a16="http://schemas.microsoft.com/office/drawing/2014/main" id="{D08A9DBB-00A2-41CC-A3CE-F10424E5C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72294751"/>
          <a:ext cx="1209674" cy="1036019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48</xdr:row>
      <xdr:rowOff>123825</xdr:rowOff>
    </xdr:from>
    <xdr:to>
      <xdr:col>3</xdr:col>
      <xdr:colOff>1495531</xdr:colOff>
      <xdr:row>48</xdr:row>
      <xdr:rowOff>1026111</xdr:rowOff>
    </xdr:to>
    <xdr:pic>
      <xdr:nvPicPr>
        <xdr:cNvPr id="1073" name="Obraz 1072">
          <a:extLst>
            <a:ext uri="{FF2B5EF4-FFF2-40B4-BE49-F238E27FC236}">
              <a16:creationId xmlns:a16="http://schemas.microsoft.com/office/drawing/2014/main" id="{E41FBB57-3AB7-4EDE-B6ED-6BB7D84CF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57450" y="70094475"/>
          <a:ext cx="1219306" cy="902286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257176</xdr:colOff>
      <xdr:row>49</xdr:row>
      <xdr:rowOff>57151</xdr:rowOff>
    </xdr:from>
    <xdr:to>
      <xdr:col>3</xdr:col>
      <xdr:colOff>1257300</xdr:colOff>
      <xdr:row>49</xdr:row>
      <xdr:rowOff>1057275</xdr:rowOff>
    </xdr:to>
    <xdr:pic>
      <xdr:nvPicPr>
        <xdr:cNvPr id="1075" name="Obraz 1074" descr="Drewniane blaty w kuchni z Dąb Rustykalny perspektywa">
          <a:extLst>
            <a:ext uri="{FF2B5EF4-FFF2-40B4-BE49-F238E27FC236}">
              <a16:creationId xmlns:a16="http://schemas.microsoft.com/office/drawing/2014/main" id="{1A779726-3AE7-1093-CABA-248880FE9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1" y="71170801"/>
          <a:ext cx="1000124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114301</xdr:colOff>
      <xdr:row>20</xdr:row>
      <xdr:rowOff>66676</xdr:rowOff>
    </xdr:from>
    <xdr:to>
      <xdr:col>3</xdr:col>
      <xdr:colOff>1562101</xdr:colOff>
      <xdr:row>20</xdr:row>
      <xdr:rowOff>1489975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F20E4A8-7938-75DA-5180-C2892A22E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1" y="28956001"/>
          <a:ext cx="1447800" cy="1423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0574D-E85B-4C9D-A986-6BCA8957E1C0}">
  <sheetPr>
    <pageSetUpPr fitToPage="1"/>
  </sheetPr>
  <dimension ref="A1:K56"/>
  <sheetViews>
    <sheetView tabSelected="1" zoomScaleNormal="100" zoomScaleSheetLayoutView="100" workbookViewId="0">
      <selection activeCell="E5" sqref="E5"/>
    </sheetView>
  </sheetViews>
  <sheetFormatPr defaultRowHeight="15" x14ac:dyDescent="0.25"/>
  <cols>
    <col min="1" max="1" width="4.85546875" customWidth="1"/>
    <col min="2" max="2" width="16.7109375" customWidth="1"/>
    <col min="3" max="3" width="13" customWidth="1"/>
    <col min="4" max="4" width="25" customWidth="1"/>
    <col min="5" max="5" width="39.5703125" style="1" customWidth="1"/>
    <col min="6" max="6" width="13.28515625" customWidth="1"/>
    <col min="7" max="7" width="10.5703125" customWidth="1"/>
    <col min="9" max="9" width="12" customWidth="1"/>
    <col min="10" max="10" width="10.5703125" customWidth="1"/>
    <col min="11" max="11" width="10.42578125" customWidth="1"/>
  </cols>
  <sheetData>
    <row r="1" spans="1:11" x14ac:dyDescent="0.25">
      <c r="G1" s="27" t="s">
        <v>43</v>
      </c>
      <c r="H1" s="27"/>
      <c r="I1" s="27"/>
      <c r="J1" s="27"/>
      <c r="K1" s="27"/>
    </row>
    <row r="2" spans="1:11" ht="36" customHeight="1" x14ac:dyDescent="0.25">
      <c r="A2" s="26" t="s">
        <v>42</v>
      </c>
      <c r="B2" s="26"/>
      <c r="C2" s="26"/>
      <c r="D2" s="26"/>
      <c r="E2" s="26"/>
      <c r="F2" s="26"/>
      <c r="G2" s="26"/>
      <c r="H2" s="26"/>
    </row>
    <row r="3" spans="1:11" ht="44.45" customHeight="1" x14ac:dyDescent="0.25">
      <c r="B3" s="11"/>
      <c r="E3" s="7"/>
    </row>
    <row r="4" spans="1:11" s="2" customFormat="1" ht="45" x14ac:dyDescent="0.25">
      <c r="A4" s="10" t="s">
        <v>0</v>
      </c>
      <c r="B4" s="10" t="s">
        <v>1</v>
      </c>
      <c r="C4" s="10" t="s">
        <v>2</v>
      </c>
      <c r="D4" s="10" t="s">
        <v>11</v>
      </c>
      <c r="E4" s="10" t="s">
        <v>5</v>
      </c>
      <c r="F4" s="10" t="s">
        <v>3</v>
      </c>
      <c r="G4" s="10" t="s">
        <v>4</v>
      </c>
      <c r="H4" s="10" t="s">
        <v>36</v>
      </c>
      <c r="I4" s="10" t="s">
        <v>37</v>
      </c>
      <c r="J4" s="10" t="s">
        <v>38</v>
      </c>
      <c r="K4" s="10" t="s">
        <v>39</v>
      </c>
    </row>
    <row r="5" spans="1:11" s="9" customFormat="1" ht="118.5" customHeight="1" x14ac:dyDescent="0.25">
      <c r="A5" s="4">
        <v>1</v>
      </c>
      <c r="B5" s="22" t="s">
        <v>12</v>
      </c>
      <c r="C5" s="22" t="s">
        <v>13</v>
      </c>
      <c r="D5" s="8"/>
      <c r="E5" s="4" t="s">
        <v>14</v>
      </c>
      <c r="F5" s="3">
        <v>1</v>
      </c>
      <c r="G5" s="5"/>
      <c r="H5" s="5">
        <f>F5*G5</f>
        <v>0</v>
      </c>
      <c r="I5" s="16">
        <v>0.23</v>
      </c>
      <c r="J5" s="13">
        <f>H5*I5</f>
        <v>0</v>
      </c>
      <c r="K5" s="13">
        <f>H5+J5</f>
        <v>0</v>
      </c>
    </row>
    <row r="6" spans="1:11" s="9" customFormat="1" ht="147.75" customHeight="1" x14ac:dyDescent="0.25">
      <c r="A6" s="4">
        <v>2</v>
      </c>
      <c r="B6" s="22"/>
      <c r="C6" s="22"/>
      <c r="D6" s="8"/>
      <c r="E6" s="4" t="s">
        <v>48</v>
      </c>
      <c r="F6" s="3">
        <v>2</v>
      </c>
      <c r="G6" s="5"/>
      <c r="H6" s="5">
        <f t="shared" ref="H6:H52" si="0">F6*G6</f>
        <v>0</v>
      </c>
      <c r="I6" s="4"/>
      <c r="J6" s="13">
        <f t="shared" ref="J6:J52" si="1">H6*I6</f>
        <v>0</v>
      </c>
      <c r="K6" s="13">
        <f t="shared" ref="K6:K52" si="2">H6+J6</f>
        <v>0</v>
      </c>
    </row>
    <row r="7" spans="1:11" s="9" customFormat="1" ht="146.25" customHeight="1" x14ac:dyDescent="0.25">
      <c r="A7" s="4">
        <v>3</v>
      </c>
      <c r="B7" s="22"/>
      <c r="C7" s="22"/>
      <c r="D7" s="8"/>
      <c r="E7" s="4" t="s">
        <v>49</v>
      </c>
      <c r="F7" s="3">
        <v>1</v>
      </c>
      <c r="G7" s="5"/>
      <c r="H7" s="5">
        <f t="shared" si="0"/>
        <v>0</v>
      </c>
      <c r="I7" s="4"/>
      <c r="J7" s="13">
        <f t="shared" si="1"/>
        <v>0</v>
      </c>
      <c r="K7" s="13">
        <f t="shared" si="2"/>
        <v>0</v>
      </c>
    </row>
    <row r="8" spans="1:11" s="9" customFormat="1" ht="118.5" customHeight="1" x14ac:dyDescent="0.25">
      <c r="A8" s="4">
        <v>4</v>
      </c>
      <c r="B8" s="22"/>
      <c r="C8" s="22"/>
      <c r="D8" s="8"/>
      <c r="E8" s="4" t="s">
        <v>50</v>
      </c>
      <c r="F8" s="3">
        <v>1</v>
      </c>
      <c r="G8" s="5"/>
      <c r="H8" s="5">
        <f t="shared" si="0"/>
        <v>0</v>
      </c>
      <c r="I8" s="4"/>
      <c r="J8" s="13">
        <f t="shared" si="1"/>
        <v>0</v>
      </c>
      <c r="K8" s="13">
        <f t="shared" si="2"/>
        <v>0</v>
      </c>
    </row>
    <row r="9" spans="1:11" s="9" customFormat="1" ht="123.75" customHeight="1" x14ac:dyDescent="0.25">
      <c r="A9" s="4">
        <v>5</v>
      </c>
      <c r="B9" s="22"/>
      <c r="C9" s="22"/>
      <c r="D9" s="8"/>
      <c r="E9" s="4" t="s">
        <v>51</v>
      </c>
      <c r="F9" s="3">
        <v>1</v>
      </c>
      <c r="G9" s="5"/>
      <c r="H9" s="5">
        <f t="shared" si="0"/>
        <v>0</v>
      </c>
      <c r="I9" s="4"/>
      <c r="J9" s="13">
        <f t="shared" si="1"/>
        <v>0</v>
      </c>
      <c r="K9" s="13">
        <f t="shared" si="2"/>
        <v>0</v>
      </c>
    </row>
    <row r="10" spans="1:11" ht="108.75" customHeight="1" x14ac:dyDescent="0.25">
      <c r="A10" s="4">
        <v>6</v>
      </c>
      <c r="B10" s="18" t="s">
        <v>15</v>
      </c>
      <c r="C10" s="20" t="s">
        <v>16</v>
      </c>
      <c r="D10" s="3"/>
      <c r="E10" s="4" t="s">
        <v>53</v>
      </c>
      <c r="F10" s="3">
        <v>1</v>
      </c>
      <c r="G10" s="5"/>
      <c r="H10" s="5">
        <f t="shared" si="0"/>
        <v>0</v>
      </c>
      <c r="I10" s="8"/>
      <c r="J10" s="13">
        <f t="shared" si="1"/>
        <v>0</v>
      </c>
      <c r="K10" s="13">
        <f t="shared" si="2"/>
        <v>0</v>
      </c>
    </row>
    <row r="11" spans="1:11" ht="108.75" customHeight="1" x14ac:dyDescent="0.25">
      <c r="A11" s="4">
        <v>7</v>
      </c>
      <c r="B11" s="19"/>
      <c r="C11" s="21"/>
      <c r="E11" s="4" t="s">
        <v>52</v>
      </c>
      <c r="F11" s="3">
        <v>1</v>
      </c>
      <c r="G11" s="5"/>
      <c r="H11" s="5">
        <f t="shared" si="0"/>
        <v>0</v>
      </c>
      <c r="I11" s="8"/>
      <c r="J11" s="13">
        <f t="shared" si="1"/>
        <v>0</v>
      </c>
      <c r="K11" s="13">
        <f t="shared" si="2"/>
        <v>0</v>
      </c>
    </row>
    <row r="12" spans="1:11" ht="108.75" customHeight="1" x14ac:dyDescent="0.25">
      <c r="A12" s="4">
        <v>8</v>
      </c>
      <c r="B12" s="19"/>
      <c r="C12" s="21"/>
      <c r="E12" s="4" t="s">
        <v>54</v>
      </c>
      <c r="F12" s="3">
        <v>1</v>
      </c>
      <c r="G12" s="5"/>
      <c r="H12" s="5">
        <f t="shared" si="0"/>
        <v>0</v>
      </c>
      <c r="I12" s="8"/>
      <c r="J12" s="13">
        <f t="shared" si="1"/>
        <v>0</v>
      </c>
      <c r="K12" s="13">
        <f t="shared" si="2"/>
        <v>0</v>
      </c>
    </row>
    <row r="13" spans="1:11" ht="168" customHeight="1" x14ac:dyDescent="0.25">
      <c r="A13" s="4">
        <v>9</v>
      </c>
      <c r="B13" s="25"/>
      <c r="C13" s="28"/>
      <c r="D13" s="3"/>
      <c r="E13" s="12" t="s">
        <v>55</v>
      </c>
      <c r="F13" s="3">
        <v>1</v>
      </c>
      <c r="G13" s="5"/>
      <c r="H13" s="5">
        <f t="shared" si="0"/>
        <v>0</v>
      </c>
      <c r="I13" s="8"/>
      <c r="J13" s="13">
        <f t="shared" si="1"/>
        <v>0</v>
      </c>
      <c r="K13" s="13">
        <f t="shared" si="2"/>
        <v>0</v>
      </c>
    </row>
    <row r="14" spans="1:11" ht="118.15" customHeight="1" x14ac:dyDescent="0.25">
      <c r="A14" s="4">
        <v>10</v>
      </c>
      <c r="B14" s="18" t="s">
        <v>17</v>
      </c>
      <c r="C14" s="18" t="s">
        <v>18</v>
      </c>
      <c r="D14" s="3"/>
      <c r="E14" s="4" t="s">
        <v>56</v>
      </c>
      <c r="F14" s="3">
        <v>1</v>
      </c>
      <c r="G14" s="5"/>
      <c r="H14" s="5">
        <f t="shared" si="0"/>
        <v>0</v>
      </c>
      <c r="I14" s="8"/>
      <c r="J14" s="13">
        <f t="shared" si="1"/>
        <v>0</v>
      </c>
      <c r="K14" s="13">
        <f t="shared" si="2"/>
        <v>0</v>
      </c>
    </row>
    <row r="15" spans="1:11" ht="115.9" customHeight="1" x14ac:dyDescent="0.25">
      <c r="A15" s="4">
        <v>11</v>
      </c>
      <c r="B15" s="25"/>
      <c r="C15" s="25"/>
      <c r="D15" s="3"/>
      <c r="E15" s="4" t="s">
        <v>57</v>
      </c>
      <c r="F15" s="3">
        <v>1</v>
      </c>
      <c r="G15" s="5"/>
      <c r="H15" s="5">
        <f t="shared" si="0"/>
        <v>0</v>
      </c>
      <c r="I15" s="8"/>
      <c r="J15" s="13">
        <f t="shared" si="1"/>
        <v>0</v>
      </c>
      <c r="K15" s="13">
        <f t="shared" si="2"/>
        <v>0</v>
      </c>
    </row>
    <row r="16" spans="1:11" ht="158.44999999999999" customHeight="1" x14ac:dyDescent="0.25">
      <c r="A16" s="4">
        <v>12</v>
      </c>
      <c r="B16" s="18" t="s">
        <v>19</v>
      </c>
      <c r="C16" s="20">
        <v>100</v>
      </c>
      <c r="D16" s="3"/>
      <c r="E16" s="4" t="s">
        <v>58</v>
      </c>
      <c r="F16" s="3">
        <v>1</v>
      </c>
      <c r="G16" s="5"/>
      <c r="H16" s="5">
        <f t="shared" si="0"/>
        <v>0</v>
      </c>
      <c r="I16" s="8"/>
      <c r="J16" s="13">
        <f t="shared" si="1"/>
        <v>0</v>
      </c>
      <c r="K16" s="13">
        <f t="shared" si="2"/>
        <v>0</v>
      </c>
    </row>
    <row r="17" spans="1:11" ht="101.25" customHeight="1" x14ac:dyDescent="0.25">
      <c r="A17" s="4">
        <v>13</v>
      </c>
      <c r="B17" s="19"/>
      <c r="C17" s="21"/>
      <c r="D17" s="3"/>
      <c r="E17" s="4" t="s">
        <v>20</v>
      </c>
      <c r="F17" s="3">
        <v>1</v>
      </c>
      <c r="G17" s="5"/>
      <c r="H17" s="5">
        <f t="shared" si="0"/>
        <v>0</v>
      </c>
      <c r="I17" s="8"/>
      <c r="J17" s="13">
        <f t="shared" si="1"/>
        <v>0</v>
      </c>
      <c r="K17" s="13">
        <f t="shared" si="2"/>
        <v>0</v>
      </c>
    </row>
    <row r="18" spans="1:11" ht="114.75" customHeight="1" x14ac:dyDescent="0.25">
      <c r="A18" s="4">
        <v>14</v>
      </c>
      <c r="B18" s="19"/>
      <c r="C18" s="21"/>
      <c r="D18" s="3"/>
      <c r="E18" s="4" t="s">
        <v>21</v>
      </c>
      <c r="F18" s="3">
        <v>1</v>
      </c>
      <c r="G18" s="5"/>
      <c r="H18" s="5">
        <f t="shared" si="0"/>
        <v>0</v>
      </c>
      <c r="I18" s="8"/>
      <c r="J18" s="13">
        <f t="shared" si="1"/>
        <v>0</v>
      </c>
      <c r="K18" s="13">
        <f t="shared" si="2"/>
        <v>0</v>
      </c>
    </row>
    <row r="19" spans="1:11" ht="158.44999999999999" customHeight="1" x14ac:dyDescent="0.25">
      <c r="A19" s="4">
        <v>15</v>
      </c>
      <c r="B19" s="25"/>
      <c r="C19" s="28"/>
      <c r="D19" s="3"/>
      <c r="E19" s="4" t="s">
        <v>26</v>
      </c>
      <c r="F19" s="3">
        <v>1</v>
      </c>
      <c r="G19" s="5"/>
      <c r="H19" s="5">
        <f t="shared" si="0"/>
        <v>0</v>
      </c>
      <c r="I19" s="8"/>
      <c r="J19" s="13">
        <f t="shared" si="1"/>
        <v>0</v>
      </c>
      <c r="K19" s="13">
        <f t="shared" si="2"/>
        <v>0</v>
      </c>
    </row>
    <row r="20" spans="1:11" ht="123.75" customHeight="1" x14ac:dyDescent="0.25">
      <c r="A20" s="4">
        <v>16</v>
      </c>
      <c r="B20" s="18" t="s">
        <v>10</v>
      </c>
      <c r="C20" s="20">
        <v>217</v>
      </c>
      <c r="D20" s="3"/>
      <c r="E20" s="4" t="s">
        <v>46</v>
      </c>
      <c r="F20" s="3">
        <v>2</v>
      </c>
      <c r="G20" s="5"/>
      <c r="H20" s="5">
        <f t="shared" si="0"/>
        <v>0</v>
      </c>
      <c r="I20" s="8"/>
      <c r="J20" s="13">
        <f t="shared" si="1"/>
        <v>0</v>
      </c>
      <c r="K20" s="13">
        <f t="shared" si="2"/>
        <v>0</v>
      </c>
    </row>
    <row r="21" spans="1:11" ht="123.75" customHeight="1" x14ac:dyDescent="0.25">
      <c r="A21" s="4"/>
      <c r="B21" s="19"/>
      <c r="C21" s="21"/>
      <c r="D21" s="6"/>
      <c r="E21" s="4" t="s">
        <v>47</v>
      </c>
      <c r="F21" s="3">
        <v>1</v>
      </c>
      <c r="G21" s="5"/>
      <c r="H21" s="5">
        <f t="shared" si="0"/>
        <v>0</v>
      </c>
      <c r="I21" s="8"/>
      <c r="J21" s="13">
        <f t="shared" si="1"/>
        <v>0</v>
      </c>
      <c r="K21" s="13">
        <f t="shared" si="2"/>
        <v>0</v>
      </c>
    </row>
    <row r="22" spans="1:11" ht="150.75" customHeight="1" x14ac:dyDescent="0.25">
      <c r="A22" s="4">
        <v>17</v>
      </c>
      <c r="B22" s="19"/>
      <c r="C22" s="21"/>
      <c r="D22" s="6"/>
      <c r="E22" s="4" t="s">
        <v>59</v>
      </c>
      <c r="F22" s="3">
        <v>1</v>
      </c>
      <c r="G22" s="5"/>
      <c r="H22" s="5">
        <f t="shared" si="0"/>
        <v>0</v>
      </c>
      <c r="I22" s="8"/>
      <c r="J22" s="13">
        <f t="shared" si="1"/>
        <v>0</v>
      </c>
      <c r="K22" s="13">
        <f t="shared" si="2"/>
        <v>0</v>
      </c>
    </row>
    <row r="23" spans="1:11" ht="150.75" customHeight="1" x14ac:dyDescent="0.25">
      <c r="A23" s="4">
        <v>18</v>
      </c>
      <c r="B23" s="4" t="s">
        <v>9</v>
      </c>
      <c r="C23" s="3">
        <v>216</v>
      </c>
      <c r="E23" s="4" t="s">
        <v>22</v>
      </c>
      <c r="F23" s="3">
        <v>2</v>
      </c>
      <c r="G23" s="5"/>
      <c r="H23" s="5">
        <f t="shared" si="0"/>
        <v>0</v>
      </c>
      <c r="I23" s="8"/>
      <c r="J23" s="13">
        <f t="shared" si="1"/>
        <v>0</v>
      </c>
      <c r="K23" s="13">
        <f t="shared" si="2"/>
        <v>0</v>
      </c>
    </row>
    <row r="24" spans="1:11" ht="117.6" customHeight="1" x14ac:dyDescent="0.25">
      <c r="A24" s="4">
        <v>19</v>
      </c>
      <c r="B24" s="22" t="s">
        <v>23</v>
      </c>
      <c r="C24" s="24">
        <v>106</v>
      </c>
      <c r="D24" s="3"/>
      <c r="E24" s="4" t="s">
        <v>60</v>
      </c>
      <c r="F24" s="3">
        <v>1</v>
      </c>
      <c r="G24" s="5"/>
      <c r="H24" s="5">
        <f t="shared" si="0"/>
        <v>0</v>
      </c>
      <c r="I24" s="8"/>
      <c r="J24" s="13">
        <f t="shared" si="1"/>
        <v>0</v>
      </c>
      <c r="K24" s="13">
        <f t="shared" si="2"/>
        <v>0</v>
      </c>
    </row>
    <row r="25" spans="1:11" ht="108" customHeight="1" x14ac:dyDescent="0.25">
      <c r="A25" s="4">
        <v>20</v>
      </c>
      <c r="B25" s="22"/>
      <c r="C25" s="24"/>
      <c r="D25" s="3"/>
      <c r="E25" s="4" t="s">
        <v>27</v>
      </c>
      <c r="F25" s="3">
        <v>2</v>
      </c>
      <c r="G25" s="5"/>
      <c r="H25" s="5">
        <f t="shared" si="0"/>
        <v>0</v>
      </c>
      <c r="I25" s="8"/>
      <c r="J25" s="13">
        <f t="shared" si="1"/>
        <v>0</v>
      </c>
      <c r="K25" s="13">
        <f t="shared" si="2"/>
        <v>0</v>
      </c>
    </row>
    <row r="26" spans="1:11" ht="155.44999999999999" customHeight="1" x14ac:dyDescent="0.25">
      <c r="A26" s="4">
        <v>21</v>
      </c>
      <c r="B26" s="22"/>
      <c r="C26" s="24">
        <v>107</v>
      </c>
      <c r="D26" s="3"/>
      <c r="E26" s="4" t="s">
        <v>61</v>
      </c>
      <c r="F26" s="3">
        <v>1</v>
      </c>
      <c r="G26" s="5"/>
      <c r="H26" s="5">
        <f t="shared" si="0"/>
        <v>0</v>
      </c>
      <c r="I26" s="8"/>
      <c r="J26" s="13">
        <f t="shared" si="1"/>
        <v>0</v>
      </c>
      <c r="K26" s="13">
        <f t="shared" si="2"/>
        <v>0</v>
      </c>
    </row>
    <row r="27" spans="1:11" ht="122.25" customHeight="1" x14ac:dyDescent="0.25">
      <c r="A27" s="4">
        <v>22</v>
      </c>
      <c r="B27" s="22"/>
      <c r="C27" s="24"/>
      <c r="D27" s="3"/>
      <c r="E27" s="4" t="s">
        <v>62</v>
      </c>
      <c r="F27" s="3">
        <v>1</v>
      </c>
      <c r="G27" s="5"/>
      <c r="H27" s="5">
        <f t="shared" si="0"/>
        <v>0</v>
      </c>
      <c r="I27" s="8"/>
      <c r="J27" s="13">
        <f t="shared" si="1"/>
        <v>0</v>
      </c>
      <c r="K27" s="13">
        <f t="shared" si="2"/>
        <v>0</v>
      </c>
    </row>
    <row r="28" spans="1:11" ht="132.75" customHeight="1" x14ac:dyDescent="0.25">
      <c r="A28" s="4">
        <v>23</v>
      </c>
      <c r="B28" s="22"/>
      <c r="C28" s="24"/>
      <c r="D28" s="3"/>
      <c r="E28" s="14" t="s">
        <v>79</v>
      </c>
      <c r="F28" s="3">
        <v>2</v>
      </c>
      <c r="G28" s="5"/>
      <c r="H28" s="5">
        <f t="shared" si="0"/>
        <v>0</v>
      </c>
      <c r="I28" s="8"/>
      <c r="J28" s="13">
        <f t="shared" si="1"/>
        <v>0</v>
      </c>
      <c r="K28" s="13">
        <f t="shared" si="2"/>
        <v>0</v>
      </c>
    </row>
    <row r="29" spans="1:11" ht="138.75" customHeight="1" x14ac:dyDescent="0.25">
      <c r="A29" s="4">
        <v>24</v>
      </c>
      <c r="B29" s="22"/>
      <c r="C29" s="24"/>
      <c r="D29" s="3"/>
      <c r="E29" s="14" t="s">
        <v>80</v>
      </c>
      <c r="F29" s="3">
        <v>1</v>
      </c>
      <c r="G29" s="5"/>
      <c r="H29" s="5">
        <f t="shared" si="0"/>
        <v>0</v>
      </c>
      <c r="I29" s="8"/>
      <c r="J29" s="13">
        <f t="shared" si="1"/>
        <v>0</v>
      </c>
      <c r="K29" s="13">
        <f t="shared" si="2"/>
        <v>0</v>
      </c>
    </row>
    <row r="30" spans="1:11" ht="140.25" customHeight="1" x14ac:dyDescent="0.25">
      <c r="A30" s="4">
        <v>25</v>
      </c>
      <c r="B30" s="22"/>
      <c r="C30" s="24"/>
      <c r="D30" s="3"/>
      <c r="E30" s="4" t="s">
        <v>63</v>
      </c>
      <c r="F30" s="3">
        <v>2</v>
      </c>
      <c r="G30" s="5"/>
      <c r="H30" s="5">
        <f t="shared" si="0"/>
        <v>0</v>
      </c>
      <c r="I30" s="8"/>
      <c r="J30" s="13">
        <f t="shared" si="1"/>
        <v>0</v>
      </c>
      <c r="K30" s="13">
        <f t="shared" si="2"/>
        <v>0</v>
      </c>
    </row>
    <row r="31" spans="1:11" ht="106.15" customHeight="1" x14ac:dyDescent="0.25">
      <c r="A31" s="4">
        <v>26</v>
      </c>
      <c r="B31" s="22"/>
      <c r="C31" s="24"/>
      <c r="D31" s="3"/>
      <c r="E31" s="29" t="s">
        <v>81</v>
      </c>
      <c r="F31" s="3">
        <v>1</v>
      </c>
      <c r="G31" s="5"/>
      <c r="H31" s="5">
        <f t="shared" si="0"/>
        <v>0</v>
      </c>
      <c r="I31" s="8"/>
      <c r="J31" s="13">
        <f t="shared" si="1"/>
        <v>0</v>
      </c>
      <c r="K31" s="13">
        <f t="shared" si="2"/>
        <v>0</v>
      </c>
    </row>
    <row r="32" spans="1:11" ht="132.75" customHeight="1" x14ac:dyDescent="0.25">
      <c r="A32" s="4">
        <v>27</v>
      </c>
      <c r="B32" s="24" t="s">
        <v>6</v>
      </c>
      <c r="C32" s="24" t="s">
        <v>24</v>
      </c>
      <c r="D32" s="3"/>
      <c r="E32" s="4" t="s">
        <v>64</v>
      </c>
      <c r="F32" s="3">
        <v>1</v>
      </c>
      <c r="G32" s="5"/>
      <c r="H32" s="5">
        <f t="shared" si="0"/>
        <v>0</v>
      </c>
      <c r="I32" s="8"/>
      <c r="J32" s="13">
        <f t="shared" si="1"/>
        <v>0</v>
      </c>
      <c r="K32" s="13">
        <f t="shared" si="2"/>
        <v>0</v>
      </c>
    </row>
    <row r="33" spans="1:11" ht="90" customHeight="1" x14ac:dyDescent="0.25">
      <c r="A33" s="4">
        <v>28</v>
      </c>
      <c r="B33" s="24"/>
      <c r="C33" s="24"/>
      <c r="D33" s="3"/>
      <c r="E33" s="14" t="s">
        <v>40</v>
      </c>
      <c r="F33" s="3">
        <v>1</v>
      </c>
      <c r="G33" s="5"/>
      <c r="H33" s="5">
        <f t="shared" si="0"/>
        <v>0</v>
      </c>
      <c r="I33" s="8"/>
      <c r="J33" s="13">
        <f t="shared" si="1"/>
        <v>0</v>
      </c>
      <c r="K33" s="13">
        <f t="shared" si="2"/>
        <v>0</v>
      </c>
    </row>
    <row r="34" spans="1:11" ht="133.5" customHeight="1" x14ac:dyDescent="0.25">
      <c r="A34" s="4">
        <v>29</v>
      </c>
      <c r="B34" s="24"/>
      <c r="C34" s="24" t="s">
        <v>25</v>
      </c>
      <c r="D34" s="3"/>
      <c r="E34" s="4" t="s">
        <v>65</v>
      </c>
      <c r="F34" s="3">
        <v>1</v>
      </c>
      <c r="G34" s="5"/>
      <c r="H34" s="5">
        <f t="shared" si="0"/>
        <v>0</v>
      </c>
      <c r="I34" s="8"/>
      <c r="J34" s="13">
        <f t="shared" si="1"/>
        <v>0</v>
      </c>
      <c r="K34" s="13">
        <f t="shared" si="2"/>
        <v>0</v>
      </c>
    </row>
    <row r="35" spans="1:11" ht="94.15" customHeight="1" x14ac:dyDescent="0.25">
      <c r="A35" s="4">
        <v>30</v>
      </c>
      <c r="B35" s="24"/>
      <c r="C35" s="24"/>
      <c r="D35" s="3"/>
      <c r="E35" s="4" t="s">
        <v>66</v>
      </c>
      <c r="F35" s="3">
        <v>1</v>
      </c>
      <c r="G35" s="5"/>
      <c r="H35" s="5">
        <f t="shared" si="0"/>
        <v>0</v>
      </c>
      <c r="I35" s="8"/>
      <c r="J35" s="13">
        <f t="shared" si="1"/>
        <v>0</v>
      </c>
      <c r="K35" s="13">
        <f t="shared" si="2"/>
        <v>0</v>
      </c>
    </row>
    <row r="36" spans="1:11" ht="94.15" customHeight="1" x14ac:dyDescent="0.25">
      <c r="A36" s="4">
        <v>31</v>
      </c>
      <c r="B36" s="24"/>
      <c r="C36" s="24"/>
      <c r="D36" s="3"/>
      <c r="E36" s="4" t="s">
        <v>67</v>
      </c>
      <c r="F36" s="3">
        <v>1</v>
      </c>
      <c r="G36" s="5"/>
      <c r="H36" s="5">
        <f t="shared" si="0"/>
        <v>0</v>
      </c>
      <c r="I36" s="8"/>
      <c r="J36" s="13">
        <f t="shared" si="1"/>
        <v>0</v>
      </c>
      <c r="K36" s="13">
        <f t="shared" si="2"/>
        <v>0</v>
      </c>
    </row>
    <row r="37" spans="1:11" ht="114.75" customHeight="1" x14ac:dyDescent="0.25">
      <c r="A37" s="4">
        <v>32</v>
      </c>
      <c r="B37" s="22" t="s">
        <v>28</v>
      </c>
      <c r="C37" s="24" t="s">
        <v>25</v>
      </c>
      <c r="D37" s="3"/>
      <c r="E37" s="4" t="s">
        <v>68</v>
      </c>
      <c r="F37" s="3">
        <v>2</v>
      </c>
      <c r="G37" s="5"/>
      <c r="H37" s="5">
        <f t="shared" si="0"/>
        <v>0</v>
      </c>
      <c r="I37" s="8"/>
      <c r="J37" s="13">
        <f t="shared" si="1"/>
        <v>0</v>
      </c>
      <c r="K37" s="13">
        <f t="shared" si="2"/>
        <v>0</v>
      </c>
    </row>
    <row r="38" spans="1:11" ht="136.5" customHeight="1" x14ac:dyDescent="0.25">
      <c r="A38" s="4">
        <v>33</v>
      </c>
      <c r="B38" s="22"/>
      <c r="C38" s="24"/>
      <c r="D38" s="3"/>
      <c r="E38" s="4" t="s">
        <v>69</v>
      </c>
      <c r="F38" s="3">
        <v>1</v>
      </c>
      <c r="G38" s="5"/>
      <c r="H38" s="5">
        <f t="shared" si="0"/>
        <v>0</v>
      </c>
      <c r="I38" s="8"/>
      <c r="J38" s="13">
        <f t="shared" si="1"/>
        <v>0</v>
      </c>
      <c r="K38" s="13">
        <f t="shared" si="2"/>
        <v>0</v>
      </c>
    </row>
    <row r="39" spans="1:11" ht="114.75" customHeight="1" x14ac:dyDescent="0.25">
      <c r="A39" s="4">
        <v>34</v>
      </c>
      <c r="B39" s="22"/>
      <c r="C39" s="22" t="s">
        <v>29</v>
      </c>
      <c r="D39" s="3"/>
      <c r="E39" s="4" t="s">
        <v>70</v>
      </c>
      <c r="F39" s="3">
        <v>1</v>
      </c>
      <c r="G39" s="5"/>
      <c r="H39" s="5">
        <f t="shared" si="0"/>
        <v>0</v>
      </c>
      <c r="I39" s="8"/>
      <c r="J39" s="13">
        <f t="shared" si="1"/>
        <v>0</v>
      </c>
      <c r="K39" s="13">
        <f t="shared" si="2"/>
        <v>0</v>
      </c>
    </row>
    <row r="40" spans="1:11" ht="113.45" customHeight="1" x14ac:dyDescent="0.25">
      <c r="A40" s="4">
        <v>35</v>
      </c>
      <c r="B40" s="22"/>
      <c r="C40" s="22"/>
      <c r="D40" s="3"/>
      <c r="E40" s="4" t="s">
        <v>30</v>
      </c>
      <c r="F40" s="3">
        <v>1</v>
      </c>
      <c r="G40" s="5"/>
      <c r="H40" s="5">
        <f t="shared" si="0"/>
        <v>0</v>
      </c>
      <c r="I40" s="8"/>
      <c r="J40" s="13">
        <f t="shared" si="1"/>
        <v>0</v>
      </c>
      <c r="K40" s="13">
        <f t="shared" si="2"/>
        <v>0</v>
      </c>
    </row>
    <row r="41" spans="1:11" ht="156.75" customHeight="1" x14ac:dyDescent="0.25">
      <c r="A41" s="4">
        <v>36</v>
      </c>
      <c r="B41" s="22"/>
      <c r="C41" s="22" t="s">
        <v>31</v>
      </c>
      <c r="D41" s="3"/>
      <c r="E41" s="4" t="s">
        <v>32</v>
      </c>
      <c r="F41" s="3">
        <v>1</v>
      </c>
      <c r="G41" s="5"/>
      <c r="H41" s="5">
        <f t="shared" si="0"/>
        <v>0</v>
      </c>
      <c r="I41" s="8"/>
      <c r="J41" s="13">
        <f t="shared" si="1"/>
        <v>0</v>
      </c>
      <c r="K41" s="13">
        <f t="shared" si="2"/>
        <v>0</v>
      </c>
    </row>
    <row r="42" spans="1:11" ht="115.5" customHeight="1" x14ac:dyDescent="0.25">
      <c r="A42" s="4">
        <v>37</v>
      </c>
      <c r="B42" s="22"/>
      <c r="C42" s="22"/>
      <c r="D42" s="3"/>
      <c r="E42" s="4" t="s">
        <v>30</v>
      </c>
      <c r="F42" s="3">
        <v>1</v>
      </c>
      <c r="G42" s="5"/>
      <c r="H42" s="5">
        <f t="shared" si="0"/>
        <v>0</v>
      </c>
      <c r="I42" s="8"/>
      <c r="J42" s="13">
        <f t="shared" si="1"/>
        <v>0</v>
      </c>
      <c r="K42" s="13">
        <f t="shared" si="2"/>
        <v>0</v>
      </c>
    </row>
    <row r="43" spans="1:11" ht="112.5" customHeight="1" x14ac:dyDescent="0.25">
      <c r="A43" s="4">
        <v>38</v>
      </c>
      <c r="B43" s="22"/>
      <c r="C43" s="22"/>
      <c r="D43" s="3"/>
      <c r="E43" s="4" t="s">
        <v>33</v>
      </c>
      <c r="F43" s="3">
        <v>1</v>
      </c>
      <c r="G43" s="5"/>
      <c r="H43" s="5">
        <f t="shared" si="0"/>
        <v>0</v>
      </c>
      <c r="I43" s="8"/>
      <c r="J43" s="13">
        <f t="shared" si="1"/>
        <v>0</v>
      </c>
      <c r="K43" s="13">
        <f t="shared" si="2"/>
        <v>0</v>
      </c>
    </row>
    <row r="44" spans="1:11" ht="103.9" customHeight="1" x14ac:dyDescent="0.25">
      <c r="A44" s="4">
        <v>39</v>
      </c>
      <c r="B44" s="24" t="s">
        <v>34</v>
      </c>
      <c r="C44" s="24" t="s">
        <v>35</v>
      </c>
      <c r="D44" s="3"/>
      <c r="E44" s="4" t="s">
        <v>45</v>
      </c>
      <c r="F44" s="3">
        <v>1</v>
      </c>
      <c r="G44" s="5"/>
      <c r="H44" s="5">
        <f t="shared" si="0"/>
        <v>0</v>
      </c>
      <c r="I44" s="8"/>
      <c r="J44" s="13">
        <f t="shared" si="1"/>
        <v>0</v>
      </c>
      <c r="K44" s="13">
        <f t="shared" si="2"/>
        <v>0</v>
      </c>
    </row>
    <row r="45" spans="1:11" ht="113.45" customHeight="1" x14ac:dyDescent="0.25">
      <c r="A45" s="4">
        <v>41</v>
      </c>
      <c r="B45" s="24"/>
      <c r="C45" s="24"/>
      <c r="E45" s="4" t="s">
        <v>71</v>
      </c>
      <c r="F45" s="3">
        <v>1</v>
      </c>
      <c r="G45" s="5"/>
      <c r="H45" s="5">
        <f t="shared" si="0"/>
        <v>0</v>
      </c>
      <c r="I45" s="8"/>
      <c r="J45" s="13">
        <f t="shared" si="1"/>
        <v>0</v>
      </c>
      <c r="K45" s="13">
        <f t="shared" si="2"/>
        <v>0</v>
      </c>
    </row>
    <row r="46" spans="1:11" ht="115.5" customHeight="1" x14ac:dyDescent="0.25">
      <c r="A46" s="4">
        <v>41</v>
      </c>
      <c r="B46" s="24"/>
      <c r="C46" s="24"/>
      <c r="D46" s="3"/>
      <c r="E46" s="4" t="s">
        <v>72</v>
      </c>
      <c r="F46" s="3">
        <v>3</v>
      </c>
      <c r="G46" s="5"/>
      <c r="H46" s="5">
        <f t="shared" si="0"/>
        <v>0</v>
      </c>
      <c r="I46" s="8"/>
      <c r="J46" s="13">
        <f t="shared" si="1"/>
        <v>0</v>
      </c>
      <c r="K46" s="13">
        <f t="shared" si="2"/>
        <v>0</v>
      </c>
    </row>
    <row r="47" spans="1:11" ht="110.45" customHeight="1" x14ac:dyDescent="0.25">
      <c r="A47" s="4">
        <v>42</v>
      </c>
      <c r="B47" s="24"/>
      <c r="C47" s="24"/>
      <c r="D47" s="3"/>
      <c r="E47" s="4" t="s">
        <v>73</v>
      </c>
      <c r="F47" s="3">
        <v>1</v>
      </c>
      <c r="G47" s="5"/>
      <c r="H47" s="5">
        <f t="shared" si="0"/>
        <v>0</v>
      </c>
      <c r="I47" s="8"/>
      <c r="J47" s="13">
        <f t="shared" si="1"/>
        <v>0</v>
      </c>
      <c r="K47" s="13">
        <f t="shared" si="2"/>
        <v>0</v>
      </c>
    </row>
    <row r="48" spans="1:11" ht="90" customHeight="1" x14ac:dyDescent="0.25">
      <c r="A48" s="4">
        <v>43</v>
      </c>
      <c r="B48" s="24"/>
      <c r="C48" s="24"/>
      <c r="D48" s="3"/>
      <c r="E48" s="4" t="s">
        <v>74</v>
      </c>
      <c r="F48" s="3">
        <v>3</v>
      </c>
      <c r="G48" s="5"/>
      <c r="H48" s="5">
        <f t="shared" si="0"/>
        <v>0</v>
      </c>
      <c r="I48" s="8"/>
      <c r="J48" s="13">
        <f t="shared" si="1"/>
        <v>0</v>
      </c>
      <c r="K48" s="13">
        <f t="shared" si="2"/>
        <v>0</v>
      </c>
    </row>
    <row r="49" spans="1:11" ht="90" customHeight="1" x14ac:dyDescent="0.25">
      <c r="A49" s="4">
        <v>44</v>
      </c>
      <c r="B49" s="24"/>
      <c r="C49" s="24"/>
      <c r="D49" s="3"/>
      <c r="E49" s="4" t="s">
        <v>75</v>
      </c>
      <c r="F49" s="3">
        <v>1</v>
      </c>
      <c r="G49" s="5"/>
      <c r="H49" s="5">
        <f t="shared" si="0"/>
        <v>0</v>
      </c>
      <c r="I49" s="8"/>
      <c r="J49" s="13">
        <f t="shared" si="1"/>
        <v>0</v>
      </c>
      <c r="K49" s="13">
        <f t="shared" si="2"/>
        <v>0</v>
      </c>
    </row>
    <row r="50" spans="1:11" ht="90" customHeight="1" x14ac:dyDescent="0.25">
      <c r="A50" s="4">
        <v>45</v>
      </c>
      <c r="B50" s="24"/>
      <c r="C50" s="24"/>
      <c r="E50" s="4" t="s">
        <v>76</v>
      </c>
      <c r="F50" s="3">
        <v>1</v>
      </c>
      <c r="G50" s="5"/>
      <c r="H50" s="5">
        <f t="shared" si="0"/>
        <v>0</v>
      </c>
      <c r="I50" s="8"/>
      <c r="J50" s="13">
        <f t="shared" si="1"/>
        <v>0</v>
      </c>
      <c r="K50" s="13">
        <f t="shared" si="2"/>
        <v>0</v>
      </c>
    </row>
    <row r="51" spans="1:11" ht="90" customHeight="1" x14ac:dyDescent="0.25">
      <c r="A51" s="4">
        <v>46</v>
      </c>
      <c r="B51" s="24"/>
      <c r="C51" s="24"/>
      <c r="D51" s="3"/>
      <c r="E51" s="4" t="s">
        <v>77</v>
      </c>
      <c r="F51" s="3">
        <v>1</v>
      </c>
      <c r="G51" s="5"/>
      <c r="H51" s="5">
        <f t="shared" si="0"/>
        <v>0</v>
      </c>
      <c r="I51" s="8"/>
      <c r="J51" s="13">
        <f t="shared" si="1"/>
        <v>0</v>
      </c>
      <c r="K51" s="13">
        <f t="shared" si="2"/>
        <v>0</v>
      </c>
    </row>
    <row r="52" spans="1:11" ht="90" customHeight="1" x14ac:dyDescent="0.25">
      <c r="A52" s="4">
        <v>47</v>
      </c>
      <c r="B52" s="4" t="s">
        <v>78</v>
      </c>
      <c r="C52" s="3">
        <v>103</v>
      </c>
      <c r="D52" s="3"/>
      <c r="E52" s="4" t="s">
        <v>44</v>
      </c>
      <c r="F52" s="3">
        <v>1</v>
      </c>
      <c r="G52" s="5"/>
      <c r="H52" s="5">
        <f t="shared" si="0"/>
        <v>0</v>
      </c>
      <c r="I52" s="8"/>
      <c r="J52" s="13">
        <f t="shared" si="1"/>
        <v>0</v>
      </c>
      <c r="K52" s="13">
        <f t="shared" si="2"/>
        <v>0</v>
      </c>
    </row>
    <row r="53" spans="1:11" ht="90" customHeight="1" x14ac:dyDescent="0.25">
      <c r="A53" s="23" t="s">
        <v>7</v>
      </c>
      <c r="B53" s="23"/>
      <c r="C53" s="23"/>
      <c r="D53" s="23"/>
      <c r="E53" s="23"/>
      <c r="F53" s="23"/>
      <c r="G53" s="23"/>
      <c r="H53" s="15">
        <f>SUM(H5:H52)</f>
        <v>0</v>
      </c>
      <c r="I53" s="15" t="s">
        <v>41</v>
      </c>
      <c r="J53" s="15">
        <f>SUM(J5:J52)</f>
        <v>0</v>
      </c>
      <c r="K53" s="15">
        <f>SUM(K5:K52)</f>
        <v>0</v>
      </c>
    </row>
    <row r="56" spans="1:11" ht="36.75" customHeight="1" x14ac:dyDescent="0.25">
      <c r="B56" s="17" t="s">
        <v>8</v>
      </c>
      <c r="C56" s="17"/>
      <c r="D56" s="17"/>
      <c r="E56" s="17"/>
      <c r="F56" s="17"/>
      <c r="G56" s="17"/>
    </row>
  </sheetData>
  <mergeCells count="26">
    <mergeCell ref="G1:K1"/>
    <mergeCell ref="C16:C19"/>
    <mergeCell ref="C24:C25"/>
    <mergeCell ref="B24:B31"/>
    <mergeCell ref="B5:B9"/>
    <mergeCell ref="C5:C9"/>
    <mergeCell ref="B10:B13"/>
    <mergeCell ref="C10:C13"/>
    <mergeCell ref="B14:B15"/>
    <mergeCell ref="C14:C15"/>
    <mergeCell ref="C26:C31"/>
    <mergeCell ref="B56:G56"/>
    <mergeCell ref="B20:B22"/>
    <mergeCell ref="C20:C22"/>
    <mergeCell ref="C41:C43"/>
    <mergeCell ref="B37:B43"/>
    <mergeCell ref="A53:G53"/>
    <mergeCell ref="B44:B51"/>
    <mergeCell ref="C44:C51"/>
    <mergeCell ref="C32:C33"/>
    <mergeCell ref="B32:B36"/>
    <mergeCell ref="C34:C36"/>
    <mergeCell ref="C37:C38"/>
    <mergeCell ref="C39:C40"/>
    <mergeCell ref="B16:B19"/>
    <mergeCell ref="A2:H2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headerFooter>
    <oddHeader>&amp;LSP ZOZ MSWiA w Koszalinie
ul. Szpitalna 2, 75-720 Koszalinie&amp;RZałącznik nr 2 do SWZ/Umowy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Zadanie nr 1 meble</vt:lpstr>
      <vt:lpstr>'Zadanie nr 1 meble'!Tytuły_wydruku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Mesjasz</dc:creator>
  <cp:lastModifiedBy>Anna Sienkowiec</cp:lastModifiedBy>
  <cp:lastPrinted>2026-02-05T12:59:00Z</cp:lastPrinted>
  <dcterms:created xsi:type="dcterms:W3CDTF">2024-09-19T11:52:31Z</dcterms:created>
  <dcterms:modified xsi:type="dcterms:W3CDTF">2026-02-05T12:59:03Z</dcterms:modified>
</cp:coreProperties>
</file>