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mleko do skupu" sheetId="7" r:id="rId7"/>
    <sheet name="Tab. tygodniowa" sheetId="10" r:id="rId8"/>
    <sheet name="Dynamika zmiany cen" sheetId="18" r:id="rId9"/>
    <sheet name="% wskaźnik zmiany cen" sheetId="3" r:id="rId10"/>
    <sheet name="Średnie miesięczne ceny" sheetId="20" r:id="rId11"/>
    <sheet name="Średnie miesięczne -wykresy" sheetId="8" r:id="rId12"/>
    <sheet name="Polska a UE" sheetId="9" r:id="rId13"/>
    <sheet name="Handel zagraniczny-ogółem" sheetId="14" r:id="rId14"/>
    <sheet name="Handel zagr. wg krajów " sheetId="15" r:id="rId15"/>
  </sheets>
  <externalReferences>
    <externalReference r:id="rId16"/>
  </externalReferences>
  <definedNames>
    <definedName name="_xlnm.Print_Area" localSheetId="14">'Handel zagr. wg krajów '!#REF!</definedName>
  </definedNames>
  <calcPr calcId="145621"/>
</workbook>
</file>

<file path=xl/calcChain.xml><?xml version="1.0" encoding="utf-8"?>
<calcChain xmlns="http://schemas.openxmlformats.org/spreadsheetml/2006/main"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N10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O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<sst xmlns="http://schemas.openxmlformats.org/spreadsheetml/2006/main" count="1721" uniqueCount="326">
  <si>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</si>
  <si>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</si>
  <si>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</si>
  <si>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</si>
  <si>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</si>
  <si>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</si>
  <si>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</si>
  <si>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</si>
  <si>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</si>
  <si>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</si>
  <si>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</si>
  <si>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</si>
  <si>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</si>
  <si>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</si>
  <si>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</si>
  <si>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</si>
  <si>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</si>
  <si>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</si>
  <si>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</si>
  <si>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</si>
  <si>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</si>
  <si>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</si>
  <si>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</si>
  <si>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</si>
  <si>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</si>
  <si>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</si>
  <si>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</si>
  <si>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</si>
  <si>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</si>
  <si>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</si>
  <si>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</si>
  <si>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</si>
  <si>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</si>
  <si>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</si>
  <si>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</si>
  <si>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</si>
  <si>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</si>
  <si>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</si>
  <si>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</si>
  <si>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</si>
  <si>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</si>
  <si>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</si>
  <si>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</si>
  <si>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</si>
  <si>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</si>
  <si>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</si>
  <si>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</si>
  <si>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</si>
  <si>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</si>
  <si>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</si>
  <si>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</si>
  <si>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</si>
  <si>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</si>
  <si>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</si>
  <si>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</si>
  <si>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</si>
  <si>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</si>
  <si>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</si>
  <si>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</si>
  <si>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</si>
  <si>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</si>
  <si>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</si>
  <si>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</si>
  <si>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</si>
  <si>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</si>
  <si>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</si>
  <si>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</si>
  <si>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</si>
  <si>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</si>
  <si>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</si>
  <si>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</si>
  <si>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</si>
  <si>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</si>
  <si>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</si>
  <si>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</si>
  <si>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</si>
  <si>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</si>
  <si>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</si>
  <si>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</si>
  <si>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</si>
  <si>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</si>
  <si>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</si>
  <si>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</si>
  <si>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</si>
  <si>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</si>
  <si>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</si>
  <si>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</si>
  <si>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</si>
  <si>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</si>
  <si>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</si>
  <si>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</si>
  <si>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</si>
  <si>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</si>
  <si>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</si>
  <si>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</si>
  <si>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</si>
  <si>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</si>
  <si>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</si>
  <si>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</si>
  <si>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</si>
  <si>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</si>
  <si>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</si>
  <si>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</si>
  <si>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</si>
  <si>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</si>
  <si>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</si>
  <si>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</si>
  <si>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</si>
  <si>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</si>
  <si>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</si>
  <si>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</si>
  <si>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</si>
  <si>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</si>
  <si>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</si>
  <si>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</si>
  <si>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</si>
  <si>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</si>
  <si>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</si>
  <si>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</si>
  <si>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</si>
  <si>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</si>
  <si>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</si>
  <si>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</si>
  <si>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</si>
  <si>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</si>
  <si>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</si>
  <si>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</si>
  <si>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</si>
  <si>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</si>
  <si>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</si>
  <si>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</si>
  <si>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</si>
  <si>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</si>
  <si>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</si>
  <si>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</si>
  <si>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</si>
  <si>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</si>
  <si>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</si>
  <si>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</si>
  <si>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</si>
  <si>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</si>
  <si>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</si>
  <si>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</si>
  <si>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</si>
  <si>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</si>
  <si>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</si>
  <si>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</si>
  <si>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</si>
  <si>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</si>
  <si>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</si>
  <si>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</si>
  <si>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</si>
  <si>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</si>
  <si>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</si>
  <si>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</si>
  <si>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</si>
  <si>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</si>
  <si>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</si>
  <si>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</si>
  <si>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</si>
  <si>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</si>
  <si>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</si>
  <si>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</si>
  <si>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</si>
  <si>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</si>
  <si>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</si>
  <si>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</si>
  <si>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</si>
  <si>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</si>
  <si>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</si>
  <si>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</si>
  <si>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</si>
  <si>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</si>
  <si>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</si>
  <si>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</si>
  <si>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</si>
  <si>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</si>
  <si>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</si>
  <si>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</si>
  <si>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</si>
  <si>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</si>
  <si>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</si>
  <si>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</si>
  <si>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</si>
  <si>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</si>
  <si>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</si>
  <si>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</si>
  <si>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</si>
  <si>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</si>
  <si>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</si>
  <si>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</si>
  <si>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</si>
  <si>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</si>
  <si>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</si>
  <si>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</si>
  <si>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</si>
  <si>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</si>
  <si>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</si>
  <si>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</si>
  <si>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</si>
  <si>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</si>
  <si>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</si>
  <si>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</si>
  <si>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</si>
  <si>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</si>
  <si>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</si>
  <si>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</si>
  <si>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</si>
  <si>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</si>
  <si>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</si>
  <si>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</si>
  <si>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</si>
  <si>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</si>
  <si>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</si>
  <si>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</si>
  <si>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</si>
  <si>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</si>
  <si>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</si>
  <si>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</si>
  <si>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</si>
  <si>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</si>
  <si>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</si>
  <si>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</si>
  <si>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</si>
  <si>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</si>
  <si>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</si>
  <si>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</si>
  <si>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</si>
  <si>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</si>
  <si>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</si>
  <si>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</si>
  <si>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</si>
  <si>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</si>
  <si>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</si>
  <si>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</si>
  <si>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</si>
  <si>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</si>
  <si>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</si>
  <si>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</si>
  <si>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</si>
  <si>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</si>
  <si>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</si>
  <si>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</si>
  <si>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</si>
  <si>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</si>
  <si>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</si>
  <si>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</si>
  <si>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</si>
  <si>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</si>
  <si>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</si>
  <si>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</si>
  <si>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</si>
  <si>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</si>
  <si>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</si>
  <si>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</si>
  <si>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</si>
  <si>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</si>
  <si>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</si>
  <si>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</si>
  <si>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</si>
  <si>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</si>
  <si>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</si>
  <si>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</si>
  <si>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</si>
  <si>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</si>
  <si>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</si>
  <si>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</si>
  <si>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</si>
  <si>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</si>
  <si>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</si>
  <si>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</si>
  <si>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</si>
  <si>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</si>
  <si>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</si>
  <si>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</si>
  <si>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</si>
  <si>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</si>
  <si>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</si>
  <si>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</si>
  <si>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</si>
  <si>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</si>
  <si>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</si>
  <si>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</si>
  <si>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</si>
  <si>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</si>
  <si>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</si>
  <si>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</si>
  <si>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</si>
  <si>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</si>
  <si>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</si>
  <si>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</si>
  <si>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</si>
  <si>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</si>
  <si>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</si>
  <si>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</si>
  <si>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</si>
  <si>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</si>
  <si>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</si>
  <si>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</si>
  <si>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</si>
  <si>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Grenada</t>
  </si>
  <si>
    <t>Ghana</t>
  </si>
  <si>
    <t>lipiec</t>
  </si>
  <si>
    <t>OKRES: I.2017 - VIII.2021   (ceny bez VAT)</t>
  </si>
  <si>
    <t>I-VII 2020r.*</t>
  </si>
  <si>
    <t>I-VII 2021r*.</t>
  </si>
  <si>
    <t>Handel zagraniczny produktami mlecznymi w okresie: I-VII  2021r. - dane wstępne</t>
  </si>
  <si>
    <t>Niger</t>
  </si>
  <si>
    <t>I - VII 2020r</t>
  </si>
  <si>
    <t>I - VII 2021r</t>
  </si>
  <si>
    <t>19.09.2021</t>
  </si>
  <si>
    <t>sierpień</t>
  </si>
  <si>
    <t>sierpień 2021</t>
  </si>
  <si>
    <t>sierpień 2020</t>
  </si>
  <si>
    <t>sierpień 2019</t>
  </si>
  <si>
    <r>
      <t>Mleko surowe</t>
    </r>
    <r>
      <rPr>
        <b/>
        <sz val="11"/>
        <rFont val="Times New Roman"/>
        <family val="1"/>
        <charset val="238"/>
      </rPr>
      <t xml:space="preserve"> skup    sierpień 21</t>
    </r>
  </si>
  <si>
    <t>VII-2021</t>
  </si>
  <si>
    <t>VII-2020</t>
  </si>
  <si>
    <t>NR 38 / 2021</t>
  </si>
  <si>
    <t xml:space="preserve"> 30 września 2021r.</t>
  </si>
  <si>
    <t>Notowania z okresu:  20-26.09.2021r.</t>
  </si>
  <si>
    <t>Ceny sprzedaży NETTO (bez VAT) wybranych produktów mleczarskich za okres: 20-26.09.2021r.</t>
  </si>
  <si>
    <t>26.09.2021</t>
  </si>
  <si>
    <t>Ceny sprzedaży NETTO (bez VAT) wybranych preparatów mlekopodobnych za okres: 20-26.09.2021r.</t>
  </si>
  <si>
    <t>Ceny zakupu NETTO (bez VAT) płacone przez podmioty handlu detalicznego, wybranych produktów mleczarskich za okres: 20-26.09.2021r.</t>
  </si>
  <si>
    <t>Aktualna  20-26.09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</si>
</sst>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9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674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4" fillId="0" borderId="21" xfId="0" applyFont="1" applyBorder="1" applyAlignment="1">
      <alignment horizontal="centerContinuous"/>
    </xf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0" fontId="105" fillId="0" borderId="21" xfId="0" applyFont="1" applyBorder="1" applyAlignment="1">
      <alignment horizontal="centerContinuous"/>
    </xf>
    <xf numFmtId="0" fontId="105" fillId="0" borderId="29" xfId="0" applyFont="1" applyBorder="1" applyAlignment="1">
      <alignment horizontal="centerContinuous"/>
    </xf>
    <xf numFmtId="170" fontId="104" fillId="0" borderId="113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0" fillId="0" borderId="0" xfId="0" applyFont="1"/>
    <xf numFmtId="0" fontId="111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104" fillId="27" borderId="128" xfId="0" applyFont="1" applyFill="1" applyBorder="1" applyAlignment="1">
      <alignment horizontal="center"/>
    </xf>
    <xf numFmtId="0" fontId="104" fillId="27" borderId="131" xfId="0" applyFont="1" applyFill="1" applyBorder="1" applyAlignment="1">
      <alignment horizontal="center" vertical="center"/>
    </xf>
    <xf numFmtId="0" fontId="104" fillId="27" borderId="132" xfId="0" applyFont="1" applyFill="1" applyBorder="1" applyAlignment="1">
      <alignment horizontal="center" vertical="center"/>
    </xf>
    <xf numFmtId="0" fontId="104" fillId="27" borderId="129" xfId="0" applyFont="1" applyFill="1" applyBorder="1" applyAlignment="1">
      <alignment horizontal="center" vertical="center"/>
    </xf>
    <xf numFmtId="0" fontId="105" fillId="0" borderId="133" xfId="0" applyFont="1" applyBorder="1" applyAlignment="1">
      <alignment horizontal="left" indent="1"/>
    </xf>
    <xf numFmtId="2" fontId="0" fillId="0" borderId="134" xfId="0" applyNumberFormat="1" applyBorder="1"/>
    <xf numFmtId="2" fontId="0" fillId="0" borderId="130" xfId="0" applyNumberFormat="1" applyBorder="1"/>
    <xf numFmtId="0" fontId="105" fillId="0" borderId="135" xfId="0" applyFont="1" applyBorder="1" applyAlignment="1">
      <alignment horizontal="left" indent="1"/>
    </xf>
    <xf numFmtId="2" fontId="0" fillId="0" borderId="136" xfId="0" applyNumberFormat="1" applyBorder="1"/>
    <xf numFmtId="2" fontId="0" fillId="0" borderId="137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38" xfId="0" applyNumberFormat="1" applyFont="1" applyFill="1" applyBorder="1" applyAlignment="1">
      <alignment horizontal="center" vertical="center"/>
    </xf>
    <xf numFmtId="0" fontId="8" fillId="0" borderId="139" xfId="0" applyFont="1" applyBorder="1" applyAlignment="1">
      <alignment horizontal="center" vertical="center" wrapText="1"/>
    </xf>
    <xf numFmtId="14" fontId="31" fillId="29" borderId="138" xfId="0" applyNumberFormat="1" applyFont="1" applyFill="1" applyBorder="1" applyAlignment="1">
      <alignment horizontal="center" vertical="center"/>
    </xf>
    <xf numFmtId="3" fontId="8" fillId="29" borderId="140" xfId="0" applyNumberFormat="1" applyFont="1" applyFill="1" applyBorder="1" applyAlignment="1">
      <alignment horizontal="right" vertical="center" wrapText="1"/>
    </xf>
    <xf numFmtId="3" fontId="8" fillId="0" borderId="140" xfId="0" applyNumberFormat="1" applyFont="1" applyFill="1" applyBorder="1" applyAlignment="1">
      <alignment horizontal="right" vertical="center" wrapText="1"/>
    </xf>
    <xf numFmtId="0" fontId="0" fillId="0" borderId="139" xfId="0" applyBorder="1"/>
    <xf numFmtId="0" fontId="114" fillId="0" borderId="139" xfId="0" applyFont="1" applyBorder="1"/>
    <xf numFmtId="0" fontId="114" fillId="0" borderId="31" xfId="0" applyFont="1" applyBorder="1"/>
    <xf numFmtId="0" fontId="81" fillId="0" borderId="146" xfId="0" applyFont="1" applyBorder="1" applyAlignment="1">
      <alignment horizontal="center" wrapText="1"/>
    </xf>
    <xf numFmtId="0" fontId="81" fillId="0" borderId="147" xfId="0" applyFont="1" applyBorder="1" applyAlignment="1">
      <alignment horizontal="center" wrapText="1"/>
    </xf>
    <xf numFmtId="14" fontId="31" fillId="0" borderId="145" xfId="0" applyNumberFormat="1" applyFont="1" applyFill="1" applyBorder="1" applyAlignment="1">
      <alignment horizontal="center" vertical="center"/>
    </xf>
    <xf numFmtId="3" fontId="8" fillId="29" borderId="145" xfId="0" applyNumberFormat="1" applyFont="1" applyFill="1" applyBorder="1" applyAlignment="1">
      <alignment horizontal="right" vertical="center" wrapText="1"/>
    </xf>
    <xf numFmtId="3" fontId="8" fillId="0" borderId="145" xfId="0" applyNumberFormat="1" applyFont="1" applyFill="1" applyBorder="1" applyAlignment="1">
      <alignment horizontal="right" vertical="center" wrapText="1"/>
    </xf>
    <xf numFmtId="165" fontId="94" fillId="0" borderId="145" xfId="0" applyNumberFormat="1" applyFont="1" applyBorder="1" applyAlignment="1">
      <alignment horizontal="right" vertical="center" wrapText="1"/>
    </xf>
    <xf numFmtId="1" fontId="8" fillId="29" borderId="145" xfId="0" applyNumberFormat="1" applyFont="1" applyFill="1" applyBorder="1" applyAlignment="1">
      <alignment horizontal="right" vertical="center" wrapText="1"/>
    </xf>
    <xf numFmtId="1" fontId="8" fillId="0" borderId="145" xfId="0" applyNumberFormat="1" applyFont="1" applyBorder="1" applyAlignment="1">
      <alignment horizontal="right" vertical="center" wrapText="1"/>
    </xf>
    <xf numFmtId="165" fontId="94" fillId="0" borderId="149" xfId="0" applyNumberFormat="1" applyFont="1" applyBorder="1" applyAlignment="1">
      <alignment horizontal="right" vertical="center" wrapText="1"/>
    </xf>
    <xf numFmtId="0" fontId="18" fillId="0" borderId="148" xfId="0" applyFont="1" applyBorder="1" applyAlignment="1">
      <alignment horizontal="center" vertical="center" wrapText="1"/>
    </xf>
    <xf numFmtId="3" fontId="8" fillId="29" borderId="150" xfId="0" applyNumberFormat="1" applyFont="1" applyFill="1" applyBorder="1" applyAlignment="1">
      <alignment horizontal="right" vertical="center" wrapText="1"/>
    </xf>
    <xf numFmtId="3" fontId="8" fillId="0" borderId="150" xfId="0" applyNumberFormat="1" applyFont="1" applyFill="1" applyBorder="1" applyAlignment="1">
      <alignment horizontal="right" vertical="center" wrapText="1"/>
    </xf>
    <xf numFmtId="1" fontId="8" fillId="0" borderId="145" xfId="0" applyNumberFormat="1" applyFont="1" applyFill="1" applyBorder="1" applyAlignment="1">
      <alignment horizontal="right" vertical="center" wrapText="1"/>
    </xf>
    <xf numFmtId="0" fontId="84" fillId="0" borderId="145" xfId="0" applyFont="1" applyBorder="1" applyAlignment="1">
      <alignment horizontal="center" wrapText="1"/>
    </xf>
    <xf numFmtId="2" fontId="8" fillId="0" borderId="145" xfId="0" applyNumberFormat="1" applyFont="1" applyBorder="1" applyAlignment="1">
      <alignment horizontal="center" vertical="center" wrapText="1"/>
    </xf>
    <xf numFmtId="0" fontId="0" fillId="0" borderId="143" xfId="0" applyBorder="1"/>
    <xf numFmtId="0" fontId="79" fillId="0" borderId="143" xfId="0" applyFont="1" applyBorder="1"/>
    <xf numFmtId="0" fontId="79" fillId="0" borderId="141" xfId="0" applyFont="1" applyBorder="1"/>
    <xf numFmtId="0" fontId="0" fillId="0" borderId="142" xfId="0" applyBorder="1"/>
    <xf numFmtId="0" fontId="0" fillId="0" borderId="144" xfId="0" applyBorder="1"/>
    <xf numFmtId="0" fontId="83" fillId="0" borderId="143" xfId="0" applyFont="1" applyBorder="1"/>
    <xf numFmtId="0" fontId="83" fillId="0" borderId="141" xfId="0" applyFont="1" applyBorder="1"/>
    <xf numFmtId="0" fontId="83" fillId="0" borderId="0" xfId="0" applyFont="1" applyBorder="1"/>
    <xf numFmtId="0" fontId="26" fillId="0" borderId="145" xfId="0" applyFont="1" applyBorder="1" applyAlignment="1">
      <alignment horizontal="center" vertical="center"/>
    </xf>
    <xf numFmtId="0" fontId="26" fillId="0" borderId="149" xfId="0" applyFont="1" applyBorder="1" applyAlignment="1">
      <alignment horizontal="center" vertical="center"/>
    </xf>
    <xf numFmtId="0" fontId="7" fillId="0" borderId="154" xfId="0" applyFont="1" applyBorder="1" applyAlignment="1">
      <alignment horizontal="centerContinuous"/>
    </xf>
    <xf numFmtId="0" fontId="7" fillId="0" borderId="155" xfId="0" applyFont="1" applyBorder="1" applyAlignment="1">
      <alignment horizontal="centerContinuous"/>
    </xf>
    <xf numFmtId="0" fontId="7" fillId="0" borderId="156" xfId="0" applyFont="1" applyBorder="1" applyAlignment="1">
      <alignment horizontal="centerContinuous"/>
    </xf>
    <xf numFmtId="0" fontId="7" fillId="0" borderId="157" xfId="0" applyFont="1" applyBorder="1" applyAlignment="1">
      <alignment horizontal="centerContinuous"/>
    </xf>
    <xf numFmtId="0" fontId="8" fillId="0" borderId="158" xfId="0" applyFont="1" applyBorder="1" applyAlignment="1">
      <alignment horizontal="centerContinuous" vertical="center" wrapText="1"/>
    </xf>
    <xf numFmtId="0" fontId="8" fillId="0" borderId="159" xfId="0" applyFont="1" applyBorder="1" applyAlignment="1">
      <alignment horizontal="centerContinuous" vertical="center" wrapText="1"/>
    </xf>
    <xf numFmtId="0" fontId="8" fillId="0" borderId="155" xfId="0" applyFont="1" applyBorder="1" applyAlignment="1">
      <alignment horizontal="center" wrapText="1"/>
    </xf>
    <xf numFmtId="0" fontId="8" fillId="0" borderId="156" xfId="0" applyFont="1" applyBorder="1" applyAlignment="1">
      <alignment horizontal="center" wrapText="1"/>
    </xf>
    <xf numFmtId="0" fontId="30" fillId="24" borderId="158" xfId="0" applyFont="1" applyFill="1" applyBorder="1" applyAlignment="1">
      <alignment horizontal="center" vertical="center" wrapText="1"/>
    </xf>
    <xf numFmtId="164" fontId="8" fillId="24" borderId="158" xfId="0" applyNumberFormat="1" applyFont="1" applyFill="1" applyBorder="1" applyAlignment="1">
      <alignment horizontal="right" vertical="center" wrapText="1"/>
    </xf>
    <xf numFmtId="164" fontId="93" fillId="0" borderId="160" xfId="0" applyNumberFormat="1" applyFont="1" applyBorder="1" applyAlignment="1">
      <alignment horizontal="right" vertical="center" wrapText="1"/>
    </xf>
    <xf numFmtId="164" fontId="8" fillId="24" borderId="145" xfId="0" applyNumberFormat="1" applyFont="1" applyFill="1" applyBorder="1" applyAlignment="1">
      <alignment horizontal="right" vertical="center" wrapText="1"/>
    </xf>
    <xf numFmtId="164" fontId="93" fillId="0" borderId="161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0" fontId="80" fillId="0" borderId="157" xfId="0" applyFont="1" applyBorder="1" applyAlignment="1">
      <alignment horizontal="centerContinuous" vertical="center" wrapText="1"/>
    </xf>
    <xf numFmtId="0" fontId="80" fillId="0" borderId="162" xfId="0" applyFont="1" applyBorder="1" applyAlignment="1">
      <alignment horizontal="centerContinuous" vertical="center" wrapText="1"/>
    </xf>
    <xf numFmtId="16" fontId="26" fillId="24" borderId="158" xfId="0" applyNumberFormat="1" applyFont="1" applyFill="1" applyBorder="1" applyAlignment="1">
      <alignment horizontal="center" vertical="center" wrapText="1"/>
    </xf>
    <xf numFmtId="16" fontId="26" fillId="24" borderId="161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146" xfId="0" applyFont="1" applyFill="1" applyBorder="1" applyAlignment="1">
      <alignment horizontal="center" wrapText="1"/>
    </xf>
    <xf numFmtId="0" fontId="18" fillId="0" borderId="145" xfId="0" applyFont="1" applyBorder="1" applyAlignment="1">
      <alignment horizontal="left" vertical="center"/>
    </xf>
    <xf numFmtId="0" fontId="3" fillId="0" borderId="149" xfId="0" applyFont="1" applyBorder="1" applyAlignment="1">
      <alignment horizontal="center" vertical="center" wrapText="1"/>
    </xf>
    <xf numFmtId="165" fontId="8" fillId="0" borderId="149" xfId="0" applyNumberFormat="1" applyFont="1" applyBorder="1" applyAlignment="1">
      <alignment vertical="center" wrapText="1"/>
    </xf>
    <xf numFmtId="0" fontId="18" fillId="0" borderId="145" xfId="0" applyFont="1" applyBorder="1" applyAlignment="1">
      <alignment vertical="center" wrapText="1"/>
    </xf>
    <xf numFmtId="0" fontId="3" fillId="0" borderId="145" xfId="0" applyFont="1" applyBorder="1" applyAlignment="1">
      <alignment horizontal="center" vertical="center" wrapText="1"/>
    </xf>
    <xf numFmtId="0" fontId="3" fillId="0" borderId="163" xfId="0" applyFont="1" applyBorder="1" applyAlignment="1">
      <alignment horizontal="center" vertical="center" wrapText="1"/>
    </xf>
    <xf numFmtId="0" fontId="3" fillId="0" borderId="164" xfId="0" applyFont="1" applyBorder="1" applyAlignment="1">
      <alignment horizontal="center" vertical="center" wrapText="1"/>
    </xf>
    <xf numFmtId="16" fontId="26" fillId="0" borderId="161" xfId="0" applyNumberFormat="1" applyFont="1" applyFill="1" applyBorder="1" applyAlignment="1">
      <alignment horizontal="center" vertical="center" wrapText="1"/>
    </xf>
    <xf numFmtId="164" fontId="8" fillId="24" borderId="168" xfId="0" applyNumberFormat="1" applyFont="1" applyFill="1" applyBorder="1" applyAlignment="1">
      <alignment horizontal="right" vertical="center" wrapText="1"/>
    </xf>
    <xf numFmtId="164" fontId="8" fillId="0" borderId="169" xfId="0" applyNumberFormat="1" applyFont="1" applyFill="1" applyBorder="1" applyAlignment="1">
      <alignment horizontal="right" vertical="center" wrapText="1"/>
    </xf>
    <xf numFmtId="164" fontId="113" fillId="0" borderId="167" xfId="0" applyNumberFormat="1" applyFont="1" applyBorder="1" applyAlignment="1">
      <alignment horizontal="right" vertical="center" wrapText="1"/>
    </xf>
    <xf numFmtId="1" fontId="8" fillId="29" borderId="167" xfId="0" applyNumberFormat="1" applyFont="1" applyFill="1" applyBorder="1" applyAlignment="1">
      <alignment horizontal="right" vertical="center" wrapText="1"/>
    </xf>
    <xf numFmtId="1" fontId="8" fillId="0" borderId="167" xfId="0" applyNumberFormat="1" applyFont="1" applyFill="1" applyBorder="1" applyAlignment="1">
      <alignment horizontal="right" vertical="center" wrapText="1"/>
    </xf>
    <xf numFmtId="0" fontId="26" fillId="30" borderId="170" xfId="0" applyFont="1" applyFill="1" applyBorder="1" applyAlignment="1" applyProtection="1">
      <alignment horizontal="center" vertical="top" wrapText="1"/>
      <protection locked="0"/>
    </xf>
    <xf numFmtId="0" fontId="3" fillId="0" borderId="170" xfId="0" applyFont="1" applyFill="1" applyBorder="1" applyAlignment="1" applyProtection="1">
      <alignment horizontal="center" vertical="top" wrapText="1"/>
      <protection locked="0"/>
    </xf>
    <xf numFmtId="0" fontId="3" fillId="31" borderId="170" xfId="0" applyFont="1" applyFill="1" applyBorder="1" applyAlignment="1" applyProtection="1">
      <alignment horizontal="center" vertical="top" wrapText="1"/>
      <protection locked="0"/>
    </xf>
    <xf numFmtId="0" fontId="3" fillId="0" borderId="171" xfId="0" applyFont="1" applyFill="1" applyBorder="1" applyAlignment="1" applyProtection="1">
      <alignment horizontal="center" vertical="top" wrapText="1"/>
      <protection locked="0"/>
    </xf>
    <xf numFmtId="0" fontId="3" fillId="0" borderId="172" xfId="0" applyFont="1" applyFill="1" applyBorder="1" applyAlignment="1" applyProtection="1">
      <alignment horizontal="center" vertical="top" wrapText="1"/>
      <protection locked="0"/>
    </xf>
    <xf numFmtId="0" fontId="50" fillId="0" borderId="172" xfId="0" applyFont="1" applyFill="1" applyBorder="1" applyAlignment="1" applyProtection="1">
      <alignment horizontal="center" vertical="center" wrapText="1"/>
      <protection locked="0"/>
    </xf>
    <xf numFmtId="165" fontId="50" fillId="3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2" xfId="0" applyNumberFormat="1" applyFont="1" applyFill="1" applyBorder="1" applyAlignment="1" applyProtection="1">
      <alignment horizontal="center" vertical="center" wrapText="1"/>
    </xf>
    <xf numFmtId="165" fontId="3" fillId="0" borderId="170" xfId="0" applyNumberFormat="1" applyFont="1" applyFill="1" applyBorder="1" applyAlignment="1" applyProtection="1">
      <alignment horizontal="right" vertical="center" wrapText="1"/>
    </xf>
    <xf numFmtId="165" fontId="3" fillId="31" borderId="170" xfId="0" applyNumberFormat="1" applyFont="1" applyFill="1" applyBorder="1" applyAlignment="1" applyProtection="1">
      <alignment horizontal="right" vertical="center" wrapText="1"/>
    </xf>
    <xf numFmtId="1" fontId="3" fillId="31" borderId="17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2" xfId="0" applyNumberFormat="1" applyFont="1" applyFill="1" applyBorder="1" applyAlignment="1" applyProtection="1">
      <alignment horizontal="right" vertical="center" wrapText="1"/>
    </xf>
    <xf numFmtId="1" fontId="50" fillId="30" borderId="170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70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70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72" xfId="0" applyNumberFormat="1" applyFont="1" applyFill="1" applyBorder="1" applyAlignment="1">
      <alignment horizontal="right" vertical="center" wrapText="1"/>
    </xf>
    <xf numFmtId="1" fontId="43" fillId="0" borderId="172" xfId="0" applyNumberFormat="1" applyFont="1" applyFill="1" applyBorder="1" applyAlignment="1">
      <alignment horizontal="right" vertical="center" wrapText="1"/>
    </xf>
    <xf numFmtId="1" fontId="109" fillId="32" borderId="172" xfId="0" applyNumberFormat="1" applyFont="1" applyFill="1" applyBorder="1" applyAlignment="1">
      <alignment horizontal="right" vertical="center" wrapText="1"/>
    </xf>
    <xf numFmtId="164" fontId="8" fillId="24" borderId="169" xfId="0" applyNumberFormat="1" applyFont="1" applyFill="1" applyBorder="1" applyAlignment="1">
      <alignment horizontal="right" vertical="center" wrapText="1"/>
    </xf>
    <xf numFmtId="0" fontId="29" fillId="0" borderId="167" xfId="0" applyFont="1" applyBorder="1" applyAlignment="1">
      <alignment horizontal="right" vertical="center"/>
    </xf>
    <xf numFmtId="2" fontId="29" fillId="0" borderId="166" xfId="0" applyNumberFormat="1" applyFont="1" applyBorder="1" applyAlignment="1">
      <alignment horizontal="right" vertical="center"/>
    </xf>
    <xf numFmtId="0" fontId="28" fillId="0" borderId="145" xfId="49" applyFont="1" applyBorder="1" applyAlignment="1">
      <alignment horizontal="center"/>
    </xf>
    <xf numFmtId="0" fontId="19" fillId="0" borderId="151" xfId="49" applyFont="1" applyBorder="1" applyAlignment="1">
      <alignment horizontal="centerContinuous"/>
    </xf>
    <xf numFmtId="0" fontId="19" fillId="0" borderId="152" xfId="49" applyFont="1" applyBorder="1" applyAlignment="1">
      <alignment horizontal="centerContinuous"/>
    </xf>
    <xf numFmtId="0" fontId="27" fillId="0" borderId="147" xfId="49" applyFont="1" applyBorder="1" applyAlignment="1">
      <alignment horizontal="centerContinuous"/>
    </xf>
    <xf numFmtId="0" fontId="43" fillId="0" borderId="146" xfId="49" applyFont="1" applyFill="1" applyBorder="1" applyAlignment="1">
      <alignment horizontal="center" wrapText="1"/>
    </xf>
    <xf numFmtId="0" fontId="33" fillId="0" borderId="145" xfId="49" applyFont="1" applyFill="1" applyBorder="1" applyAlignment="1">
      <alignment horizontal="centerContinuous" wrapText="1"/>
    </xf>
    <xf numFmtId="0" fontId="33" fillId="0" borderId="161" xfId="49" applyFont="1" applyFill="1" applyBorder="1" applyAlignment="1">
      <alignment horizontal="centerContinuous" wrapText="1"/>
    </xf>
    <xf numFmtId="0" fontId="43" fillId="0" borderId="167" xfId="49" applyFont="1" applyFill="1" applyBorder="1" applyAlignment="1">
      <alignment horizontal="center" vertical="center" wrapText="1"/>
    </xf>
    <xf numFmtId="0" fontId="33" fillId="24" borderId="139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45" xfId="49" applyFont="1" applyFill="1" applyBorder="1" applyAlignment="1">
      <alignment horizontal="center" wrapText="1"/>
    </xf>
    <xf numFmtId="2" fontId="43" fillId="24" borderId="145" xfId="49" applyNumberFormat="1" applyFont="1" applyFill="1" applyBorder="1" applyAlignment="1">
      <alignment horizontal="right" vertical="center"/>
    </xf>
    <xf numFmtId="2" fontId="27" fillId="0" borderId="145" xfId="49" applyNumberFormat="1" applyFont="1" applyBorder="1" applyAlignment="1">
      <alignment horizontal="right" vertical="center"/>
    </xf>
    <xf numFmtId="2" fontId="3" fillId="0" borderId="145" xfId="41" applyNumberFormat="1" applyFont="1" applyBorder="1" applyAlignment="1">
      <alignment horizontal="right" vertical="center"/>
    </xf>
    <xf numFmtId="165" fontId="15" fillId="24" borderId="149" xfId="49" applyNumberFormat="1" applyFont="1" applyFill="1" applyBorder="1" applyAlignment="1">
      <alignment horizontal="right" vertical="center"/>
    </xf>
    <xf numFmtId="165" fontId="15" fillId="25" borderId="161" xfId="49" applyNumberFormat="1" applyFont="1" applyFill="1" applyBorder="1" applyAlignment="1">
      <alignment horizontal="right" vertical="center"/>
    </xf>
    <xf numFmtId="1" fontId="8" fillId="24" borderId="158" xfId="0" applyNumberFormat="1" applyFont="1" applyFill="1" applyBorder="1" applyAlignment="1">
      <alignment horizontal="right" vertical="center" wrapText="1"/>
    </xf>
    <xf numFmtId="1" fontId="8" fillId="24" borderId="145" xfId="0" applyNumberFormat="1" applyFont="1" applyFill="1" applyBorder="1" applyAlignment="1">
      <alignment horizontal="right" vertical="center" wrapText="1"/>
    </xf>
    <xf numFmtId="1" fontId="8" fillId="24" borderId="148" xfId="0" applyNumberFormat="1" applyFont="1" applyFill="1" applyBorder="1" applyAlignment="1">
      <alignment horizontal="right" vertical="center" wrapText="1"/>
    </xf>
    <xf numFmtId="1" fontId="8" fillId="24" borderId="168" xfId="0" applyNumberFormat="1" applyFont="1" applyFill="1" applyBorder="1" applyAlignment="1">
      <alignment horizontal="right" vertical="center" wrapText="1"/>
    </xf>
    <xf numFmtId="1" fontId="8" fillId="24" borderId="167" xfId="0" applyNumberFormat="1" applyFont="1" applyFill="1" applyBorder="1" applyAlignment="1">
      <alignment horizontal="right" vertical="center" wrapText="1"/>
    </xf>
    <xf numFmtId="0" fontId="18" fillId="0" borderId="145" xfId="0" applyFont="1" applyBorder="1" applyAlignment="1">
      <alignment horizontal="center" vertical="center" wrapText="1"/>
    </xf>
    <xf numFmtId="14" fontId="9" fillId="0" borderId="158" xfId="0" applyNumberFormat="1" applyFont="1" applyBorder="1" applyAlignment="1">
      <alignment horizontal="center" vertical="center" wrapText="1"/>
    </xf>
    <xf numFmtId="14" fontId="9" fillId="0" borderId="145" xfId="0" applyNumberFormat="1" applyFont="1" applyBorder="1" applyAlignment="1">
      <alignment horizontal="center" vertical="center" wrapText="1"/>
    </xf>
    <xf numFmtId="168" fontId="2" fillId="0" borderId="174" xfId="0" applyNumberFormat="1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0" fillId="0" borderId="151" xfId="0" applyFont="1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5" xfId="0" applyBorder="1" applyAlignment="1">
      <alignment horizontal="center" vertical="center"/>
    </xf>
    <xf numFmtId="0" fontId="0" fillId="0" borderId="166" xfId="0" applyBorder="1" applyAlignment="1">
      <alignment horizontal="center" vertical="center"/>
    </xf>
    <xf numFmtId="0" fontId="80" fillId="0" borderId="148" xfId="0" applyFont="1" applyBorder="1" applyAlignment="1">
      <alignment horizontal="center" vertical="center"/>
    </xf>
    <xf numFmtId="0" fontId="0" fillId="0" borderId="153" xfId="0" applyBorder="1" applyAlignment="1">
      <alignment horizontal="center" vertical="center"/>
    </xf>
    <xf numFmtId="0" fontId="0" fillId="0" borderId="149" xfId="0" applyBorder="1" applyAlignment="1">
      <alignment horizontal="center" vertical="center"/>
    </xf>
    <xf numFmtId="0" fontId="80" fillId="0" borderId="146" xfId="0" applyFont="1" applyBorder="1" applyAlignment="1">
      <alignment horizontal="center" vertical="center" wrapText="1"/>
    </xf>
    <xf numFmtId="0" fontId="0" fillId="0" borderId="167" xfId="0" applyBorder="1" applyAlignment="1">
      <alignment horizontal="center" vertical="center" wrapText="1"/>
    </xf>
    <xf numFmtId="0" fontId="3" fillId="0" borderId="165" xfId="0" applyFont="1" applyBorder="1" applyAlignment="1">
      <alignment horizontal="center" vertical="center" wrapText="1"/>
    </xf>
    <xf numFmtId="0" fontId="9" fillId="0" borderId="146" xfId="0" applyFont="1" applyFill="1" applyBorder="1" applyAlignment="1">
      <alignment horizontal="center" vertical="center"/>
    </xf>
    <xf numFmtId="0" fontId="0" fillId="0" borderId="139" xfId="0" applyFont="1" applyBorder="1" applyAlignment="1">
      <alignment horizontal="center" vertical="center"/>
    </xf>
    <xf numFmtId="0" fontId="0" fillId="0" borderId="167" xfId="0" applyFont="1" applyBorder="1" applyAlignment="1">
      <alignment horizontal="center" vertical="center"/>
    </xf>
    <xf numFmtId="0" fontId="26" fillId="0" borderId="146" xfId="0" applyFont="1" applyBorder="1" applyAlignment="1">
      <alignment horizontal="center" vertical="center" wrapText="1"/>
    </xf>
    <xf numFmtId="0" fontId="26" fillId="0" borderId="139" xfId="0" applyFont="1" applyBorder="1" applyAlignment="1">
      <alignment horizontal="center" vertical="center" wrapText="1"/>
    </xf>
    <xf numFmtId="0" fontId="26" fillId="0" borderId="167" xfId="0" applyFont="1" applyBorder="1" applyAlignment="1">
      <alignment horizontal="center" vertical="center" wrapText="1"/>
    </xf>
    <xf numFmtId="0" fontId="9" fillId="0" borderId="151" xfId="0" applyFont="1" applyBorder="1" applyAlignment="1">
      <alignment horizontal="center" vertical="center"/>
    </xf>
    <xf numFmtId="0" fontId="9" fillId="0" borderId="152" xfId="0" applyFont="1" applyBorder="1" applyAlignment="1">
      <alignment horizontal="center" vertical="center"/>
    </xf>
    <xf numFmtId="0" fontId="9" fillId="0" borderId="147" xfId="0" applyFont="1" applyBorder="1" applyAlignment="1">
      <alignment horizontal="center" vertical="center"/>
    </xf>
    <xf numFmtId="0" fontId="9" fillId="0" borderId="165" xfId="0" applyFont="1" applyBorder="1" applyAlignment="1">
      <alignment horizontal="center" vertical="center"/>
    </xf>
    <xf numFmtId="0" fontId="8" fillId="0" borderId="148" xfId="0" applyFont="1" applyFill="1" applyBorder="1" applyAlignment="1">
      <alignment horizontal="center" vertical="center" wrapText="1"/>
    </xf>
    <xf numFmtId="0" fontId="8" fillId="0" borderId="149" xfId="0" applyFont="1" applyFill="1" applyBorder="1" applyAlignment="1">
      <alignment horizontal="center" vertical="center" wrapText="1"/>
    </xf>
    <xf numFmtId="0" fontId="18" fillId="0" borderId="146" xfId="0" applyFont="1" applyBorder="1" applyAlignment="1">
      <alignment vertical="center" wrapText="1"/>
    </xf>
    <xf numFmtId="0" fontId="0" fillId="0" borderId="167" xfId="0" applyFont="1" applyBorder="1" applyAlignment="1">
      <alignment vertical="center" wrapText="1"/>
    </xf>
    <xf numFmtId="49" fontId="118" fillId="24" borderId="146" xfId="49" applyNumberFormat="1" applyFont="1" applyFill="1" applyBorder="1" applyAlignment="1">
      <alignment horizontal="center" vertical="center" wrapText="1"/>
    </xf>
    <xf numFmtId="0" fontId="1" fillId="24" borderId="167" xfId="49" applyFont="1" applyFill="1" applyBorder="1" applyAlignment="1">
      <alignment horizontal="center" vertical="center" wrapText="1"/>
    </xf>
    <xf numFmtId="49" fontId="118" fillId="24" borderId="167" xfId="49" applyNumberFormat="1" applyFont="1" applyFill="1" applyBorder="1" applyAlignment="1">
      <alignment horizontal="center" vertical="center" wrapText="1"/>
    </xf>
    <xf numFmtId="0" fontId="6" fillId="0" borderId="151" xfId="0" applyFont="1" applyBorder="1" applyAlignment="1">
      <alignment horizontal="center" vertical="center"/>
    </xf>
    <xf numFmtId="0" fontId="16" fillId="0" borderId="148" xfId="0" applyFont="1" applyBorder="1" applyAlignment="1">
      <alignment vertical="center" wrapText="1"/>
    </xf>
    <xf numFmtId="0" fontId="0" fillId="0" borderId="149" xfId="0" applyBorder="1" applyAlignment="1">
      <alignment vertical="center" wrapText="1"/>
    </xf>
    <xf numFmtId="0" fontId="0" fillId="0" borderId="15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71" fontId="29" fillId="0" borderId="148" xfId="0" applyNumberFormat="1" applyFont="1" applyBorder="1" applyAlignment="1">
      <alignment horizontal="center" vertical="center"/>
    </xf>
    <xf numFmtId="171" fontId="29" fillId="0" borderId="149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0" fontId="0" fillId="0" borderId="175" xfId="0" applyBorder="1" applyAlignment="1">
      <alignment horizontal="center" vertical="center"/>
    </xf>
    <xf numFmtId="0" fontId="0" fillId="0" borderId="174" xfId="0" applyBorder="1" applyAlignment="1">
      <alignment horizontal="center" vertical="center"/>
    </xf>
    <xf numFmtId="0" fontId="0" fillId="0" borderId="174" xfId="0" applyBorder="1" applyAlignment="1">
      <alignment horizontal="center" vertical="center" wrapText="1"/>
    </xf>
    <xf numFmtId="0" fontId="9" fillId="0" borderId="173" xfId="0" applyFont="1" applyBorder="1" applyAlignment="1">
      <alignment horizontal="center" vertical="center"/>
    </xf>
    <xf numFmtId="0" fontId="9" fillId="0" borderId="174" xfId="0" applyFont="1" applyBorder="1" applyAlignment="1">
      <alignment horizontal="center" vertical="center"/>
    </xf>
    <xf numFmtId="165" fontId="8" fillId="0" borderId="174" xfId="0" applyNumberFormat="1" applyFont="1" applyBorder="1" applyAlignment="1">
      <alignment horizontal="center" vertical="center" wrapText="1"/>
    </xf>
    <xf numFmtId="0" fontId="7" fillId="0" borderId="145" xfId="0" applyFont="1" applyBorder="1" applyAlignment="1">
      <alignment horizontal="center" vertical="center"/>
    </xf>
    <xf numFmtId="0" fontId="30" fillId="0" borderId="145" xfId="0" applyFont="1" applyBorder="1" applyAlignment="1">
      <alignment horizontal="center" vertical="center"/>
    </xf>
    <xf numFmtId="0" fontId="8" fillId="0" borderId="145" xfId="0" applyFont="1" applyBorder="1" applyAlignment="1">
      <alignment horizontal="center" vertical="center" wrapText="1"/>
    </xf>
    <xf numFmtId="0" fontId="18" fillId="0" borderId="145" xfId="0" applyFont="1" applyBorder="1" applyAlignment="1">
      <alignment horizontal="center" vertical="center" wrapText="1"/>
    </xf>
    <xf numFmtId="0" fontId="50" fillId="0" borderId="176" xfId="0" applyFont="1" applyFill="1" applyBorder="1" applyAlignment="1" applyProtection="1">
      <alignment horizontal="center" vertical="center" wrapText="1"/>
      <protection locked="0"/>
    </xf>
    <xf numFmtId="0" fontId="50" fillId="0" borderId="177" xfId="0" applyFont="1" applyFill="1" applyBorder="1" applyAlignment="1" applyProtection="1">
      <alignment horizontal="center" vertical="top" wrapText="1"/>
      <protection locked="0"/>
    </xf>
    <xf numFmtId="0" fontId="50" fillId="0" borderId="176" xfId="0" applyFont="1" applyFill="1" applyBorder="1" applyAlignment="1" applyProtection="1">
      <alignment horizontal="center" vertical="top" wrapText="1"/>
      <protection locked="0"/>
    </xf>
    <xf numFmtId="1" fontId="106" fillId="30" borderId="178" xfId="0" applyNumberFormat="1" applyFont="1" applyFill="1" applyBorder="1" applyAlignment="1">
      <alignment horizontal="right" vertical="center" wrapText="1"/>
    </xf>
    <xf numFmtId="1" fontId="106" fillId="0" borderId="178" xfId="0" applyNumberFormat="1" applyFont="1" applyFill="1" applyBorder="1" applyAlignment="1">
      <alignment horizontal="right" vertical="center" wrapText="1"/>
    </xf>
    <xf numFmtId="1" fontId="107" fillId="32" borderId="178" xfId="0" applyNumberFormat="1" applyFont="1" applyFill="1" applyBorder="1" applyAlignment="1">
      <alignment horizontal="right" vertical="center" wrapText="1"/>
    </xf>
    <xf numFmtId="1" fontId="43" fillId="30" borderId="176" xfId="0" applyNumberFormat="1" applyFont="1" applyFill="1" applyBorder="1" applyAlignment="1">
      <alignment horizontal="right" vertical="center" wrapText="1"/>
    </xf>
    <xf numFmtId="1" fontId="43" fillId="0" borderId="176" xfId="0" applyNumberFormat="1" applyFont="1" applyFill="1" applyBorder="1" applyAlignment="1">
      <alignment horizontal="right" vertical="center" wrapText="1"/>
    </xf>
    <xf numFmtId="1" fontId="109" fillId="32" borderId="176" xfId="0" applyNumberFormat="1" applyFont="1" applyFill="1" applyBorder="1" applyAlignment="1">
      <alignment horizontal="right" vertical="center" wrapText="1"/>
    </xf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584199</xdr:colOff>
      <xdr:row>23</xdr:row>
      <xdr:rowOff>12700</xdr:rowOff>
    </xdr:from>
    <xdr:to>
      <xdr:col>10</xdr:col>
      <xdr:colOff>50800</xdr:colOff>
      <xdr:row>53</xdr:row>
      <xdr:rowOff>139700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799" y="6019800"/>
          <a:ext cx="8267701" cy="5245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744878</xdr:colOff>
      <xdr:row>41</xdr:row>
      <xdr:rowOff>59532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4"/>
          <a:ext cx="6864691" cy="37028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14</xdr:row>
      <xdr:rowOff>0</xdr:rowOff>
    </xdr:from>
    <xdr:to>
      <xdr:col>14</xdr:col>
      <xdr:colOff>211160</xdr:colOff>
      <xdr:row>34</xdr:row>
      <xdr:rowOff>84108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457575"/>
          <a:ext cx="5383235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7</xdr:col>
      <xdr:colOff>142875</xdr:colOff>
      <xdr:row>32</xdr:row>
      <xdr:rowOff>71438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1"/>
          <a:ext cx="5024438" cy="30718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166687</xdr:rowOff>
    </xdr:from>
    <xdr:to>
      <xdr:col>7</xdr:col>
      <xdr:colOff>154781</xdr:colOff>
      <xdr:row>51</xdr:row>
      <xdr:rowOff>71436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8"/>
          <a:ext cx="5036344" cy="27384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250031</xdr:colOff>
      <xdr:row>12</xdr:row>
      <xdr:rowOff>130968</xdr:rowOff>
    </xdr:from>
    <xdr:to>
      <xdr:col>21</xdr:col>
      <xdr:colOff>79684</xdr:colOff>
      <xdr:row>45</xdr:row>
      <xdr:rowOff>142874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1094" y="2428874"/>
          <a:ext cx="11009621" cy="5512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0</xdr:row>
      <xdr:rowOff>133350</xdr:rowOff>
    </xdr:from>
    <xdr:to>
      <xdr:col>15</xdr:col>
      <xdr:colOff>16044</xdr:colOff>
      <xdr:row>20</xdr:row>
      <xdr:rowOff>22369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133350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21</xdr:row>
      <xdr:rowOff>47625</xdr:rowOff>
    </xdr:from>
    <xdr:to>
      <xdr:col>7</xdr:col>
      <xdr:colOff>114300</xdr:colOff>
      <xdr:row>34</xdr:row>
      <xdr:rowOff>57150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3448050"/>
          <a:ext cx="3762375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7</xdr:col>
      <xdr:colOff>114300</xdr:colOff>
      <xdr:row>49</xdr:row>
      <xdr:rowOff>133350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0"/>
          <a:ext cx="3771900" cy="22383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590550</xdr:colOff>
      <xdr:row>34</xdr:row>
      <xdr:rowOff>104775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38550" cy="22098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13</xdr:col>
      <xdr:colOff>600074</xdr:colOff>
      <xdr:row>49</xdr:row>
      <xdr:rowOff>85725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48075" cy="21907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603821</xdr:colOff>
      <xdr:row>34</xdr:row>
      <xdr:rowOff>133350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51821" cy="2238374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</xdr:colOff>
      <xdr:row>36</xdr:row>
      <xdr:rowOff>0</xdr:rowOff>
    </xdr:from>
    <xdr:to>
      <xdr:col>21</xdr:col>
      <xdr:colOff>9525</xdr:colOff>
      <xdr:row>49</xdr:row>
      <xdr:rowOff>76200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72575" y="5829300"/>
          <a:ext cx="3638550" cy="21812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9002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7617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62</xdr:row>
      <xdr:rowOff>161924</xdr:rowOff>
    </xdr:from>
    <xdr:to>
      <xdr:col>11</xdr:col>
      <xdr:colOff>152400</xdr:colOff>
      <xdr:row>82</xdr:row>
      <xdr:rowOff>57149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0" y="10353674"/>
          <a:ext cx="5029200" cy="3152775"/>
        </a:xfrm>
        <a:prstGeom prst="rect">
          <a:avLst/>
        </a:prstGeom>
      </xdr:spPr>
    </xdr:pic>
    <xdr:clientData/>
  </xdr:twoCellAnchor>
  <xdr:twoCellAnchor editAs="oneCell">
    <xdr:from>
      <xdr:col>11</xdr:col>
      <xdr:colOff>533400</xdr:colOff>
      <xdr:row>63</xdr:row>
      <xdr:rowOff>19050</xdr:rowOff>
    </xdr:from>
    <xdr:to>
      <xdr:col>20</xdr:col>
      <xdr:colOff>680579</xdr:colOff>
      <xdr:row>82</xdr:row>
      <xdr:rowOff>130199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39000" y="10372725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67652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581024</xdr:colOff>
      <xdr:row>14</xdr:row>
      <xdr:rowOff>0</xdr:rowOff>
    </xdr:from>
    <xdr:to>
      <xdr:col>22</xdr:col>
      <xdr:colOff>495300</xdr:colOff>
      <xdr:row>37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96224" y="2352675"/>
          <a:ext cx="6267451" cy="37528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457201</xdr:colOff>
      <xdr:row>46</xdr:row>
      <xdr:rowOff>104775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505200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33</xdr:row>
      <xdr:rowOff>0</xdr:rowOff>
    </xdr:from>
    <xdr:to>
      <xdr:col>12</xdr:col>
      <xdr:colOff>161925</xdr:colOff>
      <xdr:row>46</xdr:row>
      <xdr:rowOff>91633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14800" y="5457825"/>
          <a:ext cx="33623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447675</xdr:colOff>
      <xdr:row>61</xdr:row>
      <xdr:rowOff>66675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495675" cy="2333625"/>
        </a:xfrm>
        <a:prstGeom prst="rect">
          <a:avLst/>
        </a:prstGeom>
      </xdr:spPr>
    </xdr:pic>
    <xdr:clientData/>
  </xdr:twoCellAnchor>
  <xdr:twoCellAnchor editAs="oneCell">
    <xdr:from>
      <xdr:col>6</xdr:col>
      <xdr:colOff>447676</xdr:colOff>
      <xdr:row>47</xdr:row>
      <xdr:rowOff>9525</xdr:rowOff>
    </xdr:from>
    <xdr:to>
      <xdr:col>12</xdr:col>
      <xdr:colOff>161926</xdr:colOff>
      <xdr:row>61</xdr:row>
      <xdr:rowOff>76201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05276" y="7772400"/>
          <a:ext cx="3371850" cy="23336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aslo%20kraje%20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upkowy masło blok"/>
      <sheetName val=" liniowy masło 2021"/>
      <sheetName val="mies.skup"/>
      <sheetName val="słupkowy OMP"/>
      <sheetName val=" liniowy OMP"/>
      <sheetName val=" liniowy OMP śr. miesieczne"/>
      <sheetName val=" liniowy masło blok sr. mies."/>
      <sheetName val=" liniowy masło PL+UE"/>
      <sheetName val=" OMP PL+UE "/>
      <sheetName val="PMP PL+UE "/>
      <sheetName val=" liniowy masło 07-10"/>
      <sheetName val=" liniowy OMP do 2011"/>
      <sheetName val=" liniowy OMP 08-11"/>
      <sheetName val=" liniowy masło XI -2015"/>
      <sheetName val=" liniowy OMP XI-2015"/>
      <sheetName val=" liniowy OMP (2)"/>
      <sheetName val="Arkusz2"/>
      <sheetName val=" liniowy OMP 2014-2016"/>
      <sheetName val=" liniowy masło 2014-2016"/>
    </sheetNames>
    <sheetDataSet>
      <sheetData sheetId="0"/>
      <sheetData sheetId="1"/>
      <sheetData sheetId="2"/>
      <sheetData sheetId="3"/>
      <sheetData sheetId="4">
        <row r="2">
          <cell r="IG2" t="str">
            <v>31-tydz.</v>
          </cell>
          <cell r="IH2" t="str">
            <v>32-tydz.</v>
          </cell>
          <cell r="II2" t="str">
            <v>33-tydz.</v>
          </cell>
          <cell r="IJ2" t="str">
            <v>34-tydz.</v>
          </cell>
          <cell r="IK2" t="str">
            <v>35-tydz.</v>
          </cell>
          <cell r="IL2" t="str">
            <v>36-tydz.</v>
          </cell>
          <cell r="IM2" t="str">
            <v>37-tydz.</v>
          </cell>
          <cell r="IN2" t="str">
            <v>38-tydz.</v>
          </cell>
          <cell r="IO2" t="str">
            <v>39-tydz.</v>
          </cell>
        </row>
        <row r="3">
          <cell r="A3" t="str">
            <v>Francja</v>
          </cell>
          <cell r="IG3">
            <v>245.6</v>
          </cell>
          <cell r="IH3">
            <v>248</v>
          </cell>
          <cell r="II3">
            <v>250.8</v>
          </cell>
          <cell r="IJ3">
            <v>248.1</v>
          </cell>
          <cell r="IK3">
            <v>254.7</v>
          </cell>
          <cell r="IL3">
            <v>251.5</v>
          </cell>
          <cell r="IM3">
            <v>247.2</v>
          </cell>
          <cell r="IN3">
            <v>248.8</v>
          </cell>
        </row>
        <row r="4">
          <cell r="A4" t="str">
            <v>Niemcy</v>
          </cell>
          <cell r="IG4">
            <v>251</v>
          </cell>
          <cell r="IH4">
            <v>252</v>
          </cell>
          <cell r="II4">
            <v>255</v>
          </cell>
          <cell r="IJ4">
            <v>258</v>
          </cell>
          <cell r="IK4">
            <v>264</v>
          </cell>
          <cell r="IL4">
            <v>268</v>
          </cell>
          <cell r="IM4">
            <v>272</v>
          </cell>
          <cell r="IN4">
            <v>276</v>
          </cell>
        </row>
        <row r="5">
          <cell r="A5" t="str">
            <v>Polska</v>
          </cell>
          <cell r="IG5">
            <v>250</v>
          </cell>
          <cell r="IH5">
            <v>245</v>
          </cell>
          <cell r="II5">
            <v>247</v>
          </cell>
          <cell r="IJ5">
            <v>247</v>
          </cell>
          <cell r="IK5">
            <v>256</v>
          </cell>
          <cell r="IL5">
            <v>257</v>
          </cell>
          <cell r="IM5">
            <v>255</v>
          </cell>
          <cell r="IN5">
            <v>254</v>
          </cell>
        </row>
        <row r="6">
          <cell r="A6" t="str">
            <v>Niderlandy</v>
          </cell>
          <cell r="IG6">
            <v>249</v>
          </cell>
          <cell r="IH6">
            <v>251</v>
          </cell>
          <cell r="II6">
            <v>253</v>
          </cell>
          <cell r="IJ6">
            <v>255</v>
          </cell>
          <cell r="IK6">
            <v>258</v>
          </cell>
          <cell r="IL6">
            <v>264</v>
          </cell>
          <cell r="IM6">
            <v>269</v>
          </cell>
          <cell r="IN6">
            <v>271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I14" sqref="I14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7" t="s">
        <v>285</v>
      </c>
      <c r="C3" s="102"/>
    </row>
    <row r="4" spans="2:25" x14ac:dyDescent="0.2">
      <c r="B4" s="177" t="s">
        <v>266</v>
      </c>
      <c r="C4" s="177"/>
      <c r="D4" s="177"/>
      <c r="E4" s="177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318</v>
      </c>
      <c r="D9" s="1" t="s">
        <v>22</v>
      </c>
    </row>
    <row r="10" spans="2:25" x14ac:dyDescent="0.2">
      <c r="B10" s="1" t="s">
        <v>319</v>
      </c>
    </row>
    <row r="11" spans="2:25" x14ac:dyDescent="0.2">
      <c r="B11" s="1"/>
    </row>
    <row r="12" spans="2:25" x14ac:dyDescent="0.2">
      <c r="B12" s="29" t="s">
        <v>320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395"/>
      <c r="C14" s="395"/>
      <c r="D14" s="395"/>
      <c r="E14" s="396"/>
      <c r="F14" s="396"/>
      <c r="G14" s="396"/>
      <c r="H14" s="396"/>
      <c r="I14" s="396"/>
      <c r="J14" s="396"/>
      <c r="K14" s="396"/>
      <c r="L14" s="396"/>
      <c r="M14" s="396"/>
      <c r="N14" s="396"/>
      <c r="O14" s="396"/>
      <c r="P14" s="396"/>
      <c r="Q14" s="396"/>
      <c r="R14" s="396"/>
      <c r="S14" s="396"/>
      <c r="T14" s="396"/>
      <c r="U14" s="396"/>
      <c r="V14" s="102"/>
      <c r="W14" s="102"/>
      <c r="X14" s="102"/>
      <c r="Y14" s="102"/>
    </row>
    <row r="15" spans="2:25" ht="15" x14ac:dyDescent="0.2">
      <c r="B15" s="395"/>
      <c r="C15" s="395"/>
      <c r="D15" s="395"/>
      <c r="E15" s="396"/>
      <c r="F15" s="396"/>
      <c r="G15" s="396"/>
      <c r="H15" s="396"/>
      <c r="I15" s="396"/>
      <c r="J15" s="396"/>
      <c r="K15" s="396"/>
      <c r="L15" s="396"/>
      <c r="M15" s="396"/>
      <c r="N15" s="396"/>
      <c r="O15" s="396"/>
      <c r="P15" s="396"/>
      <c r="Q15" s="396"/>
      <c r="R15" s="396"/>
      <c r="S15" s="396"/>
      <c r="T15" s="396"/>
      <c r="U15" s="396"/>
      <c r="V15" s="102"/>
      <c r="W15" s="102"/>
      <c r="X15" s="102"/>
      <c r="Y15" s="102"/>
    </row>
    <row r="16" spans="2:25" ht="15" x14ac:dyDescent="0.2">
      <c r="B16" s="395"/>
      <c r="C16" s="395"/>
      <c r="D16" s="395"/>
      <c r="E16" s="395"/>
      <c r="F16" s="395"/>
      <c r="G16" s="395"/>
      <c r="H16" s="395"/>
      <c r="I16" s="395"/>
      <c r="J16" s="395"/>
      <c r="K16" s="395"/>
      <c r="L16" s="395"/>
      <c r="M16" s="395"/>
      <c r="N16" s="395"/>
      <c r="O16" s="395"/>
      <c r="P16" s="395"/>
      <c r="Q16" s="395"/>
      <c r="R16" s="395"/>
      <c r="S16" s="395"/>
      <c r="T16" s="396"/>
      <c r="U16" s="396"/>
      <c r="V16" s="102"/>
      <c r="W16" s="102"/>
      <c r="X16" s="102"/>
      <c r="Y16" s="102"/>
    </row>
    <row r="17" spans="2:25" x14ac:dyDescent="0.2"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02"/>
      <c r="U17" s="102"/>
      <c r="V17" s="102"/>
      <c r="W17" s="102"/>
      <c r="X17" s="102"/>
      <c r="Y17" s="102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286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K50" sqref="K50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58" t="s">
        <v>159</v>
      </c>
    </row>
    <row r="4" spans="1:18" ht="15.75" x14ac:dyDescent="0.25">
      <c r="A4" s="58" t="s">
        <v>275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S26" sqref="S26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2" t="s">
        <v>220</v>
      </c>
    </row>
    <row r="5" spans="3:15" ht="15.75" x14ac:dyDescent="0.25">
      <c r="C5" s="263" t="s">
        <v>221</v>
      </c>
    </row>
    <row r="6" spans="3:15" ht="15.75" x14ac:dyDescent="0.25">
      <c r="C6" s="263" t="s">
        <v>285</v>
      </c>
    </row>
    <row r="7" spans="3:15" ht="18.75" x14ac:dyDescent="0.3">
      <c r="C7" s="264" t="s">
        <v>248</v>
      </c>
    </row>
    <row r="8" spans="3:15" ht="18.75" x14ac:dyDescent="0.3">
      <c r="C8" s="264" t="s">
        <v>222</v>
      </c>
    </row>
    <row r="9" spans="3:15" ht="15" x14ac:dyDescent="0.25">
      <c r="C9" s="265"/>
    </row>
    <row r="10" spans="3:15" ht="15" x14ac:dyDescent="0.25">
      <c r="C10" s="266" t="s">
        <v>223</v>
      </c>
    </row>
    <row r="12" spans="3:15" ht="15" x14ac:dyDescent="0.25">
      <c r="C12" s="267" t="s">
        <v>303</v>
      </c>
    </row>
    <row r="13" spans="3:15" ht="16.5" thickBot="1" x14ac:dyDescent="0.3">
      <c r="E13" s="268" t="s">
        <v>224</v>
      </c>
      <c r="G13" s="269"/>
      <c r="H13" s="270"/>
    </row>
    <row r="14" spans="3:15" ht="15.75" thickBot="1" x14ac:dyDescent="0.3">
      <c r="C14" s="441" t="s">
        <v>225</v>
      </c>
      <c r="D14" s="442" t="s">
        <v>226</v>
      </c>
      <c r="E14" s="443" t="s">
        <v>227</v>
      </c>
      <c r="F14" s="443" t="s">
        <v>228</v>
      </c>
      <c r="G14" s="443" t="s">
        <v>229</v>
      </c>
      <c r="H14" s="443" t="s">
        <v>230</v>
      </c>
      <c r="I14" s="443" t="s">
        <v>231</v>
      </c>
      <c r="J14" s="443" t="s">
        <v>232</v>
      </c>
      <c r="K14" s="443" t="s">
        <v>233</v>
      </c>
      <c r="L14" s="443" t="s">
        <v>234</v>
      </c>
      <c r="M14" s="443" t="s">
        <v>235</v>
      </c>
      <c r="N14" s="443" t="s">
        <v>236</v>
      </c>
      <c r="O14" s="444" t="s">
        <v>237</v>
      </c>
    </row>
    <row r="15" spans="3:15" ht="15.75" thickBot="1" x14ac:dyDescent="0.3">
      <c r="C15" s="271" t="s">
        <v>238</v>
      </c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3"/>
    </row>
    <row r="16" spans="3:15" ht="15.75" x14ac:dyDescent="0.25">
      <c r="C16" s="445" t="s">
        <v>239</v>
      </c>
      <c r="D16" s="446">
        <v>410.55031969879741</v>
      </c>
      <c r="E16" s="446">
        <v>405.92528932823404</v>
      </c>
      <c r="F16" s="446">
        <v>415.06587182503171</v>
      </c>
      <c r="G16" s="446">
        <v>415.78302153853031</v>
      </c>
      <c r="H16" s="446">
        <v>418.52051394641336</v>
      </c>
      <c r="I16" s="446">
        <v>420.92412497491244</v>
      </c>
      <c r="J16" s="446">
        <v>422.19084679763165</v>
      </c>
      <c r="K16" s="446">
        <v>425.93323237306373</v>
      </c>
      <c r="L16" s="446">
        <v>435.7515632080013</v>
      </c>
      <c r="M16" s="446">
        <v>429.60671679837998</v>
      </c>
      <c r="N16" s="446">
        <v>433.91962032017744</v>
      </c>
      <c r="O16" s="447">
        <v>445.27368131830997</v>
      </c>
    </row>
    <row r="17" spans="3:15" ht="15.75" x14ac:dyDescent="0.25">
      <c r="C17" s="279" t="s">
        <v>240</v>
      </c>
      <c r="D17" s="274">
        <v>430.47673989241491</v>
      </c>
      <c r="E17" s="274">
        <v>434.31869010571103</v>
      </c>
      <c r="F17" s="274">
        <v>424.76270764279673</v>
      </c>
      <c r="G17" s="274">
        <v>442.42112445636445</v>
      </c>
      <c r="H17" s="274">
        <v>438.71382021325684</v>
      </c>
      <c r="I17" s="274">
        <v>440.11127284111825</v>
      </c>
      <c r="J17" s="274">
        <v>443.65889578942466</v>
      </c>
      <c r="K17" s="274">
        <v>454.58917507394762</v>
      </c>
      <c r="L17" s="274">
        <v>438.99378313760712</v>
      </c>
      <c r="M17" s="274">
        <v>441.27738992724386</v>
      </c>
      <c r="N17" s="274">
        <v>438.65388942660439</v>
      </c>
      <c r="O17" s="275">
        <v>432.96931457738259</v>
      </c>
    </row>
    <row r="18" spans="3:15" ht="15.75" x14ac:dyDescent="0.25">
      <c r="C18" s="279" t="s">
        <v>241</v>
      </c>
      <c r="D18" s="274">
        <v>420.13210152512676</v>
      </c>
      <c r="E18" s="274">
        <v>425.96761396416781</v>
      </c>
      <c r="F18" s="274">
        <v>426.30105521121209</v>
      </c>
      <c r="G18" s="274">
        <v>430.27096185971311</v>
      </c>
      <c r="H18" s="274">
        <v>439.25979933305257</v>
      </c>
      <c r="I18" s="274">
        <v>429.11427739320129</v>
      </c>
      <c r="J18" s="274">
        <v>439.39069368261534</v>
      </c>
      <c r="K18" s="274">
        <v>447.05</v>
      </c>
      <c r="L18" s="383">
        <v>423.88</v>
      </c>
      <c r="M18" s="274">
        <v>432.85</v>
      </c>
      <c r="N18" s="274">
        <v>449.35</v>
      </c>
      <c r="O18" s="275">
        <v>454.03</v>
      </c>
    </row>
    <row r="19" spans="3:15" ht="15.75" x14ac:dyDescent="0.25">
      <c r="C19" s="279">
        <v>2020</v>
      </c>
      <c r="D19" s="274">
        <v>467.76</v>
      </c>
      <c r="E19" s="274">
        <v>465.46</v>
      </c>
      <c r="F19" s="274">
        <v>435.28</v>
      </c>
      <c r="G19" s="274">
        <v>414.51</v>
      </c>
      <c r="H19" s="274">
        <v>432.06</v>
      </c>
      <c r="I19" s="274">
        <v>423.48</v>
      </c>
      <c r="J19" s="274">
        <v>418.96</v>
      </c>
      <c r="K19" s="274">
        <v>416.49</v>
      </c>
      <c r="L19" s="383">
        <v>413.32</v>
      </c>
      <c r="M19" s="274">
        <v>413.92</v>
      </c>
      <c r="N19" s="274">
        <v>403.31</v>
      </c>
      <c r="O19" s="275">
        <v>417.51</v>
      </c>
    </row>
    <row r="20" spans="3:15" ht="16.5" thickBot="1" x14ac:dyDescent="0.3">
      <c r="C20" s="280">
        <v>2021</v>
      </c>
      <c r="D20" s="276">
        <v>427.49</v>
      </c>
      <c r="E20" s="276">
        <v>428.45</v>
      </c>
      <c r="F20" s="276">
        <v>437.05</v>
      </c>
      <c r="G20" s="276">
        <v>436.97</v>
      </c>
      <c r="H20" s="276">
        <v>446.78</v>
      </c>
      <c r="I20" s="276">
        <v>444.59</v>
      </c>
      <c r="J20" s="276">
        <v>431.7</v>
      </c>
      <c r="K20" s="276">
        <v>422.06</v>
      </c>
      <c r="L20" s="277"/>
      <c r="M20" s="276"/>
      <c r="N20" s="276"/>
      <c r="O20" s="278"/>
    </row>
    <row r="21" spans="3:15" ht="16.5" thickBot="1" x14ac:dyDescent="0.3">
      <c r="C21" s="384" t="s">
        <v>242</v>
      </c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3"/>
    </row>
    <row r="22" spans="3:15" ht="15.75" x14ac:dyDescent="0.25">
      <c r="C22" s="445" t="s">
        <v>239</v>
      </c>
      <c r="D22" s="446">
        <v>264.22742766883761</v>
      </c>
      <c r="E22" s="446">
        <v>261.62567290497998</v>
      </c>
      <c r="F22" s="446">
        <v>261.28898624261666</v>
      </c>
      <c r="G22" s="446">
        <v>265.38613274501455</v>
      </c>
      <c r="H22" s="446">
        <v>265.71767956715814</v>
      </c>
      <c r="I22" s="446">
        <v>265.33812232275858</v>
      </c>
      <c r="J22" s="446">
        <v>266.42231622832736</v>
      </c>
      <c r="K22" s="446">
        <v>263.11677423325443</v>
      </c>
      <c r="L22" s="446">
        <v>264.59488373323165</v>
      </c>
      <c r="M22" s="446">
        <v>266.93771630917144</v>
      </c>
      <c r="N22" s="446">
        <v>269.68730506228809</v>
      </c>
      <c r="O22" s="447">
        <v>268.29357100115919</v>
      </c>
    </row>
    <row r="23" spans="3:15" ht="15.75" x14ac:dyDescent="0.25">
      <c r="C23" s="279" t="s">
        <v>240</v>
      </c>
      <c r="D23" s="274">
        <v>268.85859894219772</v>
      </c>
      <c r="E23" s="274">
        <v>270.3032014665207</v>
      </c>
      <c r="F23" s="274">
        <v>269.71744215436058</v>
      </c>
      <c r="G23" s="274">
        <v>270.19519274180578</v>
      </c>
      <c r="H23" s="274">
        <v>267.62641594088478</v>
      </c>
      <c r="I23" s="274">
        <v>266.47931675608049</v>
      </c>
      <c r="J23" s="274">
        <v>267.46056337523163</v>
      </c>
      <c r="K23" s="274">
        <v>269.23633277556166</v>
      </c>
      <c r="L23" s="274">
        <v>270.87046599314772</v>
      </c>
      <c r="M23" s="274">
        <v>272.08234522250251</v>
      </c>
      <c r="N23" s="274">
        <v>276.03606759499712</v>
      </c>
      <c r="O23" s="275">
        <v>274.17552913068732</v>
      </c>
    </row>
    <row r="24" spans="3:15" ht="15.75" x14ac:dyDescent="0.25">
      <c r="C24" s="279" t="s">
        <v>241</v>
      </c>
      <c r="D24" s="274">
        <v>275.78930697349125</v>
      </c>
      <c r="E24" s="274">
        <v>274.1046753603286</v>
      </c>
      <c r="F24" s="274">
        <v>279.53787847007874</v>
      </c>
      <c r="G24" s="274">
        <v>277.14036033174909</v>
      </c>
      <c r="H24" s="274">
        <v>275.2848814044396</v>
      </c>
      <c r="I24" s="274">
        <v>275.38057847125026</v>
      </c>
      <c r="J24" s="274">
        <v>272.13539581574298</v>
      </c>
      <c r="K24" s="274">
        <v>279.41000000000003</v>
      </c>
      <c r="L24" s="274">
        <v>272.36</v>
      </c>
      <c r="M24" s="274">
        <v>273.02999999999997</v>
      </c>
      <c r="N24" s="274">
        <v>280.95999999999998</v>
      </c>
      <c r="O24" s="275">
        <v>276.52999999999997</v>
      </c>
    </row>
    <row r="25" spans="3:15" ht="15.75" x14ac:dyDescent="0.25">
      <c r="C25" s="279">
        <v>2020</v>
      </c>
      <c r="D25" s="274">
        <v>275.81</v>
      </c>
      <c r="E25" s="274">
        <v>275.02</v>
      </c>
      <c r="F25" s="274">
        <v>279.36</v>
      </c>
      <c r="G25" s="274">
        <v>276.27</v>
      </c>
      <c r="H25" s="274">
        <v>277.87</v>
      </c>
      <c r="I25" s="274">
        <v>276.22000000000003</v>
      </c>
      <c r="J25" s="274">
        <v>274.87</v>
      </c>
      <c r="K25" s="274">
        <v>274.04000000000002</v>
      </c>
      <c r="L25" s="274">
        <v>272.89999999999998</v>
      </c>
      <c r="M25" s="274">
        <v>277.8</v>
      </c>
      <c r="N25" s="274">
        <v>281.54000000000002</v>
      </c>
      <c r="O25" s="275">
        <v>275.39</v>
      </c>
    </row>
    <row r="26" spans="3:15" ht="16.5" thickBot="1" x14ac:dyDescent="0.3">
      <c r="C26" s="280">
        <v>2021</v>
      </c>
      <c r="D26" s="276">
        <v>279.97000000000003</v>
      </c>
      <c r="E26" s="276">
        <v>281.91000000000003</v>
      </c>
      <c r="F26" s="276">
        <v>279.83</v>
      </c>
      <c r="G26" s="276">
        <v>283.86</v>
      </c>
      <c r="H26" s="276">
        <v>286.25</v>
      </c>
      <c r="I26" s="276">
        <v>286.75</v>
      </c>
      <c r="J26" s="276">
        <v>285.8</v>
      </c>
      <c r="K26" s="276">
        <v>287.93</v>
      </c>
      <c r="L26" s="276"/>
      <c r="M26" s="276"/>
      <c r="N26" s="276"/>
      <c r="O26" s="278"/>
    </row>
    <row r="27" spans="3:15" ht="16.5" thickBot="1" x14ac:dyDescent="0.3">
      <c r="C27" s="384" t="s">
        <v>243</v>
      </c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3"/>
    </row>
    <row r="28" spans="3:15" ht="15.75" x14ac:dyDescent="0.25">
      <c r="C28" s="445" t="s">
        <v>239</v>
      </c>
      <c r="D28" s="446">
        <v>193.30284025213072</v>
      </c>
      <c r="E28" s="446">
        <v>191.2687581090714</v>
      </c>
      <c r="F28" s="446">
        <v>191.31561937634595</v>
      </c>
      <c r="G28" s="446">
        <v>191.49550049668539</v>
      </c>
      <c r="H28" s="446">
        <v>191.57102023627996</v>
      </c>
      <c r="I28" s="446">
        <v>192.43881971648969</v>
      </c>
      <c r="J28" s="446">
        <v>193.8248127220584</v>
      </c>
      <c r="K28" s="446">
        <v>193.56522855967538</v>
      </c>
      <c r="L28" s="446">
        <v>196.58869687496284</v>
      </c>
      <c r="M28" s="446">
        <v>199.76489920472477</v>
      </c>
      <c r="N28" s="446">
        <v>198.3893113076804</v>
      </c>
      <c r="O28" s="447">
        <v>197.67041596404326</v>
      </c>
    </row>
    <row r="29" spans="3:15" ht="15.75" x14ac:dyDescent="0.25">
      <c r="C29" s="279" t="s">
        <v>240</v>
      </c>
      <c r="D29" s="274">
        <v>193.75098783518038</v>
      </c>
      <c r="E29" s="274">
        <v>191.19468977405847</v>
      </c>
      <c r="F29" s="274">
        <v>190.60503492712346</v>
      </c>
      <c r="G29" s="274">
        <v>189.42223428075786</v>
      </c>
      <c r="H29" s="274">
        <v>185.25437800957252</v>
      </c>
      <c r="I29" s="274">
        <v>185.66839797997162</v>
      </c>
      <c r="J29" s="274">
        <v>185.57986872090791</v>
      </c>
      <c r="K29" s="274">
        <v>185.31188244297863</v>
      </c>
      <c r="L29" s="274">
        <v>188.25464393272142</v>
      </c>
      <c r="M29" s="274">
        <v>190.17470442587663</v>
      </c>
      <c r="N29" s="274">
        <v>189.17402883303177</v>
      </c>
      <c r="O29" s="275">
        <v>188.60104796424042</v>
      </c>
    </row>
    <row r="30" spans="3:15" ht="15.75" x14ac:dyDescent="0.25">
      <c r="C30" s="279" t="s">
        <v>241</v>
      </c>
      <c r="D30" s="274">
        <v>188.51265670531021</v>
      </c>
      <c r="E30" s="274">
        <v>188.9030714067259</v>
      </c>
      <c r="F30" s="274">
        <v>188.55538851404037</v>
      </c>
      <c r="G30" s="274">
        <v>187.90929469010396</v>
      </c>
      <c r="H30" s="274">
        <v>189.52578250042413</v>
      </c>
      <c r="I30" s="274">
        <v>188.95285758845154</v>
      </c>
      <c r="J30" s="274">
        <v>189.88146101817767</v>
      </c>
      <c r="K30" s="274">
        <v>189.91</v>
      </c>
      <c r="L30" s="274">
        <v>191.32</v>
      </c>
      <c r="M30" s="274">
        <v>193.38</v>
      </c>
      <c r="N30" s="274">
        <v>196.65</v>
      </c>
      <c r="O30" s="275">
        <v>201.65</v>
      </c>
    </row>
    <row r="31" spans="3:15" ht="15.75" x14ac:dyDescent="0.25">
      <c r="C31" s="279">
        <v>2020</v>
      </c>
      <c r="D31" s="274">
        <v>203.95</v>
      </c>
      <c r="E31" s="274">
        <v>204.01</v>
      </c>
      <c r="F31" s="274">
        <v>208.37</v>
      </c>
      <c r="G31" s="274">
        <v>210.62</v>
      </c>
      <c r="H31" s="274">
        <v>207.99600000000001</v>
      </c>
      <c r="I31" s="274">
        <v>206.56</v>
      </c>
      <c r="J31" s="274">
        <v>207.25</v>
      </c>
      <c r="K31" s="274">
        <v>206.09</v>
      </c>
      <c r="L31" s="274">
        <v>208.38</v>
      </c>
      <c r="M31" s="274">
        <v>206.45</v>
      </c>
      <c r="N31" s="274">
        <v>212.4</v>
      </c>
      <c r="O31" s="275">
        <v>212.38</v>
      </c>
    </row>
    <row r="32" spans="3:15" ht="16.5" thickBot="1" x14ac:dyDescent="0.3">
      <c r="C32" s="280">
        <v>2021</v>
      </c>
      <c r="D32" s="276">
        <v>211.59</v>
      </c>
      <c r="E32" s="276">
        <v>214.01</v>
      </c>
      <c r="F32" s="276">
        <v>215.36</v>
      </c>
      <c r="G32" s="276">
        <v>216.57</v>
      </c>
      <c r="H32" s="276">
        <v>218.11</v>
      </c>
      <c r="I32" s="276">
        <v>218.58</v>
      </c>
      <c r="J32" s="276">
        <v>216.96</v>
      </c>
      <c r="K32" s="276">
        <v>218.99</v>
      </c>
      <c r="L32" s="276"/>
      <c r="M32" s="276"/>
      <c r="N32" s="276"/>
      <c r="O32" s="278"/>
    </row>
    <row r="33" spans="3:15" ht="16.5" thickBot="1" x14ac:dyDescent="0.3">
      <c r="C33" s="384" t="s">
        <v>244</v>
      </c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3"/>
    </row>
    <row r="34" spans="3:15" ht="15.75" x14ac:dyDescent="0.25">
      <c r="C34" s="445" t="s">
        <v>239</v>
      </c>
      <c r="D34" s="446">
        <v>620.52584524708288</v>
      </c>
      <c r="E34" s="446">
        <v>610.98846942632053</v>
      </c>
      <c r="F34" s="446">
        <v>613.48284188853813</v>
      </c>
      <c r="G34" s="446">
        <v>613.72476430462393</v>
      </c>
      <c r="H34" s="446">
        <v>606.72034722305284</v>
      </c>
      <c r="I34" s="446">
        <v>601.6106220020215</v>
      </c>
      <c r="J34" s="446">
        <v>617.94396754570255</v>
      </c>
      <c r="K34" s="446">
        <v>637.27880462292717</v>
      </c>
      <c r="L34" s="446">
        <v>678.50605906520252</v>
      </c>
      <c r="M34" s="446">
        <v>691.78485236566894</v>
      </c>
      <c r="N34" s="446">
        <v>699.93533272826176</v>
      </c>
      <c r="O34" s="447">
        <v>707.76936754012718</v>
      </c>
    </row>
    <row r="35" spans="3:15" ht="15.75" x14ac:dyDescent="0.25">
      <c r="C35" s="279" t="s">
        <v>240</v>
      </c>
      <c r="D35" s="274">
        <v>693.59473269323564</v>
      </c>
      <c r="E35" s="274">
        <v>675.99452876056159</v>
      </c>
      <c r="F35" s="274">
        <v>692.84041344814841</v>
      </c>
      <c r="G35" s="274">
        <v>686.21997775755028</v>
      </c>
      <c r="H35" s="274">
        <v>674.8464758009153</v>
      </c>
      <c r="I35" s="274">
        <v>675.83558814176456</v>
      </c>
      <c r="J35" s="274">
        <v>670.36666604428126</v>
      </c>
      <c r="K35" s="274">
        <v>679.13478468613857</v>
      </c>
      <c r="L35" s="274">
        <v>679.48913195885189</v>
      </c>
      <c r="M35" s="274">
        <v>683.30685175304302</v>
      </c>
      <c r="N35" s="274">
        <v>694.81644019086241</v>
      </c>
      <c r="O35" s="275">
        <v>698.72596905238629</v>
      </c>
    </row>
    <row r="36" spans="3:15" ht="15.75" x14ac:dyDescent="0.25">
      <c r="C36" s="279" t="s">
        <v>241</v>
      </c>
      <c r="D36" s="274">
        <v>672.166966006964</v>
      </c>
      <c r="E36" s="274">
        <v>664.31951179811972</v>
      </c>
      <c r="F36" s="274">
        <v>668.69821690266849</v>
      </c>
      <c r="G36" s="274">
        <v>683.29560596332999</v>
      </c>
      <c r="H36" s="274">
        <v>675.44964853925399</v>
      </c>
      <c r="I36" s="274">
        <v>661.87817139602919</v>
      </c>
      <c r="J36" s="274">
        <v>677.09800581977072</v>
      </c>
      <c r="K36" s="274">
        <v>683.9</v>
      </c>
      <c r="L36" s="274">
        <v>683.06</v>
      </c>
      <c r="M36" s="274">
        <v>696.78</v>
      </c>
      <c r="N36" s="274">
        <v>704.11</v>
      </c>
      <c r="O36" s="275">
        <v>710.06</v>
      </c>
    </row>
    <row r="37" spans="3:15" ht="15.75" x14ac:dyDescent="0.25">
      <c r="C37" s="279">
        <v>2020</v>
      </c>
      <c r="D37" s="274">
        <v>720.2</v>
      </c>
      <c r="E37" s="274">
        <v>710.55</v>
      </c>
      <c r="F37" s="274">
        <v>710.16</v>
      </c>
      <c r="G37" s="274">
        <v>704.52</v>
      </c>
      <c r="H37" s="274">
        <v>693.33</v>
      </c>
      <c r="I37" s="274">
        <v>687.52</v>
      </c>
      <c r="J37" s="274">
        <v>686.08</v>
      </c>
      <c r="K37" s="274">
        <v>682.48</v>
      </c>
      <c r="L37" s="274">
        <v>689</v>
      </c>
      <c r="M37" s="274">
        <v>695.07</v>
      </c>
      <c r="N37" s="274">
        <v>691.68</v>
      </c>
      <c r="O37" s="275">
        <v>708.89</v>
      </c>
    </row>
    <row r="38" spans="3:15" ht="16.5" thickBot="1" x14ac:dyDescent="0.3">
      <c r="C38" s="448">
        <v>2021</v>
      </c>
      <c r="D38" s="449">
        <v>700.68</v>
      </c>
      <c r="E38" s="449">
        <v>710.46</v>
      </c>
      <c r="F38" s="449">
        <v>730.62</v>
      </c>
      <c r="G38" s="449">
        <v>732.15</v>
      </c>
      <c r="H38" s="449">
        <v>732.66</v>
      </c>
      <c r="I38" s="449">
        <v>727.41</v>
      </c>
      <c r="J38" s="449">
        <v>717.49</v>
      </c>
      <c r="K38" s="449">
        <v>731.05</v>
      </c>
      <c r="L38" s="449"/>
      <c r="M38" s="449"/>
      <c r="N38" s="449"/>
      <c r="O38" s="450"/>
    </row>
    <row r="39" spans="3:15" ht="16.5" thickBot="1" x14ac:dyDescent="0.3">
      <c r="C39" s="385" t="s">
        <v>245</v>
      </c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7"/>
    </row>
    <row r="40" spans="3:15" ht="15.75" x14ac:dyDescent="0.25">
      <c r="C40" s="445" t="s">
        <v>239</v>
      </c>
      <c r="D40" s="446">
        <v>1926.1421840678215</v>
      </c>
      <c r="E40" s="446">
        <v>1773.7868616139083</v>
      </c>
      <c r="F40" s="446">
        <v>1808.8957992992707</v>
      </c>
      <c r="G40" s="446">
        <v>1844.6568611737403</v>
      </c>
      <c r="H40" s="446">
        <v>1922.2571546908466</v>
      </c>
      <c r="I40" s="446">
        <v>2078.5897925711802</v>
      </c>
      <c r="J40" s="446">
        <v>2325.7723170645709</v>
      </c>
      <c r="K40" s="446">
        <v>2537.6579416257568</v>
      </c>
      <c r="L40" s="446">
        <v>2703.9535927296647</v>
      </c>
      <c r="M40" s="446">
        <v>2585.3186243813607</v>
      </c>
      <c r="N40" s="446">
        <v>2366.8805661333772</v>
      </c>
      <c r="O40" s="447">
        <v>2262.8675436432918</v>
      </c>
    </row>
    <row r="41" spans="3:15" ht="15.75" x14ac:dyDescent="0.25">
      <c r="C41" s="279" t="s">
        <v>240</v>
      </c>
      <c r="D41" s="274">
        <v>1873.2002679661653</v>
      </c>
      <c r="E41" s="274">
        <v>1893.8193326719352</v>
      </c>
      <c r="F41" s="274">
        <v>2057.5096533110031</v>
      </c>
      <c r="G41" s="274">
        <v>2090.6877083454083</v>
      </c>
      <c r="H41" s="274">
        <v>2302.9194307484054</v>
      </c>
      <c r="I41" s="274">
        <v>2520.0592002636727</v>
      </c>
      <c r="J41" s="274">
        <v>2428.1960288736755</v>
      </c>
      <c r="K41" s="274">
        <v>2411.222343978005</v>
      </c>
      <c r="L41" s="274">
        <v>2458.9426482206609</v>
      </c>
      <c r="M41" s="274">
        <v>2271.8586469632287</v>
      </c>
      <c r="N41" s="274">
        <v>2164.5188294690201</v>
      </c>
      <c r="O41" s="275">
        <v>2144.3544219826263</v>
      </c>
    </row>
    <row r="42" spans="3:15" ht="15.75" x14ac:dyDescent="0.25">
      <c r="C42" s="279" t="s">
        <v>241</v>
      </c>
      <c r="D42" s="274">
        <v>2017.0063645368093</v>
      </c>
      <c r="E42" s="274">
        <v>1948.9945487324933</v>
      </c>
      <c r="F42" s="274">
        <v>1864.3118390555649</v>
      </c>
      <c r="G42" s="274">
        <v>1858.8882047137197</v>
      </c>
      <c r="H42" s="274">
        <v>1845.0357399097443</v>
      </c>
      <c r="I42" s="274">
        <v>1739.4288046926354</v>
      </c>
      <c r="J42" s="274">
        <v>1705.2552965441059</v>
      </c>
      <c r="K42" s="274">
        <v>1658.81</v>
      </c>
      <c r="L42" s="274">
        <v>1789.98</v>
      </c>
      <c r="M42" s="274">
        <v>1827.38</v>
      </c>
      <c r="N42" s="274">
        <v>1841.81</v>
      </c>
      <c r="O42" s="275">
        <v>1858.58</v>
      </c>
    </row>
    <row r="43" spans="3:15" ht="15.75" x14ac:dyDescent="0.25">
      <c r="C43" s="279">
        <v>2020</v>
      </c>
      <c r="D43" s="274">
        <v>1741.92</v>
      </c>
      <c r="E43" s="274">
        <v>1687.33</v>
      </c>
      <c r="F43" s="274">
        <v>1656.44</v>
      </c>
      <c r="G43" s="274">
        <v>1578.74</v>
      </c>
      <c r="H43" s="274">
        <v>1458.48</v>
      </c>
      <c r="I43" s="274">
        <v>1545.67</v>
      </c>
      <c r="J43" s="274">
        <v>1651.52</v>
      </c>
      <c r="K43" s="274">
        <v>1665.62</v>
      </c>
      <c r="L43" s="274">
        <v>1742.79</v>
      </c>
      <c r="M43" s="274">
        <v>1765.78</v>
      </c>
      <c r="N43" s="274">
        <v>1744.65</v>
      </c>
      <c r="O43" s="275">
        <v>1664.57</v>
      </c>
    </row>
    <row r="44" spans="3:15" ht="16.5" thickBot="1" x14ac:dyDescent="0.3">
      <c r="C44" s="448">
        <v>2021</v>
      </c>
      <c r="D44" s="449">
        <v>1636.89</v>
      </c>
      <c r="E44" s="449">
        <v>1663.75</v>
      </c>
      <c r="F44" s="449">
        <v>1786.7</v>
      </c>
      <c r="G44" s="449">
        <v>1830.38</v>
      </c>
      <c r="H44" s="449">
        <v>1831.64</v>
      </c>
      <c r="I44" s="449">
        <v>1858.3</v>
      </c>
      <c r="J44" s="449">
        <v>1861.2</v>
      </c>
      <c r="K44" s="449">
        <v>1864.77</v>
      </c>
      <c r="L44" s="449"/>
      <c r="M44" s="449"/>
      <c r="N44" s="449"/>
      <c r="O44" s="450"/>
    </row>
    <row r="45" spans="3:15" ht="16.5" thickBot="1" x14ac:dyDescent="0.3">
      <c r="C45" s="385" t="s">
        <v>246</v>
      </c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7"/>
    </row>
    <row r="46" spans="3:15" ht="15.75" x14ac:dyDescent="0.25">
      <c r="C46" s="445" t="s">
        <v>239</v>
      </c>
      <c r="D46" s="446">
        <v>1452.5251642694029</v>
      </c>
      <c r="E46" s="446">
        <v>1376.6544964519305</v>
      </c>
      <c r="F46" s="446">
        <v>1342.4452040065605</v>
      </c>
      <c r="G46" s="446">
        <v>1321.3071438891709</v>
      </c>
      <c r="H46" s="446">
        <v>1332.4732010931732</v>
      </c>
      <c r="I46" s="446">
        <v>1416.8343946849866</v>
      </c>
      <c r="J46" s="446">
        <v>1429.7900427036757</v>
      </c>
      <c r="K46" s="446">
        <v>1455.3007570329535</v>
      </c>
      <c r="L46" s="446">
        <v>1460.934465025194</v>
      </c>
      <c r="M46" s="446">
        <v>1477.8137838684058</v>
      </c>
      <c r="N46" s="446">
        <v>1411.6336555187961</v>
      </c>
      <c r="O46" s="447">
        <v>1359.7079885396727</v>
      </c>
    </row>
    <row r="47" spans="3:15" ht="15.75" x14ac:dyDescent="0.25">
      <c r="C47" s="279" t="s">
        <v>240</v>
      </c>
      <c r="D47" s="274">
        <v>1247.7930053069374</v>
      </c>
      <c r="E47" s="274">
        <v>1219.5883260832732</v>
      </c>
      <c r="F47" s="274">
        <v>1221.3431610182636</v>
      </c>
      <c r="G47" s="274">
        <v>1183.3869429217527</v>
      </c>
      <c r="H47" s="274">
        <v>1198.2849917896754</v>
      </c>
      <c r="I47" s="274">
        <v>1239.5740232840269</v>
      </c>
      <c r="J47" s="274">
        <v>1271.60648473885</v>
      </c>
      <c r="K47" s="274">
        <v>1283.813012150076</v>
      </c>
      <c r="L47" s="274">
        <v>1311.0179147942529</v>
      </c>
      <c r="M47" s="274">
        <v>1341.4216259397981</v>
      </c>
      <c r="N47" s="274">
        <v>1329.2819200190711</v>
      </c>
      <c r="O47" s="275">
        <v>1328.1587453006657</v>
      </c>
    </row>
    <row r="48" spans="3:15" ht="15.75" x14ac:dyDescent="0.25">
      <c r="C48" s="279" t="s">
        <v>241</v>
      </c>
      <c r="D48" s="274">
        <v>1344.3309050466173</v>
      </c>
      <c r="E48" s="274">
        <v>1317.692895014957</v>
      </c>
      <c r="F48" s="274">
        <v>1323.903921956658</v>
      </c>
      <c r="G48" s="274">
        <v>1309.8906834494144</v>
      </c>
      <c r="H48" s="274">
        <v>1289.6288116279882</v>
      </c>
      <c r="I48" s="274">
        <v>1304.6791289590351</v>
      </c>
      <c r="J48" s="274">
        <v>1294.5048403940486</v>
      </c>
      <c r="K48" s="274">
        <v>1307.96</v>
      </c>
      <c r="L48" s="274">
        <v>1349.14</v>
      </c>
      <c r="M48" s="274">
        <v>1364.95</v>
      </c>
      <c r="N48" s="274">
        <v>1368.4</v>
      </c>
      <c r="O48" s="275">
        <v>1403.88</v>
      </c>
    </row>
    <row r="49" spans="3:15" ht="15.75" x14ac:dyDescent="0.25">
      <c r="C49" s="279">
        <v>2020</v>
      </c>
      <c r="D49" s="274">
        <v>1446.09</v>
      </c>
      <c r="E49" s="274">
        <v>1443.02</v>
      </c>
      <c r="F49" s="274">
        <v>1411.23</v>
      </c>
      <c r="G49" s="274">
        <v>1400.29</v>
      </c>
      <c r="H49" s="274">
        <v>1346.93</v>
      </c>
      <c r="I49" s="274">
        <v>1297.48</v>
      </c>
      <c r="J49" s="274">
        <v>1318.72</v>
      </c>
      <c r="K49" s="274">
        <v>1329.85</v>
      </c>
      <c r="L49" s="274">
        <v>1349.52</v>
      </c>
      <c r="M49" s="274">
        <v>1399.34</v>
      </c>
      <c r="N49" s="274">
        <v>1444.52</v>
      </c>
      <c r="O49" s="275">
        <v>1434.49</v>
      </c>
    </row>
    <row r="50" spans="3:15" ht="16.5" thickBot="1" x14ac:dyDescent="0.3">
      <c r="C50" s="448">
        <v>2021</v>
      </c>
      <c r="D50" s="449">
        <v>1457.28</v>
      </c>
      <c r="E50" s="449">
        <v>1437.07</v>
      </c>
      <c r="F50" s="449">
        <v>1458.06</v>
      </c>
      <c r="G50" s="449">
        <v>1465.56</v>
      </c>
      <c r="H50" s="449">
        <v>1491.31</v>
      </c>
      <c r="I50" s="449">
        <v>1471.19</v>
      </c>
      <c r="J50" s="449">
        <v>1462.25</v>
      </c>
      <c r="K50" s="449">
        <v>1490.44</v>
      </c>
      <c r="L50" s="449"/>
      <c r="M50" s="449"/>
      <c r="N50" s="449"/>
      <c r="O50" s="450"/>
    </row>
    <row r="51" spans="3:15" ht="16.5" thickBot="1" x14ac:dyDescent="0.3">
      <c r="C51" s="385" t="s">
        <v>247</v>
      </c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7"/>
    </row>
    <row r="52" spans="3:15" ht="15.75" x14ac:dyDescent="0.25">
      <c r="C52" s="445" t="s">
        <v>239</v>
      </c>
      <c r="D52" s="446">
        <v>1462.9299066481419</v>
      </c>
      <c r="E52" s="446">
        <v>1397.9329390309356</v>
      </c>
      <c r="F52" s="446">
        <v>1352.4593399176847</v>
      </c>
      <c r="G52" s="446">
        <v>1324.3285390454434</v>
      </c>
      <c r="H52" s="446">
        <v>1346.8945966895908</v>
      </c>
      <c r="I52" s="446">
        <v>1422.0022440548378</v>
      </c>
      <c r="J52" s="446">
        <v>1439.7446104090284</v>
      </c>
      <c r="K52" s="446">
        <v>1469.5305118007066</v>
      </c>
      <c r="L52" s="446">
        <v>1464.5198361234318</v>
      </c>
      <c r="M52" s="446">
        <v>1456.1117051037911</v>
      </c>
      <c r="N52" s="446">
        <v>1435.8943068806354</v>
      </c>
      <c r="O52" s="447">
        <v>1347.9728359574115</v>
      </c>
    </row>
    <row r="53" spans="3:15" ht="15.75" x14ac:dyDescent="0.25">
      <c r="C53" s="279" t="s">
        <v>240</v>
      </c>
      <c r="D53" s="274">
        <v>1217.2306317725502</v>
      </c>
      <c r="E53" s="274">
        <v>1219.9225640939258</v>
      </c>
      <c r="F53" s="274">
        <v>1228.6060793307527</v>
      </c>
      <c r="G53" s="274">
        <v>1190.0364269225856</v>
      </c>
      <c r="H53" s="274">
        <v>1216.8533835665212</v>
      </c>
      <c r="I53" s="274">
        <v>1268.6557166616051</v>
      </c>
      <c r="J53" s="274">
        <v>1280.8972883133727</v>
      </c>
      <c r="K53" s="274">
        <v>1270.5273567969125</v>
      </c>
      <c r="L53" s="274">
        <v>1318.4848992078084</v>
      </c>
      <c r="M53" s="274">
        <v>1326.2464158541839</v>
      </c>
      <c r="N53" s="274">
        <v>1338.5909965628271</v>
      </c>
      <c r="O53" s="275">
        <v>1331.7075587041454</v>
      </c>
    </row>
    <row r="54" spans="3:15" ht="15.75" x14ac:dyDescent="0.25">
      <c r="C54" s="279" t="s">
        <v>241</v>
      </c>
      <c r="D54" s="274">
        <v>1324.8807237906556</v>
      </c>
      <c r="E54" s="274">
        <v>1306.1704820536852</v>
      </c>
      <c r="F54" s="274">
        <v>1289.846128057527</v>
      </c>
      <c r="G54" s="274">
        <v>1271.913502123914</v>
      </c>
      <c r="H54" s="274">
        <v>1265.3591520232299</v>
      </c>
      <c r="I54" s="274">
        <v>1264.5344761789461</v>
      </c>
      <c r="J54" s="274">
        <v>1256.1351766957246</v>
      </c>
      <c r="K54" s="274">
        <v>1279.8800000000001</v>
      </c>
      <c r="L54" s="274">
        <v>1283.6500000000001</v>
      </c>
      <c r="M54" s="274">
        <v>1335.83</v>
      </c>
      <c r="N54" s="274">
        <v>1324.27</v>
      </c>
      <c r="O54" s="275">
        <v>1366.15</v>
      </c>
    </row>
    <row r="55" spans="3:15" ht="15.75" x14ac:dyDescent="0.25">
      <c r="C55" s="279">
        <v>2020</v>
      </c>
      <c r="D55" s="274">
        <v>1395.59</v>
      </c>
      <c r="E55" s="274">
        <v>1401.12</v>
      </c>
      <c r="F55" s="274">
        <v>1394.67</v>
      </c>
      <c r="G55" s="274">
        <v>1378.29</v>
      </c>
      <c r="H55" s="274">
        <v>1335.39</v>
      </c>
      <c r="I55" s="274">
        <v>1322.8</v>
      </c>
      <c r="J55" s="274">
        <v>1312.57</v>
      </c>
      <c r="K55" s="274">
        <v>1298.02</v>
      </c>
      <c r="L55" s="274">
        <v>1324.41</v>
      </c>
      <c r="M55" s="274">
        <v>1370.11</v>
      </c>
      <c r="N55" s="274">
        <v>1345.94</v>
      </c>
      <c r="O55" s="275">
        <v>1394.49</v>
      </c>
    </row>
    <row r="56" spans="3:15" ht="16.5" thickBot="1" x14ac:dyDescent="0.3">
      <c r="C56" s="280">
        <v>2021</v>
      </c>
      <c r="D56" s="276">
        <v>1383.2</v>
      </c>
      <c r="E56" s="276">
        <v>1364.26</v>
      </c>
      <c r="F56" s="276">
        <v>1419.52</v>
      </c>
      <c r="G56" s="276">
        <v>1441.54</v>
      </c>
      <c r="H56" s="276">
        <v>1436.41</v>
      </c>
      <c r="I56" s="276">
        <v>1450.93</v>
      </c>
      <c r="J56" s="276">
        <v>1475.09</v>
      </c>
      <c r="K56" s="276">
        <v>1470.13</v>
      </c>
      <c r="L56" s="276"/>
      <c r="M56" s="276"/>
      <c r="N56" s="276"/>
      <c r="O56" s="27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63" sqref="T63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49" sqref="M4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2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267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476"/>
      <c r="CG15" s="477" t="s">
        <v>316</v>
      </c>
      <c r="CH15" s="478" t="s">
        <v>317</v>
      </c>
    </row>
    <row r="16" spans="2:206" x14ac:dyDescent="0.2">
      <c r="CF16" s="479" t="s">
        <v>186</v>
      </c>
      <c r="CG16" s="479">
        <v>57.33</v>
      </c>
      <c r="CH16" s="480">
        <v>50.18</v>
      </c>
    </row>
    <row r="17" spans="3:86" x14ac:dyDescent="0.2">
      <c r="Z17" s="31"/>
      <c r="CF17" s="458" t="s">
        <v>184</v>
      </c>
      <c r="CG17" s="458">
        <v>56.97</v>
      </c>
      <c r="CH17" s="164">
        <v>56.82</v>
      </c>
    </row>
    <row r="18" spans="3:86" x14ac:dyDescent="0.2">
      <c r="CF18" s="458" t="s">
        <v>130</v>
      </c>
      <c r="CG18" s="458">
        <v>38.9</v>
      </c>
      <c r="CH18" s="164">
        <v>36.24</v>
      </c>
    </row>
    <row r="19" spans="3:86" x14ac:dyDescent="0.2">
      <c r="CF19" s="458" t="s">
        <v>155</v>
      </c>
      <c r="CG19" s="458">
        <v>37.83</v>
      </c>
      <c r="CH19" s="164">
        <v>38.479999999999997</v>
      </c>
    </row>
    <row r="20" spans="3:86" x14ac:dyDescent="0.2">
      <c r="CF20" s="458" t="s">
        <v>144</v>
      </c>
      <c r="CG20" s="458">
        <v>37.76</v>
      </c>
      <c r="CH20" s="164">
        <v>33.869999999999997</v>
      </c>
    </row>
    <row r="21" spans="3:86" x14ac:dyDescent="0.2">
      <c r="CF21" s="458" t="s">
        <v>135</v>
      </c>
      <c r="CG21" s="458">
        <v>37.51</v>
      </c>
      <c r="CH21" s="164">
        <v>34.11</v>
      </c>
    </row>
    <row r="22" spans="3:86" x14ac:dyDescent="0.2">
      <c r="CF22" s="458" t="s">
        <v>253</v>
      </c>
      <c r="CG22" s="458">
        <v>37.5</v>
      </c>
      <c r="CH22" s="164">
        <v>34</v>
      </c>
    </row>
    <row r="23" spans="3:86" x14ac:dyDescent="0.2">
      <c r="CF23" s="458" t="s">
        <v>76</v>
      </c>
      <c r="CG23" s="458">
        <v>37.42</v>
      </c>
      <c r="CH23" s="164">
        <v>35.380000000000003</v>
      </c>
    </row>
    <row r="24" spans="3:86" x14ac:dyDescent="0.2">
      <c r="CF24" s="458" t="s">
        <v>126</v>
      </c>
      <c r="CG24" s="458">
        <v>37.200000000000003</v>
      </c>
      <c r="CH24" s="164">
        <v>32.83</v>
      </c>
    </row>
    <row r="25" spans="3:86" x14ac:dyDescent="0.2">
      <c r="CF25" s="458" t="s">
        <v>137</v>
      </c>
      <c r="CG25" s="458">
        <v>37.020000000000003</v>
      </c>
      <c r="CH25" s="164">
        <v>37.51</v>
      </c>
    </row>
    <row r="26" spans="3:86" x14ac:dyDescent="0.2">
      <c r="CF26" s="458" t="s">
        <v>77</v>
      </c>
      <c r="CG26" s="458">
        <v>35.99</v>
      </c>
      <c r="CH26" s="164">
        <v>31.83</v>
      </c>
    </row>
    <row r="27" spans="3:86" x14ac:dyDescent="0.2">
      <c r="CF27" s="458" t="s">
        <v>125</v>
      </c>
      <c r="CG27" s="458">
        <v>35.96</v>
      </c>
      <c r="CH27" s="164">
        <v>34.64</v>
      </c>
    </row>
    <row r="28" spans="3:86" x14ac:dyDescent="0.2">
      <c r="CF28" s="458" t="s">
        <v>131</v>
      </c>
      <c r="CG28" s="458">
        <v>35.130000000000003</v>
      </c>
      <c r="CH28" s="164">
        <v>29.56</v>
      </c>
    </row>
    <row r="29" spans="3:86" x14ac:dyDescent="0.2">
      <c r="CF29" s="458" t="s">
        <v>80</v>
      </c>
      <c r="CG29" s="458">
        <v>33.61</v>
      </c>
      <c r="CH29" s="164">
        <v>30.26</v>
      </c>
    </row>
    <row r="30" spans="3:86" x14ac:dyDescent="0.2">
      <c r="CF30" s="459" t="s">
        <v>78</v>
      </c>
      <c r="CG30" s="459">
        <v>32.68</v>
      </c>
      <c r="CH30" s="460">
        <v>29.84</v>
      </c>
    </row>
    <row r="31" spans="3:86" x14ac:dyDescent="0.2">
      <c r="CF31" s="458" t="s">
        <v>134</v>
      </c>
      <c r="CG31" s="458">
        <v>32.51</v>
      </c>
      <c r="CH31" s="164">
        <v>30.94</v>
      </c>
    </row>
    <row r="32" spans="3:86" ht="14.25" x14ac:dyDescent="0.2">
      <c r="C32" s="24" t="s">
        <v>251</v>
      </c>
      <c r="CF32" s="458" t="s">
        <v>181</v>
      </c>
      <c r="CG32" s="458">
        <v>32.49</v>
      </c>
      <c r="CH32" s="164">
        <v>32.49</v>
      </c>
    </row>
    <row r="33" spans="84:86" x14ac:dyDescent="0.2">
      <c r="CF33" s="458" t="s">
        <v>127</v>
      </c>
      <c r="CG33" s="458">
        <v>32.43</v>
      </c>
      <c r="CH33" s="164">
        <v>31.55</v>
      </c>
    </row>
    <row r="34" spans="84:86" x14ac:dyDescent="0.2">
      <c r="CF34" s="458" t="s">
        <v>79</v>
      </c>
      <c r="CG34" s="458">
        <v>31.62</v>
      </c>
      <c r="CH34" s="164">
        <v>31.62</v>
      </c>
    </row>
    <row r="35" spans="84:86" x14ac:dyDescent="0.2">
      <c r="CF35" s="458" t="s">
        <v>188</v>
      </c>
      <c r="CG35" s="458">
        <v>31.54</v>
      </c>
      <c r="CH35" s="164">
        <v>30.16</v>
      </c>
    </row>
    <row r="36" spans="84:86" x14ac:dyDescent="0.2">
      <c r="CF36" s="458" t="s">
        <v>174</v>
      </c>
      <c r="CG36" s="458">
        <v>30.82</v>
      </c>
      <c r="CH36" s="164">
        <v>27.71</v>
      </c>
    </row>
    <row r="37" spans="84:86" x14ac:dyDescent="0.2">
      <c r="CF37" s="458" t="s">
        <v>190</v>
      </c>
      <c r="CG37" s="458">
        <v>30.57</v>
      </c>
      <c r="CH37" s="164">
        <v>28.59</v>
      </c>
    </row>
    <row r="38" spans="84:86" x14ac:dyDescent="0.2">
      <c r="CF38" s="458" t="s">
        <v>128</v>
      </c>
      <c r="CG38" s="458">
        <v>30.43</v>
      </c>
      <c r="CH38" s="164">
        <v>26.48</v>
      </c>
    </row>
    <row r="39" spans="84:86" x14ac:dyDescent="0.2">
      <c r="CF39" s="458" t="s">
        <v>138</v>
      </c>
      <c r="CG39" s="458">
        <v>30.42</v>
      </c>
      <c r="CH39" s="164">
        <v>29.7</v>
      </c>
    </row>
    <row r="40" spans="84:86" x14ac:dyDescent="0.2">
      <c r="CF40" s="458" t="s">
        <v>142</v>
      </c>
      <c r="CG40" s="458">
        <v>29.76</v>
      </c>
      <c r="CH40" s="164">
        <v>29.64</v>
      </c>
    </row>
    <row r="41" spans="84:86" ht="13.5" thickBot="1" x14ac:dyDescent="0.25">
      <c r="CF41" s="458" t="s">
        <v>146</v>
      </c>
      <c r="CG41" s="458">
        <v>29.16</v>
      </c>
      <c r="CH41" s="164">
        <v>25.49</v>
      </c>
    </row>
    <row r="42" spans="84:86" ht="13.5" thickBot="1" x14ac:dyDescent="0.25">
      <c r="CF42" s="481" t="s">
        <v>191</v>
      </c>
      <c r="CG42" s="481">
        <v>35.76</v>
      </c>
      <c r="CH42" s="482">
        <v>32.880000000000003</v>
      </c>
    </row>
    <row r="43" spans="84:86" x14ac:dyDescent="0.2">
      <c r="CF43" s="120"/>
      <c r="CG43" s="120"/>
      <c r="CH43" s="120"/>
    </row>
    <row r="44" spans="84:86" x14ac:dyDescent="0.2">
      <c r="CF44" s="483"/>
      <c r="CG44" s="483"/>
      <c r="CH44" s="483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1" t="s">
        <v>276</v>
      </c>
      <c r="CH47" s="61" t="s">
        <v>263</v>
      </c>
    </row>
    <row r="48" spans="84:86" x14ac:dyDescent="0.2">
      <c r="CF48" s="163" t="s">
        <v>184</v>
      </c>
      <c r="CG48" s="164">
        <v>57.86</v>
      </c>
      <c r="CH48" s="164">
        <v>57.63</v>
      </c>
    </row>
    <row r="49" spans="2:86" x14ac:dyDescent="0.2">
      <c r="B49" s="29"/>
      <c r="C49" s="29"/>
      <c r="D49" s="29"/>
      <c r="E49" s="29"/>
      <c r="CF49" s="163" t="s">
        <v>137</v>
      </c>
      <c r="CG49" s="164">
        <v>38.81</v>
      </c>
      <c r="CH49" s="164">
        <v>38.03</v>
      </c>
    </row>
    <row r="50" spans="2:86" x14ac:dyDescent="0.2">
      <c r="CF50" s="163" t="s">
        <v>155</v>
      </c>
      <c r="CG50" s="164">
        <v>38.65</v>
      </c>
      <c r="CH50" s="164">
        <v>38.369999999999997</v>
      </c>
    </row>
    <row r="51" spans="2:86" x14ac:dyDescent="0.2">
      <c r="CF51" s="163" t="s">
        <v>130</v>
      </c>
      <c r="CG51" s="164">
        <v>37.81</v>
      </c>
      <c r="CH51" s="164">
        <v>36.97</v>
      </c>
    </row>
    <row r="52" spans="2:86" x14ac:dyDescent="0.2">
      <c r="CF52" s="163" t="s">
        <v>76</v>
      </c>
      <c r="CG52" s="164">
        <v>36.19</v>
      </c>
      <c r="CH52" s="164">
        <v>35.950000000000003</v>
      </c>
    </row>
    <row r="53" spans="2:86" x14ac:dyDescent="0.2">
      <c r="CF53" s="163" t="s">
        <v>125</v>
      </c>
      <c r="CG53" s="164">
        <v>35.78</v>
      </c>
      <c r="CH53" s="164">
        <v>39.32</v>
      </c>
    </row>
    <row r="54" spans="2:86" x14ac:dyDescent="0.2">
      <c r="CF54" s="163" t="s">
        <v>144</v>
      </c>
      <c r="CG54" s="164">
        <v>35.31</v>
      </c>
      <c r="CH54" s="164">
        <v>34.82</v>
      </c>
    </row>
    <row r="55" spans="2:86" x14ac:dyDescent="0.2">
      <c r="CF55" s="163" t="s">
        <v>187</v>
      </c>
      <c r="CG55" s="164">
        <v>34.39</v>
      </c>
      <c r="CH55" s="164">
        <v>34.22</v>
      </c>
    </row>
    <row r="56" spans="2:86" x14ac:dyDescent="0.2">
      <c r="CF56" s="163" t="s">
        <v>126</v>
      </c>
      <c r="CG56" s="164">
        <v>34.39</v>
      </c>
      <c r="CH56" s="164">
        <v>33.69</v>
      </c>
    </row>
    <row r="57" spans="2:86" x14ac:dyDescent="0.2">
      <c r="CF57" s="163" t="s">
        <v>253</v>
      </c>
      <c r="CG57" s="164">
        <v>34.33</v>
      </c>
      <c r="CH57" s="164">
        <v>35.659999999999997</v>
      </c>
    </row>
    <row r="58" spans="2:86" x14ac:dyDescent="0.2">
      <c r="CF58" s="163" t="s">
        <v>135</v>
      </c>
      <c r="CG58" s="164">
        <v>34.159999999999997</v>
      </c>
      <c r="CH58" s="164">
        <v>34.11</v>
      </c>
    </row>
    <row r="59" spans="2:86" x14ac:dyDescent="0.2">
      <c r="CF59" s="163" t="s">
        <v>77</v>
      </c>
      <c r="CG59" s="164">
        <v>33.74</v>
      </c>
      <c r="CH59" s="164">
        <v>34.35</v>
      </c>
    </row>
    <row r="60" spans="2:86" x14ac:dyDescent="0.2">
      <c r="CF60" s="163" t="s">
        <v>79</v>
      </c>
      <c r="CG60" s="164">
        <v>32.39</v>
      </c>
      <c r="CH60" s="164">
        <v>32.6</v>
      </c>
    </row>
    <row r="61" spans="2:86" x14ac:dyDescent="0.2">
      <c r="CF61" s="163" t="s">
        <v>127</v>
      </c>
      <c r="CG61" s="164">
        <v>32.31</v>
      </c>
      <c r="CH61" s="164">
        <v>31.85</v>
      </c>
    </row>
    <row r="62" spans="2:86" x14ac:dyDescent="0.2">
      <c r="CF62" s="163" t="s">
        <v>80</v>
      </c>
      <c r="CG62" s="164">
        <v>31.59</v>
      </c>
      <c r="CH62" s="164">
        <v>33.53</v>
      </c>
    </row>
    <row r="63" spans="2:86" x14ac:dyDescent="0.2">
      <c r="CF63" s="451" t="s">
        <v>78</v>
      </c>
      <c r="CG63" s="452">
        <v>31.56</v>
      </c>
      <c r="CH63" s="452">
        <v>31.69</v>
      </c>
    </row>
    <row r="64" spans="2:86" x14ac:dyDescent="0.2">
      <c r="CF64" s="382" t="s">
        <v>188</v>
      </c>
      <c r="CG64" s="281">
        <v>31.4</v>
      </c>
      <c r="CH64" s="281">
        <v>32.619999999999997</v>
      </c>
    </row>
    <row r="65" spans="84:86" x14ac:dyDescent="0.2">
      <c r="CF65" s="163" t="s">
        <v>131</v>
      </c>
      <c r="CG65" s="164">
        <v>31.34</v>
      </c>
      <c r="CH65" s="164">
        <v>33.049999999999997</v>
      </c>
    </row>
    <row r="66" spans="84:86" x14ac:dyDescent="0.2">
      <c r="CF66" s="425" t="s">
        <v>138</v>
      </c>
      <c r="CG66" s="281">
        <v>31.24</v>
      </c>
      <c r="CH66" s="281">
        <v>30.46</v>
      </c>
    </row>
    <row r="67" spans="84:86" x14ac:dyDescent="0.2">
      <c r="CF67" s="163" t="s">
        <v>189</v>
      </c>
      <c r="CG67" s="164">
        <v>31.21</v>
      </c>
      <c r="CH67" s="164">
        <v>32.08</v>
      </c>
    </row>
    <row r="68" spans="84:86" x14ac:dyDescent="0.2">
      <c r="CF68" s="163" t="s">
        <v>142</v>
      </c>
      <c r="CG68" s="164">
        <v>30.27</v>
      </c>
      <c r="CH68" s="164">
        <v>30.65</v>
      </c>
    </row>
    <row r="69" spans="84:86" x14ac:dyDescent="0.2">
      <c r="CF69" s="163" t="s">
        <v>190</v>
      </c>
      <c r="CG69" s="164">
        <v>30.01</v>
      </c>
      <c r="CH69" s="164">
        <v>30.98</v>
      </c>
    </row>
    <row r="70" spans="84:86" x14ac:dyDescent="0.2">
      <c r="CF70" s="163" t="s">
        <v>174</v>
      </c>
      <c r="CG70" s="164">
        <v>29.34</v>
      </c>
      <c r="CH70" s="164">
        <v>31</v>
      </c>
    </row>
    <row r="71" spans="84:86" x14ac:dyDescent="0.2">
      <c r="CF71" s="163" t="s">
        <v>146</v>
      </c>
      <c r="CG71" s="164">
        <v>28.74</v>
      </c>
      <c r="CH71" s="164">
        <v>28.88</v>
      </c>
    </row>
    <row r="72" spans="84:86" ht="13.5" thickBot="1" x14ac:dyDescent="0.25">
      <c r="CF72" s="163" t="s">
        <v>128</v>
      </c>
      <c r="CG72" s="164">
        <v>28.24</v>
      </c>
      <c r="CH72" s="164">
        <v>29.39</v>
      </c>
    </row>
    <row r="73" spans="84:86" ht="13.5" thickBot="1" x14ac:dyDescent="0.25">
      <c r="CF73" s="61" t="s">
        <v>191</v>
      </c>
      <c r="CG73" s="162">
        <v>34.119999999999997</v>
      </c>
      <c r="CH73" s="162">
        <v>34.43</v>
      </c>
    </row>
    <row r="84" spans="2:7" ht="18.75" x14ac:dyDescent="0.25">
      <c r="B84" s="653" t="s">
        <v>194</v>
      </c>
      <c r="C84" s="654"/>
      <c r="D84" s="654"/>
      <c r="E84" s="654"/>
      <c r="F84" s="654"/>
      <c r="G84" s="654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21" sqref="U2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20" t="s">
        <v>306</v>
      </c>
    </row>
    <row r="5" spans="1:21" ht="15.75" x14ac:dyDescent="0.25">
      <c r="B5" s="221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2"/>
      <c r="B7" s="153"/>
      <c r="C7" s="436"/>
      <c r="D7" s="427" t="s">
        <v>96</v>
      </c>
      <c r="E7" s="433"/>
      <c r="F7" s="433"/>
      <c r="G7" s="433"/>
      <c r="H7" s="433"/>
      <c r="I7" s="428"/>
      <c r="J7" s="427" t="s">
        <v>97</v>
      </c>
      <c r="K7" s="433"/>
      <c r="L7" s="433"/>
      <c r="M7" s="433"/>
      <c r="N7" s="433"/>
      <c r="O7" s="428"/>
      <c r="P7" s="427" t="s">
        <v>116</v>
      </c>
      <c r="Q7" s="428"/>
      <c r="R7" s="429"/>
      <c r="S7" s="430"/>
    </row>
    <row r="8" spans="1:21" ht="14.25" x14ac:dyDescent="0.2">
      <c r="A8" s="152"/>
      <c r="B8" s="154" t="s">
        <v>98</v>
      </c>
      <c r="C8" s="437" t="s">
        <v>99</v>
      </c>
      <c r="D8" s="431" t="s">
        <v>100</v>
      </c>
      <c r="E8" s="36"/>
      <c r="F8" s="36" t="s">
        <v>149</v>
      </c>
      <c r="G8" s="36"/>
      <c r="H8" s="36" t="s">
        <v>101</v>
      </c>
      <c r="I8" s="44"/>
      <c r="J8" s="431" t="s">
        <v>100</v>
      </c>
      <c r="K8" s="36"/>
      <c r="L8" s="36" t="s">
        <v>149</v>
      </c>
      <c r="M8" s="36"/>
      <c r="N8" s="36" t="s">
        <v>101</v>
      </c>
      <c r="O8" s="44"/>
      <c r="P8" s="431" t="s">
        <v>100</v>
      </c>
      <c r="Q8" s="36"/>
      <c r="R8" s="66" t="s">
        <v>149</v>
      </c>
      <c r="S8" s="44"/>
    </row>
    <row r="9" spans="1:21" ht="13.5" thickBot="1" x14ac:dyDescent="0.25">
      <c r="A9" s="152"/>
      <c r="B9" s="155"/>
      <c r="C9" s="438"/>
      <c r="D9" s="439" t="s">
        <v>304</v>
      </c>
      <c r="E9" s="105" t="s">
        <v>305</v>
      </c>
      <c r="F9" s="104" t="s">
        <v>304</v>
      </c>
      <c r="G9" s="105" t="s">
        <v>305</v>
      </c>
      <c r="H9" s="107" t="s">
        <v>304</v>
      </c>
      <c r="I9" s="184" t="s">
        <v>305</v>
      </c>
      <c r="J9" s="432" t="s">
        <v>304</v>
      </c>
      <c r="K9" s="50" t="s">
        <v>305</v>
      </c>
      <c r="L9" s="67" t="s">
        <v>304</v>
      </c>
      <c r="M9" s="50" t="s">
        <v>305</v>
      </c>
      <c r="N9" s="49" t="s">
        <v>304</v>
      </c>
      <c r="O9" s="52" t="s">
        <v>305</v>
      </c>
      <c r="P9" s="432" t="s">
        <v>304</v>
      </c>
      <c r="Q9" s="50" t="s">
        <v>305</v>
      </c>
      <c r="R9" s="68" t="s">
        <v>304</v>
      </c>
      <c r="S9" s="52" t="s">
        <v>305</v>
      </c>
      <c r="T9" s="120"/>
    </row>
    <row r="10" spans="1:21" ht="15.75" x14ac:dyDescent="0.25">
      <c r="A10" s="152"/>
      <c r="B10" s="158" t="s">
        <v>102</v>
      </c>
      <c r="C10" s="178"/>
      <c r="D10" s="169">
        <f t="shared" ref="D10:O10" si="0">SUM(D11:D16)</f>
        <v>1282402.054</v>
      </c>
      <c r="E10" s="106">
        <f t="shared" si="0"/>
        <v>1338266.3390000002</v>
      </c>
      <c r="F10" s="109">
        <f>SUM(F11:F16)</f>
        <v>5640934.3780000005</v>
      </c>
      <c r="G10" s="110">
        <f>SUM(G11:G16)</f>
        <v>6073395.2520000003</v>
      </c>
      <c r="H10" s="111">
        <f t="shared" si="0"/>
        <v>984881.27600000007</v>
      </c>
      <c r="I10" s="440">
        <f t="shared" si="0"/>
        <v>1017264.5109999999</v>
      </c>
      <c r="J10" s="169">
        <f t="shared" si="0"/>
        <v>558561.78500000003</v>
      </c>
      <c r="K10" s="96">
        <f t="shared" si="0"/>
        <v>598496.97199999995</v>
      </c>
      <c r="L10" s="97">
        <f t="shared" si="0"/>
        <v>2451641.1680000001</v>
      </c>
      <c r="M10" s="96">
        <f t="shared" si="0"/>
        <v>2715351.2560000001</v>
      </c>
      <c r="N10" s="98">
        <f t="shared" si="0"/>
        <v>351804.17900000006</v>
      </c>
      <c r="O10" s="90">
        <f t="shared" si="0"/>
        <v>359649.549</v>
      </c>
      <c r="P10" s="169">
        <f>SUM(P11:P16)</f>
        <v>723840.26899999997</v>
      </c>
      <c r="Q10" s="90">
        <f>SUM(Q11:Q16)</f>
        <v>739769.36699999997</v>
      </c>
      <c r="R10" s="89">
        <f>SUM(R11:R16)</f>
        <v>3189293.21</v>
      </c>
      <c r="S10" s="90">
        <f>SUM(S11:S16)</f>
        <v>3358043.9959999998</v>
      </c>
      <c r="T10" s="426"/>
      <c r="U10" s="161"/>
    </row>
    <row r="11" spans="1:21" x14ac:dyDescent="0.2">
      <c r="A11" s="152"/>
      <c r="B11" s="159" t="s">
        <v>103</v>
      </c>
      <c r="C11" s="179" t="s">
        <v>158</v>
      </c>
      <c r="D11" s="181">
        <v>237514.37100000001</v>
      </c>
      <c r="E11" s="131">
        <v>298702.989</v>
      </c>
      <c r="F11" s="69">
        <v>1044731.795</v>
      </c>
      <c r="G11" s="39">
        <v>1355550.102</v>
      </c>
      <c r="H11" s="130">
        <v>487247.95500000002</v>
      </c>
      <c r="I11" s="434">
        <v>532773.03700000001</v>
      </c>
      <c r="J11" s="181">
        <v>87901.04</v>
      </c>
      <c r="K11" s="131">
        <v>83399.816999999995</v>
      </c>
      <c r="L11" s="69">
        <v>386042.02600000001</v>
      </c>
      <c r="M11" s="39">
        <v>378305.97499999998</v>
      </c>
      <c r="N11" s="130">
        <v>108791.834</v>
      </c>
      <c r="O11" s="434">
        <v>101063.97900000001</v>
      </c>
      <c r="P11" s="170">
        <f t="shared" ref="P11:P16" si="1">D11-J11</f>
        <v>149613.33100000001</v>
      </c>
      <c r="Q11" s="133">
        <f t="shared" ref="Q11:Q16" si="2">E11-K11</f>
        <v>215303.17200000002</v>
      </c>
      <c r="R11" s="70">
        <f t="shared" ref="R11:S16" si="3">F11-L11</f>
        <v>658689.76900000009</v>
      </c>
      <c r="S11" s="71">
        <f t="shared" si="3"/>
        <v>977244.12699999998</v>
      </c>
      <c r="T11" s="426"/>
      <c r="U11" s="161"/>
    </row>
    <row r="12" spans="1:21" x14ac:dyDescent="0.2">
      <c r="A12" s="152"/>
      <c r="B12" s="159" t="s">
        <v>104</v>
      </c>
      <c r="C12" s="179" t="s">
        <v>105</v>
      </c>
      <c r="D12" s="181">
        <v>224298.69099999999</v>
      </c>
      <c r="E12" s="131">
        <v>201625.44200000001</v>
      </c>
      <c r="F12" s="69">
        <v>988790.2</v>
      </c>
      <c r="G12" s="39">
        <v>915560.50899999996</v>
      </c>
      <c r="H12" s="130">
        <v>103763.75900000001</v>
      </c>
      <c r="I12" s="434">
        <v>85564.706999999995</v>
      </c>
      <c r="J12" s="181">
        <v>128175.368</v>
      </c>
      <c r="K12" s="131">
        <v>124035.564</v>
      </c>
      <c r="L12" s="69">
        <v>561915.82900000003</v>
      </c>
      <c r="M12" s="39">
        <v>562487.33600000001</v>
      </c>
      <c r="N12" s="130">
        <v>75319.202000000005</v>
      </c>
      <c r="O12" s="434">
        <v>66934.937000000005</v>
      </c>
      <c r="P12" s="170">
        <f t="shared" si="1"/>
        <v>96123.322999999989</v>
      </c>
      <c r="Q12" s="133">
        <f t="shared" si="2"/>
        <v>77589.878000000012</v>
      </c>
      <c r="R12" s="70">
        <f t="shared" si="3"/>
        <v>426874.37099999993</v>
      </c>
      <c r="S12" s="71">
        <f t="shared" si="3"/>
        <v>353073.17299999995</v>
      </c>
      <c r="T12" s="426"/>
      <c r="U12" s="161"/>
    </row>
    <row r="13" spans="1:21" x14ac:dyDescent="0.2">
      <c r="A13" s="152"/>
      <c r="B13" s="159" t="s">
        <v>106</v>
      </c>
      <c r="C13" s="179" t="s">
        <v>107</v>
      </c>
      <c r="D13" s="181">
        <v>72542.184999999998</v>
      </c>
      <c r="E13" s="131">
        <v>80552.218999999997</v>
      </c>
      <c r="F13" s="69">
        <v>319206.63299999997</v>
      </c>
      <c r="G13" s="39">
        <v>365565.13699999999</v>
      </c>
      <c r="H13" s="130">
        <v>60323.233</v>
      </c>
      <c r="I13" s="434">
        <v>65301.32</v>
      </c>
      <c r="J13" s="181">
        <v>41919.894</v>
      </c>
      <c r="K13" s="131">
        <v>46807.659</v>
      </c>
      <c r="L13" s="69">
        <v>183869.845</v>
      </c>
      <c r="M13" s="39">
        <v>212391.69399999999</v>
      </c>
      <c r="N13" s="130">
        <v>33497.364000000001</v>
      </c>
      <c r="O13" s="434">
        <v>35556.612000000001</v>
      </c>
      <c r="P13" s="170">
        <f t="shared" si="1"/>
        <v>30622.290999999997</v>
      </c>
      <c r="Q13" s="133">
        <f t="shared" si="2"/>
        <v>33744.559999999998</v>
      </c>
      <c r="R13" s="70">
        <f t="shared" si="3"/>
        <v>135336.78799999997</v>
      </c>
      <c r="S13" s="71">
        <f t="shared" si="3"/>
        <v>153173.443</v>
      </c>
      <c r="T13" s="426"/>
      <c r="U13" s="389"/>
    </row>
    <row r="14" spans="1:21" x14ac:dyDescent="0.2">
      <c r="A14" s="152"/>
      <c r="B14" s="159" t="s">
        <v>108</v>
      </c>
      <c r="C14" s="179" t="s">
        <v>109</v>
      </c>
      <c r="D14" s="181">
        <v>126069.932</v>
      </c>
      <c r="E14" s="131">
        <v>122306.73</v>
      </c>
      <c r="F14" s="69">
        <v>554051.59699999995</v>
      </c>
      <c r="G14" s="39">
        <v>555041.17299999995</v>
      </c>
      <c r="H14" s="130">
        <v>137043.149</v>
      </c>
      <c r="I14" s="434">
        <v>138489.753</v>
      </c>
      <c r="J14" s="181">
        <v>34928.915000000001</v>
      </c>
      <c r="K14" s="131">
        <v>41261.337</v>
      </c>
      <c r="L14" s="69">
        <v>153699.39499999999</v>
      </c>
      <c r="M14" s="39">
        <v>187303.247</v>
      </c>
      <c r="N14" s="130">
        <v>63328.188999999998</v>
      </c>
      <c r="O14" s="434">
        <v>74013.428</v>
      </c>
      <c r="P14" s="170">
        <f t="shared" si="1"/>
        <v>91141.016999999993</v>
      </c>
      <c r="Q14" s="133">
        <f t="shared" si="2"/>
        <v>81045.392999999996</v>
      </c>
      <c r="R14" s="70">
        <f t="shared" si="3"/>
        <v>400352.20199999993</v>
      </c>
      <c r="S14" s="71">
        <f t="shared" si="3"/>
        <v>367737.92599999998</v>
      </c>
      <c r="T14" s="426"/>
      <c r="U14" s="161"/>
    </row>
    <row r="15" spans="1:21" x14ac:dyDescent="0.2">
      <c r="A15" s="152"/>
      <c r="B15" s="159" t="s">
        <v>110</v>
      </c>
      <c r="C15" s="179" t="s">
        <v>111</v>
      </c>
      <c r="D15" s="181">
        <v>141404.47500000001</v>
      </c>
      <c r="E15" s="131">
        <v>116792.484</v>
      </c>
      <c r="F15" s="69">
        <v>620353.54700000002</v>
      </c>
      <c r="G15" s="39">
        <v>530299.32999999996</v>
      </c>
      <c r="H15" s="130">
        <v>41653.260999999999</v>
      </c>
      <c r="I15" s="434">
        <v>30538.525000000001</v>
      </c>
      <c r="J15" s="181">
        <v>44832.705000000002</v>
      </c>
      <c r="K15" s="131">
        <v>67215.320000000007</v>
      </c>
      <c r="L15" s="69">
        <v>197066.55</v>
      </c>
      <c r="M15" s="39">
        <v>305315.86300000001</v>
      </c>
      <c r="N15" s="130">
        <v>10653.597</v>
      </c>
      <c r="O15" s="434">
        <v>20660.484</v>
      </c>
      <c r="P15" s="170">
        <f t="shared" si="1"/>
        <v>96571.77</v>
      </c>
      <c r="Q15" s="133">
        <f t="shared" si="2"/>
        <v>49577.16399999999</v>
      </c>
      <c r="R15" s="70">
        <f t="shared" si="3"/>
        <v>423286.99700000003</v>
      </c>
      <c r="S15" s="71">
        <f t="shared" si="3"/>
        <v>224983.46699999995</v>
      </c>
      <c r="T15" s="426"/>
      <c r="U15" s="161"/>
    </row>
    <row r="16" spans="1:21" ht="13.5" thickBot="1" x14ac:dyDescent="0.25">
      <c r="A16" s="152"/>
      <c r="B16" s="160" t="s">
        <v>112</v>
      </c>
      <c r="C16" s="180" t="s">
        <v>113</v>
      </c>
      <c r="D16" s="182">
        <v>480572.4</v>
      </c>
      <c r="E16" s="138">
        <v>518286.47499999998</v>
      </c>
      <c r="F16" s="72">
        <v>2113800.6060000001</v>
      </c>
      <c r="G16" s="41">
        <v>2351379.0010000002</v>
      </c>
      <c r="H16" s="137">
        <v>154849.91899999999</v>
      </c>
      <c r="I16" s="435">
        <v>164597.16899999999</v>
      </c>
      <c r="J16" s="182">
        <v>220803.86300000001</v>
      </c>
      <c r="K16" s="138">
        <v>235777.27499999999</v>
      </c>
      <c r="L16" s="72">
        <v>969047.52300000004</v>
      </c>
      <c r="M16" s="41">
        <v>1069547.1410000001</v>
      </c>
      <c r="N16" s="137">
        <v>60213.993000000002</v>
      </c>
      <c r="O16" s="435">
        <v>61420.108999999997</v>
      </c>
      <c r="P16" s="171">
        <f t="shared" si="1"/>
        <v>259768.53700000001</v>
      </c>
      <c r="Q16" s="140">
        <f t="shared" si="2"/>
        <v>282509.19999999995</v>
      </c>
      <c r="R16" s="73">
        <f t="shared" si="3"/>
        <v>1144753.0830000001</v>
      </c>
      <c r="S16" s="74">
        <f t="shared" si="3"/>
        <v>1281831.8600000001</v>
      </c>
      <c r="T16" s="120"/>
      <c r="U16" s="161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7"/>
    </row>
    <row r="18" spans="1:19" ht="27.75" thickBot="1" x14ac:dyDescent="0.4">
      <c r="B18" s="45" t="s">
        <v>254</v>
      </c>
      <c r="G18" s="91"/>
      <c r="I18" s="91"/>
      <c r="L18" s="91"/>
    </row>
    <row r="19" spans="1:19" ht="14.25" x14ac:dyDescent="0.2">
      <c r="A19" s="152"/>
      <c r="B19" s="153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2"/>
      <c r="B20" s="154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2"/>
      <c r="B21" s="155"/>
      <c r="C21" s="77"/>
      <c r="D21" s="112" t="s">
        <v>304</v>
      </c>
      <c r="E21" s="105" t="s">
        <v>305</v>
      </c>
      <c r="F21" s="104" t="s">
        <v>304</v>
      </c>
      <c r="G21" s="105" t="s">
        <v>305</v>
      </c>
      <c r="H21" s="107" t="s">
        <v>304</v>
      </c>
      <c r="I21" s="108" t="s">
        <v>305</v>
      </c>
      <c r="J21" s="114" t="s">
        <v>304</v>
      </c>
      <c r="K21" s="50" t="s">
        <v>305</v>
      </c>
      <c r="L21" s="67" t="s">
        <v>304</v>
      </c>
      <c r="M21" s="50" t="s">
        <v>305</v>
      </c>
      <c r="N21" s="49" t="s">
        <v>304</v>
      </c>
      <c r="O21" s="51" t="s">
        <v>305</v>
      </c>
      <c r="P21" s="112" t="s">
        <v>304</v>
      </c>
      <c r="Q21" s="105" t="s">
        <v>305</v>
      </c>
      <c r="R21" s="183" t="s">
        <v>304</v>
      </c>
      <c r="S21" s="184" t="s">
        <v>305</v>
      </c>
    </row>
    <row r="22" spans="1:19" ht="15.75" x14ac:dyDescent="0.25">
      <c r="A22" s="152"/>
      <c r="B22" s="158" t="s">
        <v>102</v>
      </c>
      <c r="C22" s="115"/>
      <c r="D22" s="113">
        <f t="shared" ref="D22:S22" si="4">SUM(D23:D28)</f>
        <v>68731.831999999995</v>
      </c>
      <c r="E22" s="96">
        <f t="shared" si="4"/>
        <v>63184.820999999996</v>
      </c>
      <c r="F22" s="97">
        <f t="shared" si="4"/>
        <v>302483.55900000001</v>
      </c>
      <c r="G22" s="96">
        <f t="shared" si="4"/>
        <v>286915.033</v>
      </c>
      <c r="H22" s="98">
        <f t="shared" si="4"/>
        <v>42791.351999999999</v>
      </c>
      <c r="I22" s="116">
        <f t="shared" si="4"/>
        <v>46003.861999999994</v>
      </c>
      <c r="J22" s="113">
        <f t="shared" si="4"/>
        <v>49185.164999999994</v>
      </c>
      <c r="K22" s="96">
        <f>SUM(K23:K28)</f>
        <v>67522.748999999996</v>
      </c>
      <c r="L22" s="97">
        <f>SUM(L23:L28)</f>
        <v>215400.353</v>
      </c>
      <c r="M22" s="96">
        <f>SUM(M23:M28)</f>
        <v>306531.05599999998</v>
      </c>
      <c r="N22" s="98">
        <f t="shared" si="4"/>
        <v>21333.41</v>
      </c>
      <c r="O22" s="106">
        <f t="shared" si="4"/>
        <v>24345.47</v>
      </c>
      <c r="P22" s="185">
        <f t="shared" si="4"/>
        <v>19546.666999999994</v>
      </c>
      <c r="Q22" s="186">
        <f t="shared" si="4"/>
        <v>-4337.9280000000053</v>
      </c>
      <c r="R22" s="257">
        <f t="shared" si="4"/>
        <v>87083.206000000006</v>
      </c>
      <c r="S22" s="186">
        <f t="shared" si="4"/>
        <v>-19616.022999999994</v>
      </c>
    </row>
    <row r="23" spans="1:19" x14ac:dyDescent="0.2">
      <c r="A23" s="152"/>
      <c r="B23" s="159" t="s">
        <v>103</v>
      </c>
      <c r="C23" s="129" t="s">
        <v>158</v>
      </c>
      <c r="D23" s="130">
        <v>1460.8409999999999</v>
      </c>
      <c r="E23" s="131">
        <v>1257.499</v>
      </c>
      <c r="F23" s="38">
        <v>6463.933</v>
      </c>
      <c r="G23" s="39">
        <v>5710.8580000000002</v>
      </c>
      <c r="H23" s="130">
        <v>1610.0930000000001</v>
      </c>
      <c r="I23" s="132">
        <v>1550.8430000000001</v>
      </c>
      <c r="J23" s="94">
        <v>2753.7179999999998</v>
      </c>
      <c r="K23" s="39">
        <v>2983.34</v>
      </c>
      <c r="L23" s="69">
        <v>11867.698</v>
      </c>
      <c r="M23" s="39">
        <v>13565.901</v>
      </c>
      <c r="N23" s="38">
        <v>1942.155</v>
      </c>
      <c r="O23" s="172">
        <v>1886.732</v>
      </c>
      <c r="P23" s="253">
        <f t="shared" ref="P23:P28" si="5">D23-J23</f>
        <v>-1292.877</v>
      </c>
      <c r="Q23" s="254">
        <f t="shared" ref="Q23:Q28" si="6">E23-K23</f>
        <v>-1725.8410000000001</v>
      </c>
      <c r="R23" s="258">
        <f t="shared" ref="P23:S28" si="7">F23-L23</f>
        <v>-5403.7650000000003</v>
      </c>
      <c r="S23" s="259">
        <f t="shared" si="7"/>
        <v>-7855.0429999999997</v>
      </c>
    </row>
    <row r="24" spans="1:19" x14ac:dyDescent="0.2">
      <c r="A24" s="152"/>
      <c r="B24" s="159" t="s">
        <v>104</v>
      </c>
      <c r="C24" s="129" t="s">
        <v>105</v>
      </c>
      <c r="D24" s="130">
        <v>7654.2979999999998</v>
      </c>
      <c r="E24" s="131">
        <v>11733.215</v>
      </c>
      <c r="F24" s="38">
        <v>34059.661</v>
      </c>
      <c r="G24" s="39">
        <v>53295.934999999998</v>
      </c>
      <c r="H24" s="130">
        <v>4018.5039999999999</v>
      </c>
      <c r="I24" s="132">
        <v>5096.2259999999997</v>
      </c>
      <c r="J24" s="94">
        <v>12332.841</v>
      </c>
      <c r="K24" s="39">
        <v>17429.416000000001</v>
      </c>
      <c r="L24" s="69">
        <v>54395.438999999998</v>
      </c>
      <c r="M24" s="39">
        <v>79095.509000000005</v>
      </c>
      <c r="N24" s="38">
        <v>5790.98</v>
      </c>
      <c r="O24" s="172">
        <v>6541.7219999999998</v>
      </c>
      <c r="P24" s="253">
        <f t="shared" si="5"/>
        <v>-4678.5430000000006</v>
      </c>
      <c r="Q24" s="254">
        <f t="shared" si="6"/>
        <v>-5696.2010000000009</v>
      </c>
      <c r="R24" s="258">
        <f t="shared" si="7"/>
        <v>-20335.777999999998</v>
      </c>
      <c r="S24" s="259">
        <f t="shared" si="7"/>
        <v>-25799.574000000008</v>
      </c>
    </row>
    <row r="25" spans="1:19" x14ac:dyDescent="0.2">
      <c r="A25" s="152"/>
      <c r="B25" s="159" t="s">
        <v>106</v>
      </c>
      <c r="C25" s="129" t="s">
        <v>107</v>
      </c>
      <c r="D25" s="130">
        <v>2056.576</v>
      </c>
      <c r="E25" s="131">
        <v>2888.498</v>
      </c>
      <c r="F25" s="38">
        <v>9058.8279999999995</v>
      </c>
      <c r="G25" s="39">
        <v>13105.736999999999</v>
      </c>
      <c r="H25" s="130">
        <v>1409.75</v>
      </c>
      <c r="I25" s="132">
        <v>1862.5139999999999</v>
      </c>
      <c r="J25" s="94">
        <v>368.06799999999998</v>
      </c>
      <c r="K25" s="39">
        <v>877.97400000000005</v>
      </c>
      <c r="L25" s="69">
        <v>1587.6990000000001</v>
      </c>
      <c r="M25" s="39">
        <v>3964.489</v>
      </c>
      <c r="N25" s="38">
        <v>163.88399999999999</v>
      </c>
      <c r="O25" s="172">
        <v>409.84699999999998</v>
      </c>
      <c r="P25" s="253">
        <f t="shared" si="5"/>
        <v>1688.508</v>
      </c>
      <c r="Q25" s="254">
        <f t="shared" si="6"/>
        <v>2010.5239999999999</v>
      </c>
      <c r="R25" s="258">
        <f t="shared" si="7"/>
        <v>7471.128999999999</v>
      </c>
      <c r="S25" s="259">
        <f t="shared" si="7"/>
        <v>9141.2479999999996</v>
      </c>
    </row>
    <row r="26" spans="1:19" x14ac:dyDescent="0.2">
      <c r="A26" s="152"/>
      <c r="B26" s="159" t="s">
        <v>108</v>
      </c>
      <c r="C26" s="129" t="s">
        <v>109</v>
      </c>
      <c r="D26" s="130">
        <v>30506.694</v>
      </c>
      <c r="E26" s="131">
        <v>25955.249</v>
      </c>
      <c r="F26" s="38">
        <v>133811.90900000001</v>
      </c>
      <c r="G26" s="39">
        <v>117810.338</v>
      </c>
      <c r="H26" s="130">
        <v>27327.264999999999</v>
      </c>
      <c r="I26" s="132">
        <v>31257.547999999999</v>
      </c>
      <c r="J26" s="94">
        <v>5163.2420000000002</v>
      </c>
      <c r="K26" s="39">
        <v>6621.951</v>
      </c>
      <c r="L26" s="69">
        <v>22647.635999999999</v>
      </c>
      <c r="M26" s="39">
        <v>30101.710999999999</v>
      </c>
      <c r="N26" s="38">
        <v>5687.3959999999997</v>
      </c>
      <c r="O26" s="172">
        <v>5292.7929999999997</v>
      </c>
      <c r="P26" s="253">
        <f t="shared" si="7"/>
        <v>25343.451999999997</v>
      </c>
      <c r="Q26" s="254">
        <f t="shared" si="6"/>
        <v>19333.297999999999</v>
      </c>
      <c r="R26" s="258">
        <f t="shared" si="7"/>
        <v>111164.27300000002</v>
      </c>
      <c r="S26" s="259">
        <f t="shared" si="7"/>
        <v>87708.627000000008</v>
      </c>
    </row>
    <row r="27" spans="1:19" x14ac:dyDescent="0.2">
      <c r="A27" s="152"/>
      <c r="B27" s="159" t="s">
        <v>110</v>
      </c>
      <c r="C27" s="129" t="s">
        <v>111</v>
      </c>
      <c r="D27" s="130">
        <v>16811.576000000001</v>
      </c>
      <c r="E27" s="131">
        <v>12064.192999999999</v>
      </c>
      <c r="F27" s="38">
        <v>73525.793999999994</v>
      </c>
      <c r="G27" s="39">
        <v>54857.978000000003</v>
      </c>
      <c r="H27" s="130">
        <v>5149.2650000000003</v>
      </c>
      <c r="I27" s="132">
        <v>3219.8539999999998</v>
      </c>
      <c r="J27" s="94">
        <v>6040.4030000000002</v>
      </c>
      <c r="K27" s="39">
        <v>16062.044</v>
      </c>
      <c r="L27" s="69">
        <v>26647.91</v>
      </c>
      <c r="M27" s="39">
        <v>73002.851999999999</v>
      </c>
      <c r="N27" s="38">
        <v>1592.223</v>
      </c>
      <c r="O27" s="172">
        <v>3823.482</v>
      </c>
      <c r="P27" s="253">
        <f t="shared" si="5"/>
        <v>10771.173000000001</v>
      </c>
      <c r="Q27" s="254">
        <f t="shared" si="6"/>
        <v>-3997.8510000000006</v>
      </c>
      <c r="R27" s="258">
        <f t="shared" si="7"/>
        <v>46877.883999999991</v>
      </c>
      <c r="S27" s="259">
        <f t="shared" si="7"/>
        <v>-18144.873999999996</v>
      </c>
    </row>
    <row r="28" spans="1:19" ht="13.5" thickBot="1" x14ac:dyDescent="0.25">
      <c r="A28" s="152"/>
      <c r="B28" s="160" t="s">
        <v>112</v>
      </c>
      <c r="C28" s="136" t="s">
        <v>113</v>
      </c>
      <c r="D28" s="137">
        <v>10241.847</v>
      </c>
      <c r="E28" s="138">
        <v>9286.1669999999995</v>
      </c>
      <c r="F28" s="40">
        <v>45563.434000000001</v>
      </c>
      <c r="G28" s="41">
        <v>42134.186999999998</v>
      </c>
      <c r="H28" s="137">
        <v>3276.4749999999999</v>
      </c>
      <c r="I28" s="139">
        <v>3016.877</v>
      </c>
      <c r="J28" s="95">
        <v>22526.893</v>
      </c>
      <c r="K28" s="41">
        <v>23548.024000000001</v>
      </c>
      <c r="L28" s="72">
        <v>98253.971000000005</v>
      </c>
      <c r="M28" s="41">
        <v>106800.594</v>
      </c>
      <c r="N28" s="40">
        <v>6156.7719999999999</v>
      </c>
      <c r="O28" s="173">
        <v>6390.8940000000002</v>
      </c>
      <c r="P28" s="255">
        <f t="shared" si="5"/>
        <v>-12285.046</v>
      </c>
      <c r="Q28" s="256">
        <f t="shared" si="6"/>
        <v>-14261.857000000002</v>
      </c>
      <c r="R28" s="260">
        <f t="shared" si="7"/>
        <v>-52690.537000000004</v>
      </c>
      <c r="S28" s="261">
        <f t="shared" si="7"/>
        <v>-64666.406999999999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2"/>
      <c r="B31" s="153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2"/>
      <c r="B32" s="154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2"/>
      <c r="B33" s="155"/>
      <c r="C33" s="77"/>
      <c r="D33" s="112" t="s">
        <v>304</v>
      </c>
      <c r="E33" s="105" t="s">
        <v>305</v>
      </c>
      <c r="F33" s="104" t="s">
        <v>304</v>
      </c>
      <c r="G33" s="105" t="s">
        <v>305</v>
      </c>
      <c r="H33" s="107" t="s">
        <v>304</v>
      </c>
      <c r="I33" s="108" t="s">
        <v>305</v>
      </c>
      <c r="J33" s="114" t="s">
        <v>304</v>
      </c>
      <c r="K33" s="50" t="s">
        <v>305</v>
      </c>
      <c r="L33" s="67" t="s">
        <v>304</v>
      </c>
      <c r="M33" s="50" t="s">
        <v>305</v>
      </c>
      <c r="N33" s="49" t="s">
        <v>304</v>
      </c>
      <c r="O33" s="51" t="s">
        <v>305</v>
      </c>
      <c r="P33" s="114" t="s">
        <v>304</v>
      </c>
      <c r="Q33" s="50" t="s">
        <v>305</v>
      </c>
      <c r="R33" s="68" t="s">
        <v>304</v>
      </c>
      <c r="S33" s="52" t="s">
        <v>305</v>
      </c>
      <c r="T33" s="165"/>
    </row>
    <row r="34" spans="1:21" ht="15.75" x14ac:dyDescent="0.25">
      <c r="A34" s="152"/>
      <c r="B34" s="158" t="s">
        <v>102</v>
      </c>
      <c r="C34" s="115"/>
      <c r="D34" s="113">
        <f t="shared" ref="D34:S34" si="8">SUM(D35:D40)</f>
        <v>220667.63399999999</v>
      </c>
      <c r="E34" s="96">
        <f t="shared" si="8"/>
        <v>248910.144</v>
      </c>
      <c r="F34" s="97">
        <f t="shared" si="8"/>
        <v>970541.21600000001</v>
      </c>
      <c r="G34" s="96">
        <f t="shared" si="8"/>
        <v>1129677.1070000001</v>
      </c>
      <c r="H34" s="98">
        <f t="shared" si="8"/>
        <v>354130.06900000002</v>
      </c>
      <c r="I34" s="116">
        <f t="shared" si="8"/>
        <v>350318.56699999998</v>
      </c>
      <c r="J34" s="113">
        <f t="shared" si="8"/>
        <v>202368.73200000002</v>
      </c>
      <c r="K34" s="96">
        <f t="shared" si="8"/>
        <v>195356.88099999999</v>
      </c>
      <c r="L34" s="97">
        <f t="shared" si="8"/>
        <v>889380.29200000002</v>
      </c>
      <c r="M34" s="96">
        <f t="shared" si="8"/>
        <v>886239.478</v>
      </c>
      <c r="N34" s="98">
        <f t="shared" si="8"/>
        <v>123378.40900000001</v>
      </c>
      <c r="O34" s="106">
        <f t="shared" si="8"/>
        <v>107878.03300000001</v>
      </c>
      <c r="P34" s="169">
        <f t="shared" ref="P34:Q34" si="9">SUM(P35:P40)</f>
        <v>18298.90199999998</v>
      </c>
      <c r="Q34" s="90">
        <f t="shared" si="9"/>
        <v>53553.262999999977</v>
      </c>
      <c r="R34" s="89">
        <f t="shared" si="8"/>
        <v>81160.924000000028</v>
      </c>
      <c r="S34" s="90">
        <f t="shared" si="8"/>
        <v>243437.62899999999</v>
      </c>
      <c r="T34" s="165"/>
    </row>
    <row r="35" spans="1:21" x14ac:dyDescent="0.2">
      <c r="A35" s="152"/>
      <c r="B35" s="159" t="s">
        <v>103</v>
      </c>
      <c r="C35" s="129" t="s">
        <v>158</v>
      </c>
      <c r="D35" s="130">
        <v>120257.39599999999</v>
      </c>
      <c r="E35" s="131">
        <v>154642.55499999999</v>
      </c>
      <c r="F35" s="69">
        <v>528515.50300000003</v>
      </c>
      <c r="G35" s="39">
        <v>701906.647</v>
      </c>
      <c r="H35" s="130">
        <v>291435.98800000001</v>
      </c>
      <c r="I35" s="132">
        <v>294121.05099999998</v>
      </c>
      <c r="J35" s="149">
        <v>24777.93</v>
      </c>
      <c r="K35" s="131">
        <v>18583.259999999998</v>
      </c>
      <c r="L35" s="69">
        <v>109153.094</v>
      </c>
      <c r="M35" s="39">
        <v>84300.805999999997</v>
      </c>
      <c r="N35" s="130">
        <v>28078.353999999999</v>
      </c>
      <c r="O35" s="167">
        <v>19597.966</v>
      </c>
      <c r="P35" s="170">
        <f t="shared" ref="P35:R40" si="10">D35-J35</f>
        <v>95479.465999999986</v>
      </c>
      <c r="Q35" s="133">
        <f t="shared" si="10"/>
        <v>136059.29499999998</v>
      </c>
      <c r="R35" s="70">
        <f t="shared" si="10"/>
        <v>419362.40900000004</v>
      </c>
      <c r="S35" s="71">
        <f t="shared" ref="S35:S40" si="11">G35-M35</f>
        <v>617605.84100000001</v>
      </c>
      <c r="T35" s="165"/>
      <c r="U35" s="147"/>
    </row>
    <row r="36" spans="1:21" x14ac:dyDescent="0.2">
      <c r="A36" s="152"/>
      <c r="B36" s="159" t="s">
        <v>104</v>
      </c>
      <c r="C36" s="129" t="s">
        <v>105</v>
      </c>
      <c r="D36" s="130">
        <v>23774.174999999999</v>
      </c>
      <c r="E36" s="131">
        <v>18067.062999999998</v>
      </c>
      <c r="F36" s="69">
        <v>105110.25</v>
      </c>
      <c r="G36" s="39">
        <v>82037.842999999993</v>
      </c>
      <c r="H36" s="130">
        <v>14850.931</v>
      </c>
      <c r="I36" s="132">
        <v>7666.2190000000001</v>
      </c>
      <c r="J36" s="149">
        <v>49873.902000000002</v>
      </c>
      <c r="K36" s="131">
        <v>46008.815999999999</v>
      </c>
      <c r="L36" s="69">
        <v>218827.65299999999</v>
      </c>
      <c r="M36" s="39">
        <v>208746.69399999999</v>
      </c>
      <c r="N36" s="130">
        <v>37913.862000000001</v>
      </c>
      <c r="O36" s="167">
        <v>28078.804</v>
      </c>
      <c r="P36" s="170">
        <f t="shared" si="10"/>
        <v>-26099.727000000003</v>
      </c>
      <c r="Q36" s="133">
        <f t="shared" si="10"/>
        <v>-27941.753000000001</v>
      </c>
      <c r="R36" s="70">
        <f t="shared" si="10"/>
        <v>-113717.40299999999</v>
      </c>
      <c r="S36" s="71">
        <f t="shared" si="11"/>
        <v>-126708.851</v>
      </c>
    </row>
    <row r="37" spans="1:21" x14ac:dyDescent="0.2">
      <c r="A37" s="152"/>
      <c r="B37" s="159" t="s">
        <v>106</v>
      </c>
      <c r="C37" s="129" t="s">
        <v>107</v>
      </c>
      <c r="D37" s="130">
        <v>6060.9669999999996</v>
      </c>
      <c r="E37" s="131">
        <v>7056.1009999999997</v>
      </c>
      <c r="F37" s="69">
        <v>26709.226999999999</v>
      </c>
      <c r="G37" s="39">
        <v>32011.907999999999</v>
      </c>
      <c r="H37" s="130">
        <v>5818.1279999999997</v>
      </c>
      <c r="I37" s="132">
        <v>7320.3729999999996</v>
      </c>
      <c r="J37" s="149">
        <v>15847.54</v>
      </c>
      <c r="K37" s="131">
        <v>18977.739000000001</v>
      </c>
      <c r="L37" s="69">
        <v>69570.813999999998</v>
      </c>
      <c r="M37" s="39">
        <v>86178.376999999993</v>
      </c>
      <c r="N37" s="130">
        <v>11627.767</v>
      </c>
      <c r="O37" s="167">
        <v>13787.483</v>
      </c>
      <c r="P37" s="170">
        <f t="shared" si="10"/>
        <v>-9786.5730000000003</v>
      </c>
      <c r="Q37" s="133">
        <f t="shared" si="10"/>
        <v>-11921.638000000003</v>
      </c>
      <c r="R37" s="70">
        <f t="shared" si="10"/>
        <v>-42861.587</v>
      </c>
      <c r="S37" s="71">
        <f t="shared" si="11"/>
        <v>-54166.468999999997</v>
      </c>
      <c r="T37" s="165"/>
    </row>
    <row r="38" spans="1:21" x14ac:dyDescent="0.2">
      <c r="A38" s="152"/>
      <c r="B38" s="159" t="s">
        <v>108</v>
      </c>
      <c r="C38" s="129" t="s">
        <v>109</v>
      </c>
      <c r="D38" s="130">
        <v>6941.5169999999998</v>
      </c>
      <c r="E38" s="131">
        <v>7991.1139999999996</v>
      </c>
      <c r="F38" s="69">
        <v>30370.07</v>
      </c>
      <c r="G38" s="39">
        <v>36203.521999999997</v>
      </c>
      <c r="H38" s="130">
        <v>16693.649000000001</v>
      </c>
      <c r="I38" s="132">
        <v>16835.738000000001</v>
      </c>
      <c r="J38" s="149">
        <v>7964.835</v>
      </c>
      <c r="K38" s="131">
        <v>7579.2759999999998</v>
      </c>
      <c r="L38" s="69">
        <v>35132.764000000003</v>
      </c>
      <c r="M38" s="39">
        <v>34404.815000000002</v>
      </c>
      <c r="N38" s="130">
        <v>13008.089</v>
      </c>
      <c r="O38" s="167">
        <v>14212.162</v>
      </c>
      <c r="P38" s="170">
        <f t="shared" si="10"/>
        <v>-1023.3180000000002</v>
      </c>
      <c r="Q38" s="133">
        <f t="shared" si="10"/>
        <v>411.83799999999974</v>
      </c>
      <c r="R38" s="70">
        <f t="shared" si="10"/>
        <v>-4762.6940000000031</v>
      </c>
      <c r="S38" s="71">
        <f t="shared" si="11"/>
        <v>1798.7069999999949</v>
      </c>
      <c r="T38" s="165"/>
    </row>
    <row r="39" spans="1:21" x14ac:dyDescent="0.2">
      <c r="A39" s="152"/>
      <c r="B39" s="159" t="s">
        <v>110</v>
      </c>
      <c r="C39" s="129" t="s">
        <v>111</v>
      </c>
      <c r="D39" s="130">
        <v>10158.289000000001</v>
      </c>
      <c r="E39" s="131">
        <v>8369.1290000000008</v>
      </c>
      <c r="F39" s="69">
        <v>44928.589</v>
      </c>
      <c r="G39" s="39">
        <v>38017.120000000003</v>
      </c>
      <c r="H39" s="130">
        <v>3103.5709999999999</v>
      </c>
      <c r="I39" s="132">
        <v>2413.3339999999998</v>
      </c>
      <c r="J39" s="149">
        <v>14105.411</v>
      </c>
      <c r="K39" s="131">
        <v>15435.297</v>
      </c>
      <c r="L39" s="69">
        <v>62069.451000000001</v>
      </c>
      <c r="M39" s="39">
        <v>70053.576000000001</v>
      </c>
      <c r="N39" s="130">
        <v>3273.029</v>
      </c>
      <c r="O39" s="167">
        <v>4286.7889999999998</v>
      </c>
      <c r="P39" s="170">
        <f t="shared" si="10"/>
        <v>-3947.1219999999994</v>
      </c>
      <c r="Q39" s="133">
        <f t="shared" si="10"/>
        <v>-7066.1679999999997</v>
      </c>
      <c r="R39" s="70">
        <f t="shared" si="10"/>
        <v>-17140.862000000001</v>
      </c>
      <c r="S39" s="71">
        <f t="shared" si="11"/>
        <v>-32036.455999999998</v>
      </c>
    </row>
    <row r="40" spans="1:21" ht="13.5" thickBot="1" x14ac:dyDescent="0.25">
      <c r="A40" s="152"/>
      <c r="B40" s="160" t="s">
        <v>112</v>
      </c>
      <c r="C40" s="136" t="s">
        <v>113</v>
      </c>
      <c r="D40" s="137">
        <v>53475.29</v>
      </c>
      <c r="E40" s="138">
        <v>52784.182000000001</v>
      </c>
      <c r="F40" s="72">
        <v>234907.57699999999</v>
      </c>
      <c r="G40" s="41">
        <v>239500.06700000001</v>
      </c>
      <c r="H40" s="137">
        <v>22227.802</v>
      </c>
      <c r="I40" s="139">
        <v>21961.851999999999</v>
      </c>
      <c r="J40" s="150">
        <v>89799.114000000001</v>
      </c>
      <c r="K40" s="138">
        <v>88772.493000000002</v>
      </c>
      <c r="L40" s="72">
        <v>394626.516</v>
      </c>
      <c r="M40" s="41">
        <v>402555.21</v>
      </c>
      <c r="N40" s="137">
        <v>29477.308000000001</v>
      </c>
      <c r="O40" s="168">
        <v>27914.829000000002</v>
      </c>
      <c r="P40" s="171">
        <f t="shared" si="10"/>
        <v>-36323.824000000001</v>
      </c>
      <c r="Q40" s="140">
        <f t="shared" si="10"/>
        <v>-35988.311000000002</v>
      </c>
      <c r="R40" s="73">
        <f t="shared" si="10"/>
        <v>-159718.93900000001</v>
      </c>
      <c r="S40" s="74">
        <f t="shared" si="11"/>
        <v>-163055.14300000001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281</v>
      </c>
      <c r="H42" s="91"/>
    </row>
    <row r="43" spans="1:21" ht="14.25" x14ac:dyDescent="0.2">
      <c r="A43" s="152"/>
      <c r="B43" s="153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2"/>
      <c r="B44" s="154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2"/>
      <c r="B45" s="155"/>
      <c r="C45" s="77"/>
      <c r="D45" s="114" t="s">
        <v>304</v>
      </c>
      <c r="E45" s="50" t="s">
        <v>305</v>
      </c>
      <c r="F45" s="67" t="s">
        <v>304</v>
      </c>
      <c r="G45" s="50" t="s">
        <v>305</v>
      </c>
      <c r="H45" s="49" t="s">
        <v>304</v>
      </c>
      <c r="I45" s="51" t="s">
        <v>305</v>
      </c>
      <c r="J45" s="114" t="s">
        <v>304</v>
      </c>
      <c r="K45" s="50" t="s">
        <v>305</v>
      </c>
      <c r="L45" s="67" t="s">
        <v>304</v>
      </c>
      <c r="M45" s="50" t="s">
        <v>305</v>
      </c>
      <c r="N45" s="49" t="s">
        <v>304</v>
      </c>
      <c r="O45" s="51" t="s">
        <v>305</v>
      </c>
      <c r="P45" s="114" t="s">
        <v>304</v>
      </c>
      <c r="Q45" s="50" t="s">
        <v>305</v>
      </c>
      <c r="R45" s="68" t="s">
        <v>304</v>
      </c>
      <c r="S45" s="52" t="s">
        <v>305</v>
      </c>
    </row>
    <row r="46" spans="1:21" ht="15.75" x14ac:dyDescent="0.25">
      <c r="A46" s="152"/>
      <c r="B46" s="141" t="s">
        <v>102</v>
      </c>
      <c r="C46" s="142"/>
      <c r="D46" s="113">
        <f t="shared" ref="D46:S46" si="12">SUM(D47:D52)</f>
        <v>757925.071</v>
      </c>
      <c r="E46" s="96">
        <f t="shared" si="12"/>
        <v>819650.43399999989</v>
      </c>
      <c r="F46" s="97">
        <f>(SUM(F47:F52))/1</f>
        <v>3332066.6739999996</v>
      </c>
      <c r="G46" s="96">
        <f>(SUM(G47:G52))/1</f>
        <v>3719511.6950000003</v>
      </c>
      <c r="H46" s="98">
        <f t="shared" si="12"/>
        <v>642867.67200000002</v>
      </c>
      <c r="I46" s="116">
        <f t="shared" si="12"/>
        <v>639959.95499999996</v>
      </c>
      <c r="J46" s="113">
        <f t="shared" si="12"/>
        <v>523741.39</v>
      </c>
      <c r="K46" s="96">
        <f t="shared" si="12"/>
        <v>588659.50300000003</v>
      </c>
      <c r="L46" s="97">
        <f>(SUM(L47:L52))/1</f>
        <v>2299356.1319999998</v>
      </c>
      <c r="M46" s="96">
        <f>(SUM(M47:M52))/1</f>
        <v>2670659.9869999997</v>
      </c>
      <c r="N46" s="98">
        <f t="shared" si="12"/>
        <v>337350.28499999997</v>
      </c>
      <c r="O46" s="106">
        <f t="shared" si="12"/>
        <v>355112.14300000004</v>
      </c>
      <c r="P46" s="169">
        <f t="shared" ref="P46:Q46" si="13">SUM(P47:P52)</f>
        <v>234183.68099999998</v>
      </c>
      <c r="Q46" s="90">
        <f t="shared" si="13"/>
        <v>230990.93099999998</v>
      </c>
      <c r="R46" s="89">
        <f t="shared" si="12"/>
        <v>1032710.5419999999</v>
      </c>
      <c r="S46" s="90">
        <f t="shared" si="12"/>
        <v>1048851.7080000001</v>
      </c>
    </row>
    <row r="47" spans="1:21" x14ac:dyDescent="0.2">
      <c r="A47" s="152"/>
      <c r="B47" s="151" t="s">
        <v>103</v>
      </c>
      <c r="C47" s="134" t="s">
        <v>158</v>
      </c>
      <c r="D47" s="94">
        <v>171353.95800000001</v>
      </c>
      <c r="E47" s="39">
        <v>206812.02799999999</v>
      </c>
      <c r="F47" s="69">
        <v>753623.43299999996</v>
      </c>
      <c r="G47" s="39">
        <v>938529.90700000001</v>
      </c>
      <c r="H47" s="38">
        <v>367988.70600000001</v>
      </c>
      <c r="I47" s="117">
        <v>361580.408</v>
      </c>
      <c r="J47" s="94">
        <v>86316.081000000006</v>
      </c>
      <c r="K47" s="39">
        <v>83260.812000000005</v>
      </c>
      <c r="L47" s="69">
        <v>378914.18199999997</v>
      </c>
      <c r="M47" s="39">
        <v>377672.56800000003</v>
      </c>
      <c r="N47" s="38">
        <v>107370.508</v>
      </c>
      <c r="O47" s="172">
        <v>100980.022</v>
      </c>
      <c r="P47" s="174">
        <f t="shared" ref="P47:S52" si="14">D47-J47</f>
        <v>85037.877000000008</v>
      </c>
      <c r="Q47" s="92">
        <f t="shared" si="14"/>
        <v>123551.21599999999</v>
      </c>
      <c r="R47" s="70">
        <f t="shared" si="14"/>
        <v>374709.25099999999</v>
      </c>
      <c r="S47" s="71">
        <f t="shared" si="14"/>
        <v>560857.33899999992</v>
      </c>
    </row>
    <row r="48" spans="1:21" x14ac:dyDescent="0.2">
      <c r="A48" s="152"/>
      <c r="B48" s="156" t="s">
        <v>104</v>
      </c>
      <c r="C48" s="134" t="s">
        <v>105</v>
      </c>
      <c r="D48" s="94">
        <v>67474.968999999997</v>
      </c>
      <c r="E48" s="39">
        <v>73952.474000000002</v>
      </c>
      <c r="F48" s="69">
        <v>297978.14799999999</v>
      </c>
      <c r="G48" s="39">
        <v>335698.6</v>
      </c>
      <c r="H48" s="38">
        <v>37074.968000000001</v>
      </c>
      <c r="I48" s="117">
        <v>31965.994999999999</v>
      </c>
      <c r="J48" s="94">
        <v>108962.29399999999</v>
      </c>
      <c r="K48" s="39">
        <v>122098.81200000001</v>
      </c>
      <c r="L48" s="69">
        <v>477816.22700000001</v>
      </c>
      <c r="M48" s="39">
        <v>553716.30799999996</v>
      </c>
      <c r="N48" s="38">
        <v>67295.043000000005</v>
      </c>
      <c r="O48" s="172">
        <v>65737.637000000002</v>
      </c>
      <c r="P48" s="174">
        <f t="shared" si="14"/>
        <v>-41487.324999999997</v>
      </c>
      <c r="Q48" s="92">
        <f t="shared" si="14"/>
        <v>-48146.338000000003</v>
      </c>
      <c r="R48" s="70">
        <f t="shared" si="14"/>
        <v>-179838.07900000003</v>
      </c>
      <c r="S48" s="71">
        <f t="shared" si="14"/>
        <v>-218017.70799999998</v>
      </c>
    </row>
    <row r="49" spans="1:19" x14ac:dyDescent="0.2">
      <c r="A49" s="152"/>
      <c r="B49" s="156" t="s">
        <v>106</v>
      </c>
      <c r="C49" s="134" t="s">
        <v>107</v>
      </c>
      <c r="D49" s="94">
        <v>49438.678</v>
      </c>
      <c r="E49" s="39">
        <v>52639.663999999997</v>
      </c>
      <c r="F49" s="69">
        <v>217267.204</v>
      </c>
      <c r="G49" s="39">
        <v>238812.15400000001</v>
      </c>
      <c r="H49" s="38">
        <v>42074.716</v>
      </c>
      <c r="I49" s="117">
        <v>44680.428999999996</v>
      </c>
      <c r="J49" s="94">
        <v>41577.586000000003</v>
      </c>
      <c r="K49" s="39">
        <v>46708.464</v>
      </c>
      <c r="L49" s="69">
        <v>182371.67499999999</v>
      </c>
      <c r="M49" s="39">
        <v>211943.872</v>
      </c>
      <c r="N49" s="38">
        <v>33156.677000000003</v>
      </c>
      <c r="O49" s="172">
        <v>35448.112999999998</v>
      </c>
      <c r="P49" s="174">
        <f t="shared" si="14"/>
        <v>7861.0919999999969</v>
      </c>
      <c r="Q49" s="92">
        <f t="shared" si="14"/>
        <v>5931.1999999999971</v>
      </c>
      <c r="R49" s="70">
        <f t="shared" si="14"/>
        <v>34895.52900000001</v>
      </c>
      <c r="S49" s="71">
        <f t="shared" si="14"/>
        <v>26868.282000000007</v>
      </c>
    </row>
    <row r="50" spans="1:19" x14ac:dyDescent="0.2">
      <c r="A50" s="152"/>
      <c r="B50" s="156" t="s">
        <v>108</v>
      </c>
      <c r="C50" s="134" t="s">
        <v>109</v>
      </c>
      <c r="D50" s="94">
        <v>64747.968000000001</v>
      </c>
      <c r="E50" s="39">
        <v>50636.214999999997</v>
      </c>
      <c r="F50" s="69">
        <v>283664.38199999998</v>
      </c>
      <c r="G50" s="39">
        <v>229769.73199999999</v>
      </c>
      <c r="H50" s="38">
        <v>63874.328000000001</v>
      </c>
      <c r="I50" s="117">
        <v>64378.146000000001</v>
      </c>
      <c r="J50" s="94">
        <v>33561.277000000002</v>
      </c>
      <c r="K50" s="39">
        <v>39502.678</v>
      </c>
      <c r="L50" s="69">
        <v>147725.96100000001</v>
      </c>
      <c r="M50" s="39">
        <v>179313.997</v>
      </c>
      <c r="N50" s="38">
        <v>61422.387000000002</v>
      </c>
      <c r="O50" s="172">
        <v>72340.581999999995</v>
      </c>
      <c r="P50" s="174">
        <f t="shared" si="14"/>
        <v>31186.690999999999</v>
      </c>
      <c r="Q50" s="92">
        <f t="shared" si="14"/>
        <v>11133.536999999997</v>
      </c>
      <c r="R50" s="70">
        <f t="shared" si="14"/>
        <v>135938.42099999997</v>
      </c>
      <c r="S50" s="71">
        <f t="shared" si="14"/>
        <v>50455.734999999986</v>
      </c>
    </row>
    <row r="51" spans="1:19" x14ac:dyDescent="0.2">
      <c r="A51" s="152"/>
      <c r="B51" s="156" t="s">
        <v>110</v>
      </c>
      <c r="C51" s="134" t="s">
        <v>111</v>
      </c>
      <c r="D51" s="94">
        <v>100451.007</v>
      </c>
      <c r="E51" s="39">
        <v>96169.232000000004</v>
      </c>
      <c r="F51" s="69">
        <v>440555.85399999999</v>
      </c>
      <c r="G51" s="39">
        <v>436720.935</v>
      </c>
      <c r="H51" s="38">
        <v>29881.631000000001</v>
      </c>
      <c r="I51" s="117">
        <v>25197.308000000001</v>
      </c>
      <c r="J51" s="94">
        <v>39465.453000000001</v>
      </c>
      <c r="K51" s="39">
        <v>66586.936000000002</v>
      </c>
      <c r="L51" s="69">
        <v>173759.2</v>
      </c>
      <c r="M51" s="39">
        <v>302427.41100000002</v>
      </c>
      <c r="N51" s="38">
        <v>9565.9240000000009</v>
      </c>
      <c r="O51" s="172">
        <v>20404.645</v>
      </c>
      <c r="P51" s="174">
        <f t="shared" si="14"/>
        <v>60985.553999999996</v>
      </c>
      <c r="Q51" s="92">
        <f t="shared" si="14"/>
        <v>29582.296000000002</v>
      </c>
      <c r="R51" s="70">
        <f t="shared" si="14"/>
        <v>266796.65399999998</v>
      </c>
      <c r="S51" s="71">
        <f t="shared" si="14"/>
        <v>134293.52399999998</v>
      </c>
    </row>
    <row r="52" spans="1:19" ht="13.5" thickBot="1" x14ac:dyDescent="0.25">
      <c r="A52" s="152"/>
      <c r="B52" s="157" t="s">
        <v>112</v>
      </c>
      <c r="C52" s="135" t="s">
        <v>113</v>
      </c>
      <c r="D52" s="95">
        <v>304458.49099999998</v>
      </c>
      <c r="E52" s="41">
        <v>339440.821</v>
      </c>
      <c r="F52" s="72">
        <v>1338977.6529999999</v>
      </c>
      <c r="G52" s="41">
        <v>1539980.3670000001</v>
      </c>
      <c r="H52" s="40">
        <v>101973.323</v>
      </c>
      <c r="I52" s="118">
        <v>112157.66899999999</v>
      </c>
      <c r="J52" s="95">
        <v>213858.69899999999</v>
      </c>
      <c r="K52" s="41">
        <v>230501.80100000001</v>
      </c>
      <c r="L52" s="72">
        <v>938768.88699999999</v>
      </c>
      <c r="M52" s="41">
        <v>1045585.831</v>
      </c>
      <c r="N52" s="40">
        <v>58539.745999999999</v>
      </c>
      <c r="O52" s="173">
        <v>60201.144</v>
      </c>
      <c r="P52" s="175">
        <f t="shared" si="14"/>
        <v>90599.791999999987</v>
      </c>
      <c r="Q52" s="93">
        <f t="shared" si="14"/>
        <v>108939.01999999999</v>
      </c>
      <c r="R52" s="73">
        <f t="shared" si="14"/>
        <v>400208.76599999995</v>
      </c>
      <c r="S52" s="74">
        <f t="shared" si="14"/>
        <v>494394.53600000008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7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Z140" sqref="Z140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202</v>
      </c>
      <c r="C2" s="78"/>
      <c r="D2" s="78"/>
      <c r="E2" s="78"/>
      <c r="F2" s="78"/>
      <c r="G2" s="78"/>
      <c r="H2" s="78"/>
      <c r="I2" s="78"/>
      <c r="J2" s="78"/>
      <c r="K2" s="78" t="s">
        <v>203</v>
      </c>
      <c r="L2" s="78"/>
      <c r="M2" s="78"/>
      <c r="N2" s="78"/>
      <c r="O2" s="78"/>
      <c r="P2" s="78"/>
    </row>
    <row r="3" spans="2:18" ht="17.25" thickBot="1" x14ac:dyDescent="0.3">
      <c r="B3" s="219" t="s">
        <v>201</v>
      </c>
      <c r="C3" s="78"/>
      <c r="D3" s="78"/>
      <c r="E3" s="78"/>
      <c r="F3" s="78"/>
      <c r="G3" s="78"/>
      <c r="H3" s="78"/>
      <c r="I3" s="78"/>
      <c r="J3" s="78"/>
      <c r="K3" s="219" t="s">
        <v>201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5" t="s">
        <v>308</v>
      </c>
      <c r="C5" s="216"/>
      <c r="D5" s="217"/>
      <c r="E5" s="218"/>
      <c r="F5" s="215" t="s">
        <v>309</v>
      </c>
      <c r="G5" s="216"/>
      <c r="H5" s="217"/>
      <c r="I5" s="218"/>
      <c r="J5" s="83"/>
      <c r="K5" s="215" t="s">
        <v>308</v>
      </c>
      <c r="L5" s="216"/>
      <c r="M5" s="217"/>
      <c r="N5" s="218"/>
      <c r="O5" s="215" t="s">
        <v>309</v>
      </c>
      <c r="P5" s="216"/>
      <c r="Q5" s="217"/>
      <c r="R5" s="218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7" t="s">
        <v>114</v>
      </c>
      <c r="C7" s="188">
        <v>237514.37100000001</v>
      </c>
      <c r="D7" s="189">
        <v>1044731.795</v>
      </c>
      <c r="E7" s="190">
        <v>487247.95500000002</v>
      </c>
      <c r="F7" s="191" t="s">
        <v>114</v>
      </c>
      <c r="G7" s="192">
        <v>298702.989</v>
      </c>
      <c r="H7" s="193">
        <v>1355550.102</v>
      </c>
      <c r="I7" s="190">
        <v>532773.03700000001</v>
      </c>
      <c r="J7" s="83"/>
      <c r="K7" s="187" t="s">
        <v>114</v>
      </c>
      <c r="L7" s="188">
        <v>87901.04</v>
      </c>
      <c r="M7" s="189">
        <v>386042.02600000001</v>
      </c>
      <c r="N7" s="190">
        <v>108791.834</v>
      </c>
      <c r="O7" s="191" t="s">
        <v>114</v>
      </c>
      <c r="P7" s="192">
        <v>83399.816999999995</v>
      </c>
      <c r="Q7" s="193">
        <v>378305.97499999998</v>
      </c>
      <c r="R7" s="190">
        <v>101063.97900000001</v>
      </c>
    </row>
    <row r="8" spans="2:18" ht="15.75" x14ac:dyDescent="0.25">
      <c r="B8" s="194" t="s">
        <v>77</v>
      </c>
      <c r="C8" s="195">
        <v>120257.39599999999</v>
      </c>
      <c r="D8" s="196">
        <v>528515.50300000003</v>
      </c>
      <c r="E8" s="195">
        <v>291435.98800000001</v>
      </c>
      <c r="F8" s="197" t="s">
        <v>77</v>
      </c>
      <c r="G8" s="198">
        <v>154642.55499999999</v>
      </c>
      <c r="H8" s="199">
        <v>701906.647</v>
      </c>
      <c r="I8" s="200">
        <v>294121.05099999998</v>
      </c>
      <c r="J8" s="83"/>
      <c r="K8" s="194" t="s">
        <v>128</v>
      </c>
      <c r="L8" s="195">
        <v>46696.023000000001</v>
      </c>
      <c r="M8" s="196">
        <v>204837.24900000001</v>
      </c>
      <c r="N8" s="195">
        <v>56465.411999999997</v>
      </c>
      <c r="O8" s="197" t="s">
        <v>128</v>
      </c>
      <c r="P8" s="198">
        <v>45084.120999999999</v>
      </c>
      <c r="Q8" s="199">
        <v>204372.91399999999</v>
      </c>
      <c r="R8" s="200">
        <v>54221.83</v>
      </c>
    </row>
    <row r="9" spans="2:18" ht="15.75" x14ac:dyDescent="0.25">
      <c r="B9" s="201" t="s">
        <v>157</v>
      </c>
      <c r="C9" s="202">
        <v>30586.144</v>
      </c>
      <c r="D9" s="203">
        <v>134889.16200000001</v>
      </c>
      <c r="E9" s="202">
        <v>61110.144999999997</v>
      </c>
      <c r="F9" s="204" t="s">
        <v>157</v>
      </c>
      <c r="G9" s="205">
        <v>50050.815000000002</v>
      </c>
      <c r="H9" s="206">
        <v>227306.00700000001</v>
      </c>
      <c r="I9" s="207">
        <v>96738.375</v>
      </c>
      <c r="J9" s="83"/>
      <c r="K9" s="201" t="s">
        <v>77</v>
      </c>
      <c r="L9" s="202">
        <v>24777.93</v>
      </c>
      <c r="M9" s="203">
        <v>109153.094</v>
      </c>
      <c r="N9" s="202">
        <v>28078.353999999999</v>
      </c>
      <c r="O9" s="204" t="s">
        <v>77</v>
      </c>
      <c r="P9" s="205">
        <v>18583.259999999998</v>
      </c>
      <c r="Q9" s="206">
        <v>84300.805999999997</v>
      </c>
      <c r="R9" s="207">
        <v>19597.966</v>
      </c>
    </row>
    <row r="10" spans="2:18" ht="15.75" x14ac:dyDescent="0.25">
      <c r="B10" s="201" t="s">
        <v>128</v>
      </c>
      <c r="C10" s="202">
        <v>12460.045</v>
      </c>
      <c r="D10" s="203">
        <v>55032.841</v>
      </c>
      <c r="E10" s="202">
        <v>28473.54</v>
      </c>
      <c r="F10" s="204" t="s">
        <v>128</v>
      </c>
      <c r="G10" s="205">
        <v>12571.713</v>
      </c>
      <c r="H10" s="206">
        <v>57024.771000000001</v>
      </c>
      <c r="I10" s="207">
        <v>27861.808000000001</v>
      </c>
      <c r="J10" s="83"/>
      <c r="K10" s="201" t="s">
        <v>131</v>
      </c>
      <c r="L10" s="202">
        <v>2983.5929999999998</v>
      </c>
      <c r="M10" s="203">
        <v>13124.206</v>
      </c>
      <c r="N10" s="202">
        <v>3588.5619999999999</v>
      </c>
      <c r="O10" s="204" t="s">
        <v>76</v>
      </c>
      <c r="P10" s="205">
        <v>5096.3289999999997</v>
      </c>
      <c r="Q10" s="206">
        <v>23190.192999999999</v>
      </c>
      <c r="R10" s="207">
        <v>2969.0149999999999</v>
      </c>
    </row>
    <row r="11" spans="2:18" ht="15.75" x14ac:dyDescent="0.25">
      <c r="B11" s="201" t="s">
        <v>136</v>
      </c>
      <c r="C11" s="202">
        <v>7527.6959999999999</v>
      </c>
      <c r="D11" s="203">
        <v>33125.226999999999</v>
      </c>
      <c r="E11" s="202">
        <v>9612.018</v>
      </c>
      <c r="F11" s="204" t="s">
        <v>182</v>
      </c>
      <c r="G11" s="205">
        <v>7418.2250000000004</v>
      </c>
      <c r="H11" s="206">
        <v>33647.156000000003</v>
      </c>
      <c r="I11" s="207">
        <v>14935.2</v>
      </c>
      <c r="J11" s="83"/>
      <c r="K11" s="201" t="s">
        <v>129</v>
      </c>
      <c r="L11" s="202">
        <v>2759.078</v>
      </c>
      <c r="M11" s="203">
        <v>12149.620999999999</v>
      </c>
      <c r="N11" s="202">
        <v>8588.2530000000006</v>
      </c>
      <c r="O11" s="204" t="s">
        <v>269</v>
      </c>
      <c r="P11" s="205">
        <v>2983.34</v>
      </c>
      <c r="Q11" s="206">
        <v>13565.901</v>
      </c>
      <c r="R11" s="207">
        <v>1886.732</v>
      </c>
    </row>
    <row r="12" spans="2:18" ht="15.75" x14ac:dyDescent="0.25">
      <c r="B12" s="201" t="s">
        <v>264</v>
      </c>
      <c r="C12" s="202">
        <v>5480.6610000000001</v>
      </c>
      <c r="D12" s="203">
        <v>24112.134999999998</v>
      </c>
      <c r="E12" s="202">
        <v>11225.777</v>
      </c>
      <c r="F12" s="204" t="s">
        <v>136</v>
      </c>
      <c r="G12" s="205">
        <v>6804.8090000000002</v>
      </c>
      <c r="H12" s="206">
        <v>30854.142</v>
      </c>
      <c r="I12" s="207">
        <v>8020.5709999999999</v>
      </c>
      <c r="J12" s="83"/>
      <c r="K12" s="201" t="s">
        <v>269</v>
      </c>
      <c r="L12" s="202">
        <v>2753.7179999999998</v>
      </c>
      <c r="M12" s="203">
        <v>11867.698</v>
      </c>
      <c r="N12" s="202">
        <v>1942.155</v>
      </c>
      <c r="O12" s="204" t="s">
        <v>79</v>
      </c>
      <c r="P12" s="205">
        <v>2947.1750000000002</v>
      </c>
      <c r="Q12" s="206">
        <v>13345.181</v>
      </c>
      <c r="R12" s="207">
        <v>8828.4549999999999</v>
      </c>
    </row>
    <row r="13" spans="2:18" ht="15.75" x14ac:dyDescent="0.25">
      <c r="B13" s="201" t="s">
        <v>133</v>
      </c>
      <c r="C13" s="202">
        <v>5302.2359999999999</v>
      </c>
      <c r="D13" s="203">
        <v>23313.663</v>
      </c>
      <c r="E13" s="202">
        <v>3995.8409999999999</v>
      </c>
      <c r="F13" s="204" t="s">
        <v>273</v>
      </c>
      <c r="G13" s="205">
        <v>5841.7079999999996</v>
      </c>
      <c r="H13" s="206">
        <v>26542.799999999999</v>
      </c>
      <c r="I13" s="207">
        <v>11251.882</v>
      </c>
      <c r="J13" s="83"/>
      <c r="K13" s="201" t="s">
        <v>79</v>
      </c>
      <c r="L13" s="202">
        <v>2363.2240000000002</v>
      </c>
      <c r="M13" s="203">
        <v>10400.333000000001</v>
      </c>
      <c r="N13" s="202">
        <v>6293.6170000000002</v>
      </c>
      <c r="O13" s="204" t="s">
        <v>174</v>
      </c>
      <c r="P13" s="205">
        <v>2753.8040000000001</v>
      </c>
      <c r="Q13" s="206">
        <v>12501.902</v>
      </c>
      <c r="R13" s="207">
        <v>1528.367</v>
      </c>
    </row>
    <row r="14" spans="2:18" ht="15.75" x14ac:dyDescent="0.25">
      <c r="B14" s="201" t="s">
        <v>79</v>
      </c>
      <c r="C14" s="202">
        <v>4762.152</v>
      </c>
      <c r="D14" s="203">
        <v>20954.802</v>
      </c>
      <c r="E14" s="202">
        <v>3026.915</v>
      </c>
      <c r="F14" s="204" t="s">
        <v>79</v>
      </c>
      <c r="G14" s="205">
        <v>5726.4560000000001</v>
      </c>
      <c r="H14" s="206">
        <v>25962.857</v>
      </c>
      <c r="I14" s="207">
        <v>3543.3539999999998</v>
      </c>
      <c r="J14" s="83"/>
      <c r="K14" s="201" t="s">
        <v>136</v>
      </c>
      <c r="L14" s="202">
        <v>1571.14</v>
      </c>
      <c r="M14" s="203">
        <v>7064.9110000000001</v>
      </c>
      <c r="N14" s="202">
        <v>1415.3140000000001</v>
      </c>
      <c r="O14" s="204" t="s">
        <v>131</v>
      </c>
      <c r="P14" s="205">
        <v>2055.7649999999999</v>
      </c>
      <c r="Q14" s="206">
        <v>9344.07</v>
      </c>
      <c r="R14" s="207">
        <v>2427.71</v>
      </c>
    </row>
    <row r="15" spans="2:18" ht="15.75" x14ac:dyDescent="0.25">
      <c r="B15" s="201" t="s">
        <v>146</v>
      </c>
      <c r="C15" s="202">
        <v>3893.027</v>
      </c>
      <c r="D15" s="203">
        <v>17134.190999999999</v>
      </c>
      <c r="E15" s="202">
        <v>8674.0939999999991</v>
      </c>
      <c r="F15" s="204" t="s">
        <v>133</v>
      </c>
      <c r="G15" s="205">
        <v>5165.9470000000001</v>
      </c>
      <c r="H15" s="206">
        <v>23413.829000000002</v>
      </c>
      <c r="I15" s="207">
        <v>3527.5250000000001</v>
      </c>
      <c r="J15" s="83"/>
      <c r="K15" s="201" t="s">
        <v>174</v>
      </c>
      <c r="L15" s="202">
        <v>1380.58</v>
      </c>
      <c r="M15" s="203">
        <v>5913.9920000000002</v>
      </c>
      <c r="N15" s="202">
        <v>695</v>
      </c>
      <c r="O15" s="204" t="s">
        <v>133</v>
      </c>
      <c r="P15" s="205">
        <v>1352.9380000000001</v>
      </c>
      <c r="Q15" s="206">
        <v>6165.6710000000003</v>
      </c>
      <c r="R15" s="207">
        <v>4233.0860000000002</v>
      </c>
    </row>
    <row r="16" spans="2:18" ht="15.75" x14ac:dyDescent="0.25">
      <c r="B16" s="201" t="s">
        <v>199</v>
      </c>
      <c r="C16" s="202">
        <v>3822.9290000000001</v>
      </c>
      <c r="D16" s="203">
        <v>16583.775000000001</v>
      </c>
      <c r="E16" s="202">
        <v>7735.9380000000001</v>
      </c>
      <c r="F16" s="204" t="s">
        <v>129</v>
      </c>
      <c r="G16" s="205">
        <v>4404.1719999999996</v>
      </c>
      <c r="H16" s="206">
        <v>19998.944</v>
      </c>
      <c r="I16" s="207">
        <v>3001.9830000000002</v>
      </c>
      <c r="J16" s="83"/>
      <c r="K16" s="201" t="s">
        <v>76</v>
      </c>
      <c r="L16" s="202">
        <v>1195.8699999999999</v>
      </c>
      <c r="M16" s="203">
        <v>5257.7240000000002</v>
      </c>
      <c r="N16" s="202">
        <v>671.07100000000003</v>
      </c>
      <c r="O16" s="204" t="s">
        <v>129</v>
      </c>
      <c r="P16" s="205">
        <v>936.76199999999994</v>
      </c>
      <c r="Q16" s="206">
        <v>4236.7749999999996</v>
      </c>
      <c r="R16" s="207">
        <v>2896.8760000000002</v>
      </c>
    </row>
    <row r="17" spans="2:18" ht="15.75" x14ac:dyDescent="0.25">
      <c r="B17" s="201" t="s">
        <v>193</v>
      </c>
      <c r="C17" s="202">
        <v>3819.1689999999999</v>
      </c>
      <c r="D17" s="203">
        <v>16899.478999999999</v>
      </c>
      <c r="E17" s="202">
        <v>5691.6729999999998</v>
      </c>
      <c r="F17" s="204" t="s">
        <v>282</v>
      </c>
      <c r="G17" s="205">
        <v>4309.3680000000004</v>
      </c>
      <c r="H17" s="206">
        <v>19470.496999999999</v>
      </c>
      <c r="I17" s="207">
        <v>10061.111999999999</v>
      </c>
      <c r="J17" s="83"/>
      <c r="K17" s="201" t="s">
        <v>135</v>
      </c>
      <c r="L17" s="202">
        <v>790.89099999999996</v>
      </c>
      <c r="M17" s="203">
        <v>3492.549</v>
      </c>
      <c r="N17" s="202">
        <v>513.33000000000004</v>
      </c>
      <c r="O17" s="204" t="s">
        <v>144</v>
      </c>
      <c r="P17" s="205">
        <v>433.899</v>
      </c>
      <c r="Q17" s="206">
        <v>1968.675</v>
      </c>
      <c r="R17" s="207">
        <v>589.70000000000005</v>
      </c>
    </row>
    <row r="18" spans="2:18" ht="15.75" x14ac:dyDescent="0.25">
      <c r="B18" s="201" t="s">
        <v>138</v>
      </c>
      <c r="C18" s="202">
        <v>3331.8989999999999</v>
      </c>
      <c r="D18" s="203">
        <v>14573.700999999999</v>
      </c>
      <c r="E18" s="202">
        <v>3350.951</v>
      </c>
      <c r="F18" s="204" t="s">
        <v>146</v>
      </c>
      <c r="G18" s="205">
        <v>3689.2620000000002</v>
      </c>
      <c r="H18" s="206">
        <v>16728.613000000001</v>
      </c>
      <c r="I18" s="207">
        <v>7492.0379999999996</v>
      </c>
      <c r="J18" s="83"/>
      <c r="K18" s="201" t="s">
        <v>133</v>
      </c>
      <c r="L18" s="202">
        <v>181.27699999999999</v>
      </c>
      <c r="M18" s="203">
        <v>816.05100000000004</v>
      </c>
      <c r="N18" s="202">
        <v>261.762</v>
      </c>
      <c r="O18" s="204" t="s">
        <v>138</v>
      </c>
      <c r="P18" s="205">
        <v>356.45</v>
      </c>
      <c r="Q18" s="206">
        <v>1613.2829999999999</v>
      </c>
      <c r="R18" s="207">
        <v>1073.55</v>
      </c>
    </row>
    <row r="19" spans="2:18" ht="15.75" x14ac:dyDescent="0.25">
      <c r="B19" s="201" t="s">
        <v>134</v>
      </c>
      <c r="C19" s="202">
        <v>3044.134</v>
      </c>
      <c r="D19" s="203">
        <v>13389.825999999999</v>
      </c>
      <c r="E19" s="202">
        <v>5954.8590000000004</v>
      </c>
      <c r="F19" s="204" t="s">
        <v>134</v>
      </c>
      <c r="G19" s="205">
        <v>3509.9920000000002</v>
      </c>
      <c r="H19" s="206">
        <v>15905.749</v>
      </c>
      <c r="I19" s="207">
        <v>5994.4160000000002</v>
      </c>
      <c r="J19" s="83"/>
      <c r="K19" s="201" t="s">
        <v>130</v>
      </c>
      <c r="L19" s="202">
        <v>171.964</v>
      </c>
      <c r="M19" s="203">
        <v>760.947</v>
      </c>
      <c r="N19" s="202">
        <v>123.28100000000001</v>
      </c>
      <c r="O19" s="204" t="s">
        <v>135</v>
      </c>
      <c r="P19" s="205">
        <v>187.90600000000001</v>
      </c>
      <c r="Q19" s="206">
        <v>856.38499999999999</v>
      </c>
      <c r="R19" s="207">
        <v>84.191999999999993</v>
      </c>
    </row>
    <row r="20" spans="2:18" ht="15.75" x14ac:dyDescent="0.25">
      <c r="B20" s="201" t="s">
        <v>129</v>
      </c>
      <c r="C20" s="202">
        <v>3018.4209999999998</v>
      </c>
      <c r="D20" s="203">
        <v>13374.018</v>
      </c>
      <c r="E20" s="202">
        <v>3132.203</v>
      </c>
      <c r="F20" s="204" t="s">
        <v>193</v>
      </c>
      <c r="G20" s="205">
        <v>3278.5630000000001</v>
      </c>
      <c r="H20" s="206">
        <v>14872.448</v>
      </c>
      <c r="I20" s="207">
        <v>6024.8069999999998</v>
      </c>
      <c r="J20" s="83"/>
      <c r="K20" s="201" t="s">
        <v>144</v>
      </c>
      <c r="L20" s="202">
        <v>124.919</v>
      </c>
      <c r="M20" s="203">
        <v>532.70399999999995</v>
      </c>
      <c r="N20" s="202">
        <v>73.39</v>
      </c>
      <c r="O20" s="204" t="s">
        <v>130</v>
      </c>
      <c r="P20" s="205">
        <v>167.97</v>
      </c>
      <c r="Q20" s="206">
        <v>761.22199999999998</v>
      </c>
      <c r="R20" s="207">
        <v>472.137</v>
      </c>
    </row>
    <row r="21" spans="2:18" ht="15.75" x14ac:dyDescent="0.25">
      <c r="B21" s="201" t="s">
        <v>125</v>
      </c>
      <c r="C21" s="202">
        <v>2775.9679999999998</v>
      </c>
      <c r="D21" s="203">
        <v>12366.13</v>
      </c>
      <c r="E21" s="202">
        <v>4598.973</v>
      </c>
      <c r="F21" s="204" t="s">
        <v>125</v>
      </c>
      <c r="G21" s="205">
        <v>2990.0149999999999</v>
      </c>
      <c r="H21" s="206">
        <v>13568.632</v>
      </c>
      <c r="I21" s="207">
        <v>1624.3689999999999</v>
      </c>
      <c r="J21" s="83"/>
      <c r="K21" s="201" t="s">
        <v>125</v>
      </c>
      <c r="L21" s="202">
        <v>62.029000000000003</v>
      </c>
      <c r="M21" s="203">
        <v>278.952</v>
      </c>
      <c r="N21" s="202">
        <v>26.048999999999999</v>
      </c>
      <c r="O21" s="204" t="s">
        <v>136</v>
      </c>
      <c r="P21" s="205">
        <v>139.005</v>
      </c>
      <c r="Q21" s="206">
        <v>633.40700000000004</v>
      </c>
      <c r="R21" s="207">
        <v>83.956999999999994</v>
      </c>
    </row>
    <row r="22" spans="2:18" ht="15.75" x14ac:dyDescent="0.25">
      <c r="B22" s="201" t="s">
        <v>155</v>
      </c>
      <c r="C22" s="202">
        <v>2692.174</v>
      </c>
      <c r="D22" s="203">
        <v>11786.977999999999</v>
      </c>
      <c r="E22" s="202">
        <v>5115.3419999999996</v>
      </c>
      <c r="F22" s="204" t="s">
        <v>138</v>
      </c>
      <c r="G22" s="205">
        <v>2561.1579999999999</v>
      </c>
      <c r="H22" s="206">
        <v>11608.848</v>
      </c>
      <c r="I22" s="207">
        <v>1866.45</v>
      </c>
      <c r="J22" s="83"/>
      <c r="K22" s="201" t="s">
        <v>146</v>
      </c>
      <c r="L22" s="202">
        <v>50.923000000000002</v>
      </c>
      <c r="M22" s="203">
        <v>220.71</v>
      </c>
      <c r="N22" s="202">
        <v>22.045999999999999</v>
      </c>
      <c r="O22" s="204" t="s">
        <v>125</v>
      </c>
      <c r="P22" s="205">
        <v>130.024</v>
      </c>
      <c r="Q22" s="206">
        <v>588.49599999999998</v>
      </c>
      <c r="R22" s="207">
        <v>67.372</v>
      </c>
    </row>
    <row r="23" spans="2:18" ht="16.5" thickBot="1" x14ac:dyDescent="0.3">
      <c r="B23" s="208" t="s">
        <v>307</v>
      </c>
      <c r="C23" s="209">
        <v>1941.376</v>
      </c>
      <c r="D23" s="210">
        <v>8480.2150000000001</v>
      </c>
      <c r="E23" s="209">
        <v>793</v>
      </c>
      <c r="F23" s="211" t="s">
        <v>181</v>
      </c>
      <c r="G23" s="212">
        <v>2533.373</v>
      </c>
      <c r="H23" s="213">
        <v>11477.636</v>
      </c>
      <c r="I23" s="214">
        <v>1308.8009999999999</v>
      </c>
      <c r="J23" s="83"/>
      <c r="K23" s="208" t="s">
        <v>188</v>
      </c>
      <c r="L23" s="209">
        <v>21.405000000000001</v>
      </c>
      <c r="M23" s="210">
        <v>97.027000000000001</v>
      </c>
      <c r="N23" s="209">
        <v>17.71</v>
      </c>
      <c r="O23" s="211" t="s">
        <v>126</v>
      </c>
      <c r="P23" s="212">
        <v>123.745</v>
      </c>
      <c r="Q23" s="213">
        <v>557.00099999999998</v>
      </c>
      <c r="R23" s="214">
        <v>72</v>
      </c>
    </row>
    <row r="27" spans="2:18" ht="16.5" x14ac:dyDescent="0.25">
      <c r="B27" s="78" t="s">
        <v>204</v>
      </c>
      <c r="C27" s="247"/>
      <c r="D27" s="78"/>
      <c r="E27" s="78"/>
      <c r="F27" s="78"/>
      <c r="G27" s="79"/>
      <c r="H27" s="78"/>
      <c r="I27" s="79"/>
      <c r="J27" s="79"/>
      <c r="K27" s="78" t="s">
        <v>205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9" t="s">
        <v>201</v>
      </c>
      <c r="C28" s="78"/>
      <c r="D28" s="78"/>
      <c r="E28" s="78"/>
      <c r="F28" s="78"/>
      <c r="G28" s="79"/>
      <c r="H28" s="78"/>
      <c r="I28" s="79"/>
      <c r="J28" s="79"/>
      <c r="K28" s="219" t="s">
        <v>201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5" t="s">
        <v>308</v>
      </c>
      <c r="C30" s="216"/>
      <c r="D30" s="217"/>
      <c r="E30" s="218"/>
      <c r="F30" s="215" t="s">
        <v>309</v>
      </c>
      <c r="G30" s="216"/>
      <c r="H30" s="217"/>
      <c r="I30" s="218"/>
      <c r="J30" s="83"/>
      <c r="K30" s="215" t="s">
        <v>308</v>
      </c>
      <c r="L30" s="216"/>
      <c r="M30" s="217"/>
      <c r="N30" s="218"/>
      <c r="O30" s="215" t="s">
        <v>309</v>
      </c>
      <c r="P30" s="216"/>
      <c r="Q30" s="217"/>
      <c r="R30" s="218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7" t="s">
        <v>114</v>
      </c>
      <c r="C32" s="188">
        <v>224298.69099999999</v>
      </c>
      <c r="D32" s="189">
        <v>988790.2</v>
      </c>
      <c r="E32" s="190">
        <v>103763.75900000001</v>
      </c>
      <c r="F32" s="191" t="s">
        <v>114</v>
      </c>
      <c r="G32" s="192">
        <v>201625.44200000001</v>
      </c>
      <c r="H32" s="193">
        <v>915560.50899999996</v>
      </c>
      <c r="I32" s="190">
        <v>85564.706999999995</v>
      </c>
      <c r="J32" s="83"/>
      <c r="K32" s="187" t="s">
        <v>114</v>
      </c>
      <c r="L32" s="188">
        <v>128175.368</v>
      </c>
      <c r="M32" s="189">
        <v>561915.82900000003</v>
      </c>
      <c r="N32" s="190">
        <v>75319.202000000005</v>
      </c>
      <c r="O32" s="191" t="s">
        <v>114</v>
      </c>
      <c r="P32" s="192">
        <v>124035.564</v>
      </c>
      <c r="Q32" s="193">
        <v>562487.33600000001</v>
      </c>
      <c r="R32" s="190">
        <v>66934.937000000005</v>
      </c>
    </row>
    <row r="33" spans="2:20" ht="15.75" x14ac:dyDescent="0.25">
      <c r="B33" s="194" t="s">
        <v>150</v>
      </c>
      <c r="C33" s="195">
        <v>69479.100000000006</v>
      </c>
      <c r="D33" s="196">
        <v>304065.43900000001</v>
      </c>
      <c r="E33" s="195">
        <v>29420</v>
      </c>
      <c r="F33" s="197" t="s">
        <v>150</v>
      </c>
      <c r="G33" s="198">
        <v>63824.101000000002</v>
      </c>
      <c r="H33" s="199">
        <v>290075.08</v>
      </c>
      <c r="I33" s="200">
        <v>26450</v>
      </c>
      <c r="J33" s="83"/>
      <c r="K33" s="194" t="s">
        <v>77</v>
      </c>
      <c r="L33" s="195">
        <v>49873.902000000002</v>
      </c>
      <c r="M33" s="196">
        <v>218827.65299999999</v>
      </c>
      <c r="N33" s="195">
        <v>37913.862000000001</v>
      </c>
      <c r="O33" s="197" t="s">
        <v>77</v>
      </c>
      <c r="P33" s="198">
        <v>46008.815999999999</v>
      </c>
      <c r="Q33" s="199">
        <v>208746.69399999999</v>
      </c>
      <c r="R33" s="200">
        <v>28078.804</v>
      </c>
    </row>
    <row r="34" spans="2:20" ht="15.75" x14ac:dyDescent="0.25">
      <c r="B34" s="201" t="s">
        <v>77</v>
      </c>
      <c r="C34" s="202">
        <v>23774.174999999999</v>
      </c>
      <c r="D34" s="203">
        <v>105110.25</v>
      </c>
      <c r="E34" s="202">
        <v>14850.931</v>
      </c>
      <c r="F34" s="204" t="s">
        <v>77</v>
      </c>
      <c r="G34" s="205">
        <v>18067.062999999998</v>
      </c>
      <c r="H34" s="206">
        <v>82037.842999999993</v>
      </c>
      <c r="I34" s="207">
        <v>7666.2190000000001</v>
      </c>
      <c r="J34" s="83"/>
      <c r="K34" s="201" t="s">
        <v>136</v>
      </c>
      <c r="L34" s="202">
        <v>18868.023000000001</v>
      </c>
      <c r="M34" s="203">
        <v>82541.364000000001</v>
      </c>
      <c r="N34" s="202">
        <v>7903.9979999999996</v>
      </c>
      <c r="O34" s="204" t="s">
        <v>76</v>
      </c>
      <c r="P34" s="205">
        <v>20483.876</v>
      </c>
      <c r="Q34" s="206">
        <v>92940.398000000001</v>
      </c>
      <c r="R34" s="207">
        <v>10503.832</v>
      </c>
    </row>
    <row r="35" spans="2:20" ht="15.75" x14ac:dyDescent="0.25">
      <c r="B35" s="201" t="s">
        <v>284</v>
      </c>
      <c r="C35" s="202">
        <v>14153.263000000001</v>
      </c>
      <c r="D35" s="203">
        <v>63953.491000000002</v>
      </c>
      <c r="E35" s="202">
        <v>7525.1409999999996</v>
      </c>
      <c r="F35" s="204" t="s">
        <v>176</v>
      </c>
      <c r="G35" s="205">
        <v>12167.966</v>
      </c>
      <c r="H35" s="206">
        <v>55069.065000000002</v>
      </c>
      <c r="I35" s="207">
        <v>5110.277</v>
      </c>
      <c r="J35" s="83"/>
      <c r="K35" s="201" t="s">
        <v>76</v>
      </c>
      <c r="L35" s="202">
        <v>15098.032999999999</v>
      </c>
      <c r="M35" s="203">
        <v>66317.525999999998</v>
      </c>
      <c r="N35" s="202">
        <v>7279.223</v>
      </c>
      <c r="O35" s="204" t="s">
        <v>269</v>
      </c>
      <c r="P35" s="205">
        <v>17429.416000000001</v>
      </c>
      <c r="Q35" s="206">
        <v>79095.509000000005</v>
      </c>
      <c r="R35" s="207">
        <v>6541.7219999999998</v>
      </c>
    </row>
    <row r="36" spans="2:20" ht="15.75" x14ac:dyDescent="0.25">
      <c r="B36" s="201" t="s">
        <v>176</v>
      </c>
      <c r="C36" s="202">
        <v>11353.026</v>
      </c>
      <c r="D36" s="203">
        <v>50145.383999999998</v>
      </c>
      <c r="E36" s="202">
        <v>4798.95</v>
      </c>
      <c r="F36" s="204" t="s">
        <v>269</v>
      </c>
      <c r="G36" s="205">
        <v>11733.215</v>
      </c>
      <c r="H36" s="206">
        <v>53295.934999999998</v>
      </c>
      <c r="I36" s="207">
        <v>5096.2259999999997</v>
      </c>
      <c r="J36" s="83"/>
      <c r="K36" s="201" t="s">
        <v>269</v>
      </c>
      <c r="L36" s="202">
        <v>12332.841</v>
      </c>
      <c r="M36" s="203">
        <v>54395.438999999998</v>
      </c>
      <c r="N36" s="202">
        <v>5790.98</v>
      </c>
      <c r="O36" s="204" t="s">
        <v>131</v>
      </c>
      <c r="P36" s="205">
        <v>11349.837</v>
      </c>
      <c r="Q36" s="206">
        <v>51385.148000000001</v>
      </c>
      <c r="R36" s="207">
        <v>4286.7910000000002</v>
      </c>
    </row>
    <row r="37" spans="2:20" ht="15.75" x14ac:dyDescent="0.25">
      <c r="B37" s="201" t="s">
        <v>157</v>
      </c>
      <c r="C37" s="202">
        <v>8982.35</v>
      </c>
      <c r="D37" s="203">
        <v>39665.845999999998</v>
      </c>
      <c r="E37" s="202">
        <v>3865.982</v>
      </c>
      <c r="F37" s="204" t="s">
        <v>125</v>
      </c>
      <c r="G37" s="205">
        <v>10746.352999999999</v>
      </c>
      <c r="H37" s="206">
        <v>48840.04</v>
      </c>
      <c r="I37" s="207">
        <v>4430.6880000000001</v>
      </c>
      <c r="J37" s="83"/>
      <c r="K37" s="201" t="s">
        <v>128</v>
      </c>
      <c r="L37" s="202">
        <v>9082.7170000000006</v>
      </c>
      <c r="M37" s="203">
        <v>39144.014000000003</v>
      </c>
      <c r="N37" s="202">
        <v>4682.8450000000003</v>
      </c>
      <c r="O37" s="204" t="s">
        <v>126</v>
      </c>
      <c r="P37" s="205">
        <v>6079.576</v>
      </c>
      <c r="Q37" s="206">
        <v>27559.828000000001</v>
      </c>
      <c r="R37" s="207">
        <v>2413.3719999999998</v>
      </c>
    </row>
    <row r="38" spans="2:20" ht="15.75" x14ac:dyDescent="0.25">
      <c r="B38" s="201" t="s">
        <v>134</v>
      </c>
      <c r="C38" s="202">
        <v>8052.6509999999998</v>
      </c>
      <c r="D38" s="203">
        <v>35455.428</v>
      </c>
      <c r="E38" s="202">
        <v>3715.96</v>
      </c>
      <c r="F38" s="204" t="s">
        <v>134</v>
      </c>
      <c r="G38" s="205">
        <v>8238.4290000000001</v>
      </c>
      <c r="H38" s="206">
        <v>37370.36</v>
      </c>
      <c r="I38" s="207">
        <v>3378.4879999999998</v>
      </c>
      <c r="J38" s="83"/>
      <c r="K38" s="201" t="s">
        <v>126</v>
      </c>
      <c r="L38" s="202">
        <v>7900.2960000000003</v>
      </c>
      <c r="M38" s="203">
        <v>34708.491999999998</v>
      </c>
      <c r="N38" s="202">
        <v>3332.6060000000002</v>
      </c>
      <c r="O38" s="204" t="s">
        <v>128</v>
      </c>
      <c r="P38" s="205">
        <v>5590.89</v>
      </c>
      <c r="Q38" s="206">
        <v>25272.178</v>
      </c>
      <c r="R38" s="207">
        <v>4112.5010000000002</v>
      </c>
    </row>
    <row r="39" spans="2:20" ht="15.75" x14ac:dyDescent="0.25">
      <c r="B39" s="201" t="s">
        <v>269</v>
      </c>
      <c r="C39" s="202">
        <v>7654.2979999999998</v>
      </c>
      <c r="D39" s="203">
        <v>34059.661</v>
      </c>
      <c r="E39" s="202">
        <v>4018.5039999999999</v>
      </c>
      <c r="F39" s="204" t="s">
        <v>132</v>
      </c>
      <c r="G39" s="205">
        <v>7716.2669999999998</v>
      </c>
      <c r="H39" s="206">
        <v>35119.582000000002</v>
      </c>
      <c r="I39" s="207">
        <v>3138.8939999999998</v>
      </c>
      <c r="J39" s="83"/>
      <c r="K39" s="201" t="s">
        <v>131</v>
      </c>
      <c r="L39" s="202">
        <v>2808.473</v>
      </c>
      <c r="M39" s="203">
        <v>12531.757</v>
      </c>
      <c r="N39" s="202">
        <v>1206.422</v>
      </c>
      <c r="O39" s="204" t="s">
        <v>130</v>
      </c>
      <c r="P39" s="205">
        <v>2486.078</v>
      </c>
      <c r="Q39" s="206">
        <v>11258.925999999999</v>
      </c>
      <c r="R39" s="207">
        <v>1896.876</v>
      </c>
    </row>
    <row r="40" spans="2:20" ht="15.75" x14ac:dyDescent="0.25">
      <c r="B40" s="201" t="s">
        <v>125</v>
      </c>
      <c r="C40" s="202">
        <v>7009.6930000000002</v>
      </c>
      <c r="D40" s="203">
        <v>30789.776999999998</v>
      </c>
      <c r="E40" s="202">
        <v>3121.8879999999999</v>
      </c>
      <c r="F40" s="204" t="s">
        <v>157</v>
      </c>
      <c r="G40" s="205">
        <v>7619.9380000000001</v>
      </c>
      <c r="H40" s="206">
        <v>34496.764000000003</v>
      </c>
      <c r="I40" s="207">
        <v>3182.5590000000002</v>
      </c>
      <c r="J40" s="83"/>
      <c r="K40" s="201" t="s">
        <v>144</v>
      </c>
      <c r="L40" s="202">
        <v>2106.6289999999999</v>
      </c>
      <c r="M40" s="203">
        <v>9181.0759999999991</v>
      </c>
      <c r="N40" s="202">
        <v>2623.4009999999998</v>
      </c>
      <c r="O40" s="204" t="s">
        <v>79</v>
      </c>
      <c r="P40" s="205">
        <v>2212.5459999999998</v>
      </c>
      <c r="Q40" s="206">
        <v>10028.491</v>
      </c>
      <c r="R40" s="207">
        <v>868.10699999999997</v>
      </c>
    </row>
    <row r="41" spans="2:20" ht="15.75" x14ac:dyDescent="0.25">
      <c r="B41" s="201" t="s">
        <v>132</v>
      </c>
      <c r="C41" s="202">
        <v>6169.2809999999999</v>
      </c>
      <c r="D41" s="203">
        <v>27382.264999999999</v>
      </c>
      <c r="E41" s="202">
        <v>2548.5</v>
      </c>
      <c r="F41" s="204" t="s">
        <v>284</v>
      </c>
      <c r="G41" s="205">
        <v>6421.8860000000004</v>
      </c>
      <c r="H41" s="206">
        <v>29248.846000000001</v>
      </c>
      <c r="I41" s="207">
        <v>2774.1860000000001</v>
      </c>
      <c r="J41" s="83"/>
      <c r="K41" s="201" t="s">
        <v>174</v>
      </c>
      <c r="L41" s="202">
        <v>1997.135</v>
      </c>
      <c r="M41" s="203">
        <v>8593.4130000000005</v>
      </c>
      <c r="N41" s="202">
        <v>952.16099999999994</v>
      </c>
      <c r="O41" s="204" t="s">
        <v>174</v>
      </c>
      <c r="P41" s="205">
        <v>2152.7660000000001</v>
      </c>
      <c r="Q41" s="206">
        <v>9752.0939999999991</v>
      </c>
      <c r="R41" s="207">
        <v>957.7</v>
      </c>
    </row>
    <row r="42" spans="2:20" ht="15.75" x14ac:dyDescent="0.25">
      <c r="B42" s="201" t="s">
        <v>299</v>
      </c>
      <c r="C42" s="202">
        <v>5598.2</v>
      </c>
      <c r="D42" s="203">
        <v>25322.647000000001</v>
      </c>
      <c r="E42" s="202">
        <v>2105</v>
      </c>
      <c r="F42" s="204" t="s">
        <v>138</v>
      </c>
      <c r="G42" s="205">
        <v>4373.7129999999997</v>
      </c>
      <c r="H42" s="206">
        <v>19834.937999999998</v>
      </c>
      <c r="I42" s="207">
        <v>1863.7739999999999</v>
      </c>
      <c r="J42" s="83"/>
      <c r="K42" s="201" t="s">
        <v>130</v>
      </c>
      <c r="L42" s="202">
        <v>1885.838</v>
      </c>
      <c r="M42" s="203">
        <v>8335.1180000000004</v>
      </c>
      <c r="N42" s="202">
        <v>828.04700000000003</v>
      </c>
      <c r="O42" s="204" t="s">
        <v>125</v>
      </c>
      <c r="P42" s="205">
        <v>2133.7429999999999</v>
      </c>
      <c r="Q42" s="206">
        <v>9701.5740000000005</v>
      </c>
      <c r="R42" s="207">
        <v>867.86099999999999</v>
      </c>
    </row>
    <row r="43" spans="2:20" ht="15.75" x14ac:dyDescent="0.25">
      <c r="B43" s="201" t="s">
        <v>138</v>
      </c>
      <c r="C43" s="202">
        <v>5338.2139999999999</v>
      </c>
      <c r="D43" s="203">
        <v>23522.236000000001</v>
      </c>
      <c r="E43" s="202">
        <v>2542.8090000000002</v>
      </c>
      <c r="F43" s="204" t="s">
        <v>301</v>
      </c>
      <c r="G43" s="205">
        <v>3901.8879999999999</v>
      </c>
      <c r="H43" s="206">
        <v>17766.702000000001</v>
      </c>
      <c r="I43" s="207">
        <v>1588</v>
      </c>
      <c r="J43" s="83"/>
      <c r="K43" s="201" t="s">
        <v>129</v>
      </c>
      <c r="L43" s="202">
        <v>1296.683</v>
      </c>
      <c r="M43" s="203">
        <v>5734.9430000000002</v>
      </c>
      <c r="N43" s="202">
        <v>479.59699999999998</v>
      </c>
      <c r="O43" s="204" t="s">
        <v>144</v>
      </c>
      <c r="P43" s="205">
        <v>1964.1310000000001</v>
      </c>
      <c r="Q43" s="206">
        <v>8897.6689999999999</v>
      </c>
      <c r="R43" s="207">
        <v>2280.3539999999998</v>
      </c>
    </row>
    <row r="44" spans="2:20" ht="15.75" x14ac:dyDescent="0.25">
      <c r="B44" s="201" t="s">
        <v>199</v>
      </c>
      <c r="C44" s="202">
        <v>4620.2510000000002</v>
      </c>
      <c r="D44" s="203">
        <v>20566.877</v>
      </c>
      <c r="E44" s="202">
        <v>578.08100000000002</v>
      </c>
      <c r="F44" s="204" t="s">
        <v>299</v>
      </c>
      <c r="G44" s="205">
        <v>3334.6959999999999</v>
      </c>
      <c r="H44" s="206">
        <v>15082.373</v>
      </c>
      <c r="I44" s="207">
        <v>1375</v>
      </c>
      <c r="J44" s="83"/>
      <c r="K44" s="201" t="s">
        <v>137</v>
      </c>
      <c r="L44" s="202">
        <v>1256.8440000000001</v>
      </c>
      <c r="M44" s="203">
        <v>5445.6139999999996</v>
      </c>
      <c r="N44" s="202">
        <v>598.61900000000003</v>
      </c>
      <c r="O44" s="204" t="s">
        <v>129</v>
      </c>
      <c r="P44" s="205">
        <v>1316.0239999999999</v>
      </c>
      <c r="Q44" s="206">
        <v>5974.384</v>
      </c>
      <c r="R44" s="207">
        <v>462.11599999999999</v>
      </c>
    </row>
    <row r="45" spans="2:20" ht="15.75" x14ac:dyDescent="0.25">
      <c r="B45" s="201" t="s">
        <v>178</v>
      </c>
      <c r="C45" s="202">
        <v>3289.34</v>
      </c>
      <c r="D45" s="203">
        <v>14507.155000000001</v>
      </c>
      <c r="E45" s="202">
        <v>1256.2</v>
      </c>
      <c r="F45" s="204" t="s">
        <v>181</v>
      </c>
      <c r="G45" s="205">
        <v>3204.9859999999999</v>
      </c>
      <c r="H45" s="206">
        <v>14522.981</v>
      </c>
      <c r="I45" s="207">
        <v>1180.0530000000001</v>
      </c>
      <c r="J45" s="83"/>
      <c r="K45" s="201" t="s">
        <v>125</v>
      </c>
      <c r="L45" s="202">
        <v>1121.298</v>
      </c>
      <c r="M45" s="203">
        <v>4889.7449999999999</v>
      </c>
      <c r="N45" s="202">
        <v>474.65499999999997</v>
      </c>
      <c r="O45" s="204" t="s">
        <v>193</v>
      </c>
      <c r="P45" s="205">
        <v>1297.2529999999999</v>
      </c>
      <c r="Q45" s="206">
        <v>5868.7550000000001</v>
      </c>
      <c r="R45" s="207">
        <v>480.53300000000002</v>
      </c>
      <c r="T45" s="242"/>
    </row>
    <row r="46" spans="2:20" ht="15.75" x14ac:dyDescent="0.25">
      <c r="B46" s="201" t="s">
        <v>200</v>
      </c>
      <c r="C46" s="202">
        <v>3159.7080000000001</v>
      </c>
      <c r="D46" s="203">
        <v>13687.826999999999</v>
      </c>
      <c r="E46" s="202">
        <v>1406</v>
      </c>
      <c r="F46" s="204" t="s">
        <v>76</v>
      </c>
      <c r="G46" s="205">
        <v>2965.703</v>
      </c>
      <c r="H46" s="206">
        <v>13479.934999999999</v>
      </c>
      <c r="I46" s="207">
        <v>1299.8520000000001</v>
      </c>
      <c r="J46" s="83"/>
      <c r="K46" s="201" t="s">
        <v>79</v>
      </c>
      <c r="L46" s="202">
        <v>652.95000000000005</v>
      </c>
      <c r="M46" s="203">
        <v>2924.9879999999998</v>
      </c>
      <c r="N46" s="202">
        <v>315.959</v>
      </c>
      <c r="O46" s="204" t="s">
        <v>137</v>
      </c>
      <c r="P46" s="205">
        <v>866.87599999999998</v>
      </c>
      <c r="Q46" s="206">
        <v>3938.5219999999999</v>
      </c>
      <c r="R46" s="207">
        <v>426.25599999999997</v>
      </c>
    </row>
    <row r="47" spans="2:20" ht="15.75" x14ac:dyDescent="0.25">
      <c r="B47" s="201" t="s">
        <v>268</v>
      </c>
      <c r="C47" s="202">
        <v>2883.1109999999999</v>
      </c>
      <c r="D47" s="203">
        <v>13048.778</v>
      </c>
      <c r="E47" s="202">
        <v>990</v>
      </c>
      <c r="F47" s="204" t="s">
        <v>268</v>
      </c>
      <c r="G47" s="205">
        <v>2843.654</v>
      </c>
      <c r="H47" s="206">
        <v>12813.88</v>
      </c>
      <c r="I47" s="207">
        <v>1001</v>
      </c>
      <c r="J47" s="83"/>
      <c r="K47" s="201" t="s">
        <v>135</v>
      </c>
      <c r="L47" s="202">
        <v>651.85900000000004</v>
      </c>
      <c r="M47" s="203">
        <v>2879.1970000000001</v>
      </c>
      <c r="N47" s="202">
        <v>332.40100000000001</v>
      </c>
      <c r="O47" s="204" t="s">
        <v>133</v>
      </c>
      <c r="P47" s="205">
        <v>835.64099999999996</v>
      </c>
      <c r="Q47" s="206">
        <v>3784.8319999999999</v>
      </c>
      <c r="R47" s="207">
        <v>1200.192</v>
      </c>
    </row>
    <row r="48" spans="2:20" ht="16.5" thickBot="1" x14ac:dyDescent="0.3">
      <c r="B48" s="208" t="s">
        <v>136</v>
      </c>
      <c r="C48" s="209">
        <v>2826.1379999999999</v>
      </c>
      <c r="D48" s="210">
        <v>12394.246999999999</v>
      </c>
      <c r="E48" s="209">
        <v>1563.732</v>
      </c>
      <c r="F48" s="211" t="s">
        <v>129</v>
      </c>
      <c r="G48" s="212">
        <v>2493.8809999999999</v>
      </c>
      <c r="H48" s="213">
        <v>11279.683000000001</v>
      </c>
      <c r="I48" s="214">
        <v>992.09299999999996</v>
      </c>
      <c r="J48" s="83"/>
      <c r="K48" s="208" t="s">
        <v>193</v>
      </c>
      <c r="L48" s="209">
        <v>338.31799999999998</v>
      </c>
      <c r="M48" s="210">
        <v>1528.9659999999999</v>
      </c>
      <c r="N48" s="209">
        <v>120</v>
      </c>
      <c r="O48" s="211" t="s">
        <v>136</v>
      </c>
      <c r="P48" s="212">
        <v>533.54200000000003</v>
      </c>
      <c r="Q48" s="213">
        <v>2419.732</v>
      </c>
      <c r="R48" s="214">
        <v>662.83799999999997</v>
      </c>
    </row>
    <row r="49" spans="2:18" ht="15.75" x14ac:dyDescent="0.25">
      <c r="B49" s="238"/>
      <c r="C49" s="239"/>
      <c r="D49" s="244"/>
      <c r="E49" s="244"/>
      <c r="F49" s="245"/>
      <c r="G49" s="246"/>
      <c r="H49" s="246"/>
      <c r="I49" s="240"/>
      <c r="J49" s="83"/>
      <c r="K49" s="238"/>
      <c r="L49" s="244"/>
      <c r="M49" s="244"/>
      <c r="N49" s="244"/>
      <c r="O49" s="245"/>
      <c r="P49" s="246"/>
      <c r="Q49" s="246"/>
      <c r="R49" s="240"/>
    </row>
    <row r="50" spans="2:18" ht="15.75" x14ac:dyDescent="0.25">
      <c r="B50" s="238"/>
      <c r="C50" s="239"/>
      <c r="D50" s="244"/>
      <c r="E50" s="244"/>
      <c r="F50" s="245"/>
      <c r="G50" s="246"/>
      <c r="H50" s="246"/>
      <c r="I50" s="240"/>
      <c r="J50" s="83"/>
      <c r="K50" s="238"/>
      <c r="L50" s="244"/>
      <c r="M50" s="244"/>
      <c r="N50" s="244"/>
      <c r="O50" s="245"/>
      <c r="P50" s="246"/>
      <c r="Q50" s="246"/>
      <c r="R50" s="240"/>
    </row>
    <row r="51" spans="2:18" ht="15.75" x14ac:dyDescent="0.25">
      <c r="B51" s="238"/>
      <c r="C51" s="239"/>
      <c r="D51" s="244"/>
      <c r="E51" s="244"/>
      <c r="F51" s="245"/>
      <c r="G51" s="246"/>
      <c r="H51" s="246"/>
      <c r="I51" s="240"/>
      <c r="J51" s="83"/>
      <c r="K51" s="238"/>
      <c r="L51" s="244"/>
      <c r="M51" s="244"/>
      <c r="N51" s="244"/>
      <c r="O51" s="245"/>
      <c r="P51" s="246"/>
      <c r="Q51" s="246"/>
      <c r="R51" s="240"/>
    </row>
    <row r="52" spans="2:18" ht="15.75" x14ac:dyDescent="0.25">
      <c r="B52" s="243" t="s">
        <v>210</v>
      </c>
      <c r="C52" s="248"/>
      <c r="D52" s="248"/>
      <c r="E52" s="248"/>
      <c r="F52" s="243"/>
      <c r="G52" s="249"/>
      <c r="H52" s="249"/>
      <c r="I52" s="240"/>
      <c r="J52" s="83"/>
      <c r="K52" s="243" t="s">
        <v>211</v>
      </c>
      <c r="L52" s="248"/>
      <c r="M52" s="248"/>
      <c r="N52" s="248"/>
      <c r="O52" s="243"/>
      <c r="P52" s="249"/>
      <c r="Q52" s="249"/>
      <c r="R52" s="240"/>
    </row>
    <row r="53" spans="2:18" ht="16.5" thickBot="1" x14ac:dyDescent="0.3">
      <c r="B53" s="238" t="s">
        <v>201</v>
      </c>
      <c r="C53" s="239"/>
      <c r="D53" s="244"/>
      <c r="E53" s="244"/>
      <c r="F53" s="245"/>
      <c r="G53" s="246"/>
      <c r="H53" s="246"/>
      <c r="I53" s="240"/>
      <c r="J53" s="83"/>
      <c r="K53" s="238" t="s">
        <v>201</v>
      </c>
      <c r="L53" s="244"/>
      <c r="M53" s="244"/>
      <c r="N53" s="244"/>
      <c r="O53" s="245"/>
      <c r="P53" s="246"/>
      <c r="Q53" s="246"/>
      <c r="R53" s="240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5" t="s">
        <v>308</v>
      </c>
      <c r="C55" s="216"/>
      <c r="D55" s="217"/>
      <c r="E55" s="218"/>
      <c r="F55" s="215" t="s">
        <v>309</v>
      </c>
      <c r="G55" s="216"/>
      <c r="H55" s="217"/>
      <c r="I55" s="218"/>
      <c r="J55" s="83"/>
      <c r="K55" s="215" t="s">
        <v>308</v>
      </c>
      <c r="L55" s="216"/>
      <c r="M55" s="217"/>
      <c r="N55" s="218"/>
      <c r="O55" s="215" t="s">
        <v>309</v>
      </c>
      <c r="P55" s="216"/>
      <c r="Q55" s="217"/>
      <c r="R55" s="218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7" t="s">
        <v>114</v>
      </c>
      <c r="C57" s="188">
        <v>72542.184999999998</v>
      </c>
      <c r="D57" s="189">
        <v>319206.63299999997</v>
      </c>
      <c r="E57" s="190">
        <v>60323.233</v>
      </c>
      <c r="F57" s="191" t="s">
        <v>114</v>
      </c>
      <c r="G57" s="192">
        <v>80552.218999999997</v>
      </c>
      <c r="H57" s="193">
        <v>365565.13699999999</v>
      </c>
      <c r="I57" s="190">
        <v>65301.32</v>
      </c>
      <c r="J57" s="83"/>
      <c r="K57" s="187" t="s">
        <v>114</v>
      </c>
      <c r="L57" s="188">
        <v>41919.894</v>
      </c>
      <c r="M57" s="189">
        <v>183869.845</v>
      </c>
      <c r="N57" s="190">
        <v>33497.364000000001</v>
      </c>
      <c r="O57" s="191" t="s">
        <v>114</v>
      </c>
      <c r="P57" s="192">
        <v>46807.659</v>
      </c>
      <c r="Q57" s="193">
        <v>212391.69399999999</v>
      </c>
      <c r="R57" s="190">
        <v>35556.612000000001</v>
      </c>
    </row>
    <row r="58" spans="2:18" ht="15.75" x14ac:dyDescent="0.25">
      <c r="B58" s="194" t="s">
        <v>136</v>
      </c>
      <c r="C58" s="195">
        <v>12524.548000000001</v>
      </c>
      <c r="D58" s="196">
        <v>55161.228000000003</v>
      </c>
      <c r="E58" s="195">
        <v>11368.063</v>
      </c>
      <c r="F58" s="197" t="s">
        <v>136</v>
      </c>
      <c r="G58" s="198">
        <v>13249.294</v>
      </c>
      <c r="H58" s="199">
        <v>60112.896000000001</v>
      </c>
      <c r="I58" s="200">
        <v>11005.611000000001</v>
      </c>
      <c r="J58" s="83"/>
      <c r="K58" s="194" t="s">
        <v>77</v>
      </c>
      <c r="L58" s="195">
        <v>15847.54</v>
      </c>
      <c r="M58" s="196">
        <v>69570.813999999998</v>
      </c>
      <c r="N58" s="195">
        <v>11627.767</v>
      </c>
      <c r="O58" s="197" t="s">
        <v>77</v>
      </c>
      <c r="P58" s="198">
        <v>18977.739000000001</v>
      </c>
      <c r="Q58" s="199">
        <v>86178.376999999993</v>
      </c>
      <c r="R58" s="200">
        <v>13787.483</v>
      </c>
    </row>
    <row r="59" spans="2:18" ht="15.75" x14ac:dyDescent="0.25">
      <c r="B59" s="201" t="s">
        <v>133</v>
      </c>
      <c r="C59" s="202">
        <v>8779.732</v>
      </c>
      <c r="D59" s="203">
        <v>38608.108999999997</v>
      </c>
      <c r="E59" s="202">
        <v>8546.8960000000006</v>
      </c>
      <c r="F59" s="204" t="s">
        <v>133</v>
      </c>
      <c r="G59" s="205">
        <v>8931.75</v>
      </c>
      <c r="H59" s="206">
        <v>40521.311999999998</v>
      </c>
      <c r="I59" s="207">
        <v>8672.7710000000006</v>
      </c>
      <c r="J59" s="83"/>
      <c r="K59" s="201" t="s">
        <v>131</v>
      </c>
      <c r="L59" s="202">
        <v>10018.462</v>
      </c>
      <c r="M59" s="203">
        <v>43915.72</v>
      </c>
      <c r="N59" s="202">
        <v>10331.026</v>
      </c>
      <c r="O59" s="204" t="s">
        <v>131</v>
      </c>
      <c r="P59" s="205">
        <v>8952.8250000000007</v>
      </c>
      <c r="Q59" s="206">
        <v>40597.947</v>
      </c>
      <c r="R59" s="207">
        <v>9637.759</v>
      </c>
    </row>
    <row r="60" spans="2:18" ht="15.75" x14ac:dyDescent="0.25">
      <c r="B60" s="201" t="s">
        <v>128</v>
      </c>
      <c r="C60" s="202">
        <v>7256.2120000000004</v>
      </c>
      <c r="D60" s="203">
        <v>31854.875</v>
      </c>
      <c r="E60" s="202">
        <v>5773.9309999999996</v>
      </c>
      <c r="F60" s="204" t="s">
        <v>77</v>
      </c>
      <c r="G60" s="205">
        <v>7056.1009999999997</v>
      </c>
      <c r="H60" s="206">
        <v>32011.907999999999</v>
      </c>
      <c r="I60" s="207">
        <v>7320.3729999999996</v>
      </c>
      <c r="J60" s="83"/>
      <c r="K60" s="201" t="s">
        <v>129</v>
      </c>
      <c r="L60" s="202">
        <v>6553.2330000000002</v>
      </c>
      <c r="M60" s="203">
        <v>28694.698</v>
      </c>
      <c r="N60" s="202">
        <v>4417.22</v>
      </c>
      <c r="O60" s="204" t="s">
        <v>129</v>
      </c>
      <c r="P60" s="205">
        <v>7227.1270000000004</v>
      </c>
      <c r="Q60" s="206">
        <v>32792.597000000002</v>
      </c>
      <c r="R60" s="207">
        <v>4086.098</v>
      </c>
    </row>
    <row r="61" spans="2:18" ht="15.75" x14ac:dyDescent="0.25">
      <c r="B61" s="201" t="s">
        <v>77</v>
      </c>
      <c r="C61" s="202">
        <v>6060.9669999999996</v>
      </c>
      <c r="D61" s="203">
        <v>26709.226999999999</v>
      </c>
      <c r="E61" s="202">
        <v>5818.1279999999997</v>
      </c>
      <c r="F61" s="204" t="s">
        <v>128</v>
      </c>
      <c r="G61" s="205">
        <v>6864.99</v>
      </c>
      <c r="H61" s="206">
        <v>31134.141</v>
      </c>
      <c r="I61" s="207">
        <v>5368.585</v>
      </c>
      <c r="J61" s="83"/>
      <c r="K61" s="201" t="s">
        <v>130</v>
      </c>
      <c r="L61" s="202">
        <v>5604.0219999999999</v>
      </c>
      <c r="M61" s="203">
        <v>24646.614000000001</v>
      </c>
      <c r="N61" s="202">
        <v>4662.799</v>
      </c>
      <c r="O61" s="204" t="s">
        <v>130</v>
      </c>
      <c r="P61" s="205">
        <v>6248.1210000000001</v>
      </c>
      <c r="Q61" s="206">
        <v>28341.541000000001</v>
      </c>
      <c r="R61" s="207">
        <v>5078.1779999999999</v>
      </c>
    </row>
    <row r="62" spans="2:18" ht="15.75" x14ac:dyDescent="0.25">
      <c r="B62" s="201" t="s">
        <v>127</v>
      </c>
      <c r="C62" s="202">
        <v>4964.2759999999998</v>
      </c>
      <c r="D62" s="203">
        <v>21861.115000000002</v>
      </c>
      <c r="E62" s="202">
        <v>4171.8109999999997</v>
      </c>
      <c r="F62" s="204" t="s">
        <v>176</v>
      </c>
      <c r="G62" s="205">
        <v>6284.5259999999998</v>
      </c>
      <c r="H62" s="206">
        <v>28590.281999999999</v>
      </c>
      <c r="I62" s="207">
        <v>3123.6750000000002</v>
      </c>
      <c r="J62" s="83"/>
      <c r="K62" s="201" t="s">
        <v>76</v>
      </c>
      <c r="L62" s="202">
        <v>1586.3530000000001</v>
      </c>
      <c r="M62" s="203">
        <v>6951.0659999999998</v>
      </c>
      <c r="N62" s="202">
        <v>910.49599999999998</v>
      </c>
      <c r="O62" s="204" t="s">
        <v>76</v>
      </c>
      <c r="P62" s="205">
        <v>1280.2919999999999</v>
      </c>
      <c r="Q62" s="206">
        <v>5799.8140000000003</v>
      </c>
      <c r="R62" s="207">
        <v>635.66399999999999</v>
      </c>
    </row>
    <row r="63" spans="2:18" ht="15.75" x14ac:dyDescent="0.25">
      <c r="B63" s="201" t="s">
        <v>176</v>
      </c>
      <c r="C63" s="202">
        <v>4006.5509999999999</v>
      </c>
      <c r="D63" s="203">
        <v>17685.998</v>
      </c>
      <c r="E63" s="202">
        <v>1724.0250000000001</v>
      </c>
      <c r="F63" s="204" t="s">
        <v>138</v>
      </c>
      <c r="G63" s="205">
        <v>5172.4650000000001</v>
      </c>
      <c r="H63" s="206">
        <v>23481.688999999998</v>
      </c>
      <c r="I63" s="207">
        <v>5263.134</v>
      </c>
      <c r="J63" s="83"/>
      <c r="K63" s="201" t="s">
        <v>127</v>
      </c>
      <c r="L63" s="202">
        <v>417.93200000000002</v>
      </c>
      <c r="M63" s="203">
        <v>1827.29</v>
      </c>
      <c r="N63" s="202">
        <v>204.54400000000001</v>
      </c>
      <c r="O63" s="204" t="s">
        <v>269</v>
      </c>
      <c r="P63" s="205">
        <v>877.97400000000005</v>
      </c>
      <c r="Q63" s="206">
        <v>3964.489</v>
      </c>
      <c r="R63" s="207">
        <v>409.84699999999998</v>
      </c>
    </row>
    <row r="64" spans="2:18" ht="15.75" x14ac:dyDescent="0.25">
      <c r="B64" s="201" t="s">
        <v>129</v>
      </c>
      <c r="C64" s="202">
        <v>3718.1770000000001</v>
      </c>
      <c r="D64" s="203">
        <v>16343.833000000001</v>
      </c>
      <c r="E64" s="202">
        <v>3579.7739999999999</v>
      </c>
      <c r="F64" s="204" t="s">
        <v>127</v>
      </c>
      <c r="G64" s="205">
        <v>4299.9309999999996</v>
      </c>
      <c r="H64" s="206">
        <v>19492.929</v>
      </c>
      <c r="I64" s="207">
        <v>3181.94</v>
      </c>
      <c r="J64" s="83"/>
      <c r="K64" s="201" t="s">
        <v>269</v>
      </c>
      <c r="L64" s="202">
        <v>368.06799999999998</v>
      </c>
      <c r="M64" s="203">
        <v>1587.6990000000001</v>
      </c>
      <c r="N64" s="202">
        <v>163.88399999999999</v>
      </c>
      <c r="O64" s="204" t="s">
        <v>128</v>
      </c>
      <c r="P64" s="205">
        <v>803.55</v>
      </c>
      <c r="Q64" s="206">
        <v>3640.4229999999998</v>
      </c>
      <c r="R64" s="207">
        <v>397.56299999999999</v>
      </c>
    </row>
    <row r="65" spans="2:18" ht="15.75" x14ac:dyDescent="0.25">
      <c r="B65" s="201" t="s">
        <v>146</v>
      </c>
      <c r="C65" s="202">
        <v>3637.4459999999999</v>
      </c>
      <c r="D65" s="203">
        <v>15987.98</v>
      </c>
      <c r="E65" s="202">
        <v>1930.366</v>
      </c>
      <c r="F65" s="204" t="s">
        <v>193</v>
      </c>
      <c r="G65" s="205">
        <v>4025.77</v>
      </c>
      <c r="H65" s="206">
        <v>18276.557000000001</v>
      </c>
      <c r="I65" s="207">
        <v>4022.393</v>
      </c>
      <c r="J65" s="83"/>
      <c r="K65" s="201" t="s">
        <v>193</v>
      </c>
      <c r="L65" s="202">
        <v>320.387</v>
      </c>
      <c r="M65" s="203">
        <v>1404.1120000000001</v>
      </c>
      <c r="N65" s="202">
        <v>332.21499999999997</v>
      </c>
      <c r="O65" s="204" t="s">
        <v>142</v>
      </c>
      <c r="P65" s="205">
        <v>707.33600000000001</v>
      </c>
      <c r="Q65" s="206">
        <v>3216.0619999999999</v>
      </c>
      <c r="R65" s="207">
        <v>338.22</v>
      </c>
    </row>
    <row r="66" spans="2:18" ht="15.75" x14ac:dyDescent="0.25">
      <c r="B66" s="201" t="s">
        <v>193</v>
      </c>
      <c r="C66" s="202">
        <v>3248.2179999999998</v>
      </c>
      <c r="D66" s="203">
        <v>14366.234</v>
      </c>
      <c r="E66" s="202">
        <v>3121.1550000000002</v>
      </c>
      <c r="F66" s="204" t="s">
        <v>146</v>
      </c>
      <c r="G66" s="205">
        <v>3917.2350000000001</v>
      </c>
      <c r="H66" s="206">
        <v>17770.953000000001</v>
      </c>
      <c r="I66" s="207">
        <v>2235.0610000000001</v>
      </c>
      <c r="J66" s="83"/>
      <c r="K66" s="201" t="s">
        <v>126</v>
      </c>
      <c r="L66" s="202">
        <v>320.31700000000001</v>
      </c>
      <c r="M66" s="203">
        <v>1395.221</v>
      </c>
      <c r="N66" s="202">
        <v>155.983</v>
      </c>
      <c r="O66" s="204" t="s">
        <v>127</v>
      </c>
      <c r="P66" s="205">
        <v>379.47399999999999</v>
      </c>
      <c r="Q66" s="206">
        <v>1722.614</v>
      </c>
      <c r="R66" s="207">
        <v>175.96100000000001</v>
      </c>
    </row>
    <row r="67" spans="2:18" ht="15.75" x14ac:dyDescent="0.25">
      <c r="B67" s="201" t="s">
        <v>174</v>
      </c>
      <c r="C67" s="202">
        <v>2544.431</v>
      </c>
      <c r="D67" s="203">
        <v>11187.414000000001</v>
      </c>
      <c r="E67" s="202">
        <v>1221.1220000000001</v>
      </c>
      <c r="F67" s="204" t="s">
        <v>129</v>
      </c>
      <c r="G67" s="205">
        <v>3244.6869999999999</v>
      </c>
      <c r="H67" s="206">
        <v>14721.460999999999</v>
      </c>
      <c r="I67" s="207">
        <v>2967.5949999999998</v>
      </c>
      <c r="J67" s="83"/>
      <c r="K67" s="201" t="s">
        <v>174</v>
      </c>
      <c r="L67" s="202">
        <v>152.75899999999999</v>
      </c>
      <c r="M67" s="203">
        <v>659.14400000000001</v>
      </c>
      <c r="N67" s="202">
        <v>114.488</v>
      </c>
      <c r="O67" s="204" t="s">
        <v>126</v>
      </c>
      <c r="P67" s="205">
        <v>349.44400000000002</v>
      </c>
      <c r="Q67" s="206">
        <v>1580.6659999999999</v>
      </c>
      <c r="R67" s="207">
        <v>176</v>
      </c>
    </row>
    <row r="68" spans="2:18" ht="15.75" x14ac:dyDescent="0.25">
      <c r="B68" s="201" t="s">
        <v>138</v>
      </c>
      <c r="C68" s="202">
        <v>2335.1190000000001</v>
      </c>
      <c r="D68" s="203">
        <v>10199.441000000001</v>
      </c>
      <c r="E68" s="202">
        <v>2933.3159999999998</v>
      </c>
      <c r="F68" s="204" t="s">
        <v>269</v>
      </c>
      <c r="G68" s="205">
        <v>2888.498</v>
      </c>
      <c r="H68" s="206">
        <v>13105.736999999999</v>
      </c>
      <c r="I68" s="207">
        <v>1862.5139999999999</v>
      </c>
      <c r="J68" s="83"/>
      <c r="K68" s="201" t="s">
        <v>128</v>
      </c>
      <c r="L68" s="202">
        <v>140.797</v>
      </c>
      <c r="M68" s="203">
        <v>605.76400000000001</v>
      </c>
      <c r="N68" s="202">
        <v>60.65</v>
      </c>
      <c r="O68" s="204" t="s">
        <v>125</v>
      </c>
      <c r="P68" s="205">
        <v>307.42099999999999</v>
      </c>
      <c r="Q68" s="206">
        <v>1390.4760000000001</v>
      </c>
      <c r="R68" s="207">
        <v>408.35199999999998</v>
      </c>
    </row>
    <row r="69" spans="2:18" ht="15.75" x14ac:dyDescent="0.25">
      <c r="B69" s="201" t="s">
        <v>269</v>
      </c>
      <c r="C69" s="202">
        <v>2056.576</v>
      </c>
      <c r="D69" s="203">
        <v>9058.8279999999995</v>
      </c>
      <c r="E69" s="202">
        <v>1409.75</v>
      </c>
      <c r="F69" s="204" t="s">
        <v>174</v>
      </c>
      <c r="G69" s="205">
        <v>2825.9090000000001</v>
      </c>
      <c r="H69" s="206">
        <v>12826.846</v>
      </c>
      <c r="I69" s="207">
        <v>1363.5809999999999</v>
      </c>
      <c r="J69" s="83"/>
      <c r="K69" s="201" t="s">
        <v>138</v>
      </c>
      <c r="L69" s="202">
        <v>127.279</v>
      </c>
      <c r="M69" s="203">
        <v>565.52700000000004</v>
      </c>
      <c r="N69" s="202">
        <v>134.27000000000001</v>
      </c>
      <c r="O69" s="204" t="s">
        <v>174</v>
      </c>
      <c r="P69" s="205">
        <v>208.71600000000001</v>
      </c>
      <c r="Q69" s="206">
        <v>953.82500000000005</v>
      </c>
      <c r="R69" s="207">
        <v>110.9</v>
      </c>
    </row>
    <row r="70" spans="2:18" ht="15.75" x14ac:dyDescent="0.25">
      <c r="B70" s="201" t="s">
        <v>131</v>
      </c>
      <c r="C70" s="202">
        <v>1949.8430000000001</v>
      </c>
      <c r="D70" s="203">
        <v>8568.2540000000008</v>
      </c>
      <c r="E70" s="202">
        <v>1551.796</v>
      </c>
      <c r="F70" s="204" t="s">
        <v>131</v>
      </c>
      <c r="G70" s="205">
        <v>1796.1880000000001</v>
      </c>
      <c r="H70" s="206">
        <v>8147.8940000000002</v>
      </c>
      <c r="I70" s="207">
        <v>1506.9649999999999</v>
      </c>
      <c r="J70" s="83"/>
      <c r="K70" s="201" t="s">
        <v>125</v>
      </c>
      <c r="L70" s="202">
        <v>108.68300000000001</v>
      </c>
      <c r="M70" s="203">
        <v>481.68799999999999</v>
      </c>
      <c r="N70" s="202">
        <v>192.46100000000001</v>
      </c>
      <c r="O70" s="204" t="s">
        <v>137</v>
      </c>
      <c r="P70" s="205">
        <v>130.96199999999999</v>
      </c>
      <c r="Q70" s="206">
        <v>593.84400000000005</v>
      </c>
      <c r="R70" s="207">
        <v>64.332999999999998</v>
      </c>
    </row>
    <row r="71" spans="2:18" ht="15.75" x14ac:dyDescent="0.25">
      <c r="B71" s="201" t="s">
        <v>79</v>
      </c>
      <c r="C71" s="202">
        <v>1679.9760000000001</v>
      </c>
      <c r="D71" s="203">
        <v>7378.35</v>
      </c>
      <c r="E71" s="202">
        <v>1431.442</v>
      </c>
      <c r="F71" s="204" t="s">
        <v>132</v>
      </c>
      <c r="G71" s="205">
        <v>1288.982</v>
      </c>
      <c r="H71" s="206">
        <v>5844.049</v>
      </c>
      <c r="I71" s="207">
        <v>585.79999999999995</v>
      </c>
      <c r="J71" s="83"/>
      <c r="K71" s="201" t="s">
        <v>135</v>
      </c>
      <c r="L71" s="202">
        <v>108.337</v>
      </c>
      <c r="M71" s="203">
        <v>478.24400000000003</v>
      </c>
      <c r="N71" s="202">
        <v>44.277999999999999</v>
      </c>
      <c r="O71" s="204" t="s">
        <v>193</v>
      </c>
      <c r="P71" s="205">
        <v>96.174999999999997</v>
      </c>
      <c r="Q71" s="206">
        <v>434.137</v>
      </c>
      <c r="R71" s="207">
        <v>107.477</v>
      </c>
    </row>
    <row r="72" spans="2:18" ht="15.75" x14ac:dyDescent="0.25">
      <c r="B72" s="201" t="s">
        <v>126</v>
      </c>
      <c r="C72" s="202">
        <v>1216.799</v>
      </c>
      <c r="D72" s="203">
        <v>5359.9530000000004</v>
      </c>
      <c r="E72" s="202">
        <v>1222.49</v>
      </c>
      <c r="F72" s="204" t="s">
        <v>79</v>
      </c>
      <c r="G72" s="205">
        <v>1196.2059999999999</v>
      </c>
      <c r="H72" s="206">
        <v>5429.5259999999998</v>
      </c>
      <c r="I72" s="207">
        <v>1097.5550000000001</v>
      </c>
      <c r="J72" s="83"/>
      <c r="K72" s="201" t="s">
        <v>188</v>
      </c>
      <c r="L72" s="202">
        <v>50.713000000000001</v>
      </c>
      <c r="M72" s="203">
        <v>222.87899999999999</v>
      </c>
      <c r="N72" s="202">
        <v>42.155999999999999</v>
      </c>
      <c r="O72" s="204" t="s">
        <v>155</v>
      </c>
      <c r="P72" s="205">
        <v>76.569999999999993</v>
      </c>
      <c r="Q72" s="206">
        <v>347.30500000000001</v>
      </c>
      <c r="R72" s="207">
        <v>46.545000000000002</v>
      </c>
    </row>
    <row r="73" spans="2:18" ht="16.5" thickBot="1" x14ac:dyDescent="0.3">
      <c r="B73" s="208" t="s">
        <v>215</v>
      </c>
      <c r="C73" s="209">
        <v>1067.095</v>
      </c>
      <c r="D73" s="210">
        <v>4782.0060000000003</v>
      </c>
      <c r="E73" s="209">
        <v>619</v>
      </c>
      <c r="F73" s="211" t="s">
        <v>126</v>
      </c>
      <c r="G73" s="212">
        <v>1116.4179999999999</v>
      </c>
      <c r="H73" s="213">
        <v>5065.1940000000004</v>
      </c>
      <c r="I73" s="214">
        <v>1164.087</v>
      </c>
      <c r="J73" s="83"/>
      <c r="K73" s="208" t="s">
        <v>137</v>
      </c>
      <c r="L73" s="209">
        <v>48.216000000000001</v>
      </c>
      <c r="M73" s="210">
        <v>216.48</v>
      </c>
      <c r="N73" s="209">
        <v>25.100999999999999</v>
      </c>
      <c r="O73" s="211" t="s">
        <v>135</v>
      </c>
      <c r="P73" s="212">
        <v>64.201999999999998</v>
      </c>
      <c r="Q73" s="213">
        <v>295.36799999999999</v>
      </c>
      <c r="R73" s="214">
        <v>20.209</v>
      </c>
    </row>
    <row r="74" spans="2:18" ht="15.75" x14ac:dyDescent="0.25">
      <c r="B74" s="238"/>
      <c r="C74" s="244"/>
      <c r="D74" s="244"/>
      <c r="E74" s="244"/>
      <c r="F74" s="245"/>
      <c r="G74" s="246"/>
      <c r="H74" s="246"/>
      <c r="I74" s="240"/>
      <c r="J74" s="83"/>
      <c r="K74" s="245"/>
      <c r="L74" s="244"/>
      <c r="M74" s="244"/>
      <c r="N74" s="244"/>
      <c r="O74" s="245"/>
      <c r="P74" s="246"/>
      <c r="Q74" s="246"/>
      <c r="R74" s="240"/>
    </row>
    <row r="75" spans="2:18" ht="15.75" x14ac:dyDescent="0.25">
      <c r="B75" s="238"/>
      <c r="C75" s="244"/>
      <c r="D75" s="244"/>
      <c r="E75" s="244"/>
      <c r="F75" s="245"/>
      <c r="G75" s="246"/>
      <c r="H75" s="246"/>
      <c r="I75" s="240"/>
      <c r="J75" s="83"/>
      <c r="K75" s="245"/>
      <c r="L75" s="244"/>
      <c r="M75" s="244"/>
      <c r="N75" s="244"/>
      <c r="O75" s="245"/>
      <c r="P75" s="246"/>
      <c r="Q75" s="246"/>
      <c r="R75" s="240"/>
    </row>
    <row r="76" spans="2:18" ht="15.75" x14ac:dyDescent="0.25">
      <c r="B76" s="238"/>
      <c r="C76" s="244"/>
      <c r="D76" s="244"/>
      <c r="E76" s="244"/>
      <c r="F76" s="245"/>
      <c r="G76" s="246"/>
      <c r="H76" s="246"/>
      <c r="I76" s="240"/>
      <c r="J76" s="83"/>
      <c r="K76" s="245"/>
      <c r="L76" s="244"/>
      <c r="M76" s="244"/>
      <c r="N76" s="244"/>
      <c r="O76" s="245"/>
      <c r="P76" s="246"/>
      <c r="Q76" s="246"/>
      <c r="R76" s="240"/>
    </row>
    <row r="77" spans="2:18" ht="15.75" x14ac:dyDescent="0.25">
      <c r="B77" s="241" t="s">
        <v>212</v>
      </c>
      <c r="C77" s="248"/>
      <c r="D77" s="248"/>
      <c r="E77" s="248"/>
      <c r="F77" s="243"/>
      <c r="G77" s="249"/>
      <c r="H77" s="249"/>
      <c r="I77" s="250"/>
      <c r="J77" s="83"/>
      <c r="K77" s="243" t="s">
        <v>213</v>
      </c>
      <c r="L77" s="248"/>
      <c r="M77" s="248"/>
      <c r="N77" s="248"/>
      <c r="O77" s="243"/>
      <c r="P77" s="249"/>
      <c r="Q77" s="249"/>
      <c r="R77" s="250"/>
    </row>
    <row r="78" spans="2:18" ht="16.5" thickBot="1" x14ac:dyDescent="0.3">
      <c r="B78" s="238" t="s">
        <v>201</v>
      </c>
      <c r="C78" s="244"/>
      <c r="D78" s="244"/>
      <c r="E78" s="244"/>
      <c r="F78" s="245"/>
      <c r="G78" s="246"/>
      <c r="H78" s="246"/>
      <c r="I78" s="240"/>
      <c r="J78" s="83"/>
      <c r="K78" s="245" t="s">
        <v>201</v>
      </c>
      <c r="L78" s="244"/>
      <c r="M78" s="244"/>
      <c r="N78" s="244"/>
      <c r="O78" s="245"/>
      <c r="P78" s="246"/>
      <c r="Q78" s="246"/>
      <c r="R78" s="240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5" t="s">
        <v>308</v>
      </c>
      <c r="C80" s="216"/>
      <c r="D80" s="217"/>
      <c r="E80" s="218"/>
      <c r="F80" s="215" t="s">
        <v>309</v>
      </c>
      <c r="G80" s="216"/>
      <c r="H80" s="217"/>
      <c r="I80" s="218"/>
      <c r="J80" s="83"/>
      <c r="K80" s="215" t="s">
        <v>308</v>
      </c>
      <c r="L80" s="216"/>
      <c r="M80" s="217"/>
      <c r="N80" s="218"/>
      <c r="O80" s="215" t="s">
        <v>309</v>
      </c>
      <c r="P80" s="216"/>
      <c r="Q80" s="217"/>
      <c r="R80" s="218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7" t="s">
        <v>114</v>
      </c>
      <c r="C82" s="188">
        <v>126069.932</v>
      </c>
      <c r="D82" s="189">
        <v>554051.59699999995</v>
      </c>
      <c r="E82" s="190">
        <v>137043.149</v>
      </c>
      <c r="F82" s="191" t="s">
        <v>114</v>
      </c>
      <c r="G82" s="192">
        <v>122306.73</v>
      </c>
      <c r="H82" s="193">
        <v>555041.17299999995</v>
      </c>
      <c r="I82" s="190">
        <v>138489.753</v>
      </c>
      <c r="J82" s="83"/>
      <c r="K82" s="187" t="s">
        <v>114</v>
      </c>
      <c r="L82" s="188">
        <v>34928.915000000001</v>
      </c>
      <c r="M82" s="189">
        <v>153699.39499999999</v>
      </c>
      <c r="N82" s="190">
        <v>63328.188999999998</v>
      </c>
      <c r="O82" s="191" t="s">
        <v>114</v>
      </c>
      <c r="P82" s="192">
        <v>41261.337</v>
      </c>
      <c r="Q82" s="193">
        <v>187303.247</v>
      </c>
      <c r="R82" s="190">
        <v>74013.428</v>
      </c>
    </row>
    <row r="83" spans="2:18" ht="15.75" x14ac:dyDescent="0.25">
      <c r="B83" s="194" t="s">
        <v>269</v>
      </c>
      <c r="C83" s="195">
        <v>30506.694</v>
      </c>
      <c r="D83" s="196">
        <v>133811.90900000001</v>
      </c>
      <c r="E83" s="195">
        <v>27327.264999999999</v>
      </c>
      <c r="F83" s="197" t="s">
        <v>157</v>
      </c>
      <c r="G83" s="198">
        <v>26461.544000000002</v>
      </c>
      <c r="H83" s="199">
        <v>120095.954</v>
      </c>
      <c r="I83" s="200">
        <v>30761.24</v>
      </c>
      <c r="J83" s="83"/>
      <c r="K83" s="194" t="s">
        <v>77</v>
      </c>
      <c r="L83" s="195">
        <v>7964.835</v>
      </c>
      <c r="M83" s="196">
        <v>35132.764000000003</v>
      </c>
      <c r="N83" s="195">
        <v>13008.089</v>
      </c>
      <c r="O83" s="197" t="s">
        <v>77</v>
      </c>
      <c r="P83" s="198">
        <v>7579.2759999999998</v>
      </c>
      <c r="Q83" s="199">
        <v>34404.815000000002</v>
      </c>
      <c r="R83" s="200">
        <v>14212.162</v>
      </c>
    </row>
    <row r="84" spans="2:18" ht="15.75" x14ac:dyDescent="0.25">
      <c r="B84" s="201" t="s">
        <v>157</v>
      </c>
      <c r="C84" s="202">
        <v>25869.755000000001</v>
      </c>
      <c r="D84" s="203">
        <v>114465.982</v>
      </c>
      <c r="E84" s="202">
        <v>33479.597000000002</v>
      </c>
      <c r="F84" s="204" t="s">
        <v>269</v>
      </c>
      <c r="G84" s="205">
        <v>25955.249</v>
      </c>
      <c r="H84" s="206">
        <v>117810.338</v>
      </c>
      <c r="I84" s="207">
        <v>31257.547999999999</v>
      </c>
      <c r="J84" s="83"/>
      <c r="K84" s="201" t="s">
        <v>269</v>
      </c>
      <c r="L84" s="202">
        <v>5163.2420000000002</v>
      </c>
      <c r="M84" s="203">
        <v>22647.635999999999</v>
      </c>
      <c r="N84" s="202">
        <v>5687.3959999999997</v>
      </c>
      <c r="O84" s="204" t="s">
        <v>269</v>
      </c>
      <c r="P84" s="205">
        <v>6621.951</v>
      </c>
      <c r="Q84" s="206">
        <v>30101.710999999999</v>
      </c>
      <c r="R84" s="207">
        <v>5292.7929999999997</v>
      </c>
    </row>
    <row r="85" spans="2:18" ht="15.75" x14ac:dyDescent="0.25">
      <c r="B85" s="201" t="s">
        <v>77</v>
      </c>
      <c r="C85" s="202">
        <v>6941.5169999999998</v>
      </c>
      <c r="D85" s="203">
        <v>30370.07</v>
      </c>
      <c r="E85" s="202">
        <v>16693.649000000001</v>
      </c>
      <c r="F85" s="204" t="s">
        <v>200</v>
      </c>
      <c r="G85" s="205">
        <v>9156.6679999999997</v>
      </c>
      <c r="H85" s="206">
        <v>41586.535000000003</v>
      </c>
      <c r="I85" s="207">
        <v>8903</v>
      </c>
      <c r="J85" s="83"/>
      <c r="K85" s="201" t="s">
        <v>76</v>
      </c>
      <c r="L85" s="202">
        <v>3784.5329999999999</v>
      </c>
      <c r="M85" s="203">
        <v>16682.725999999999</v>
      </c>
      <c r="N85" s="202">
        <v>4277.152</v>
      </c>
      <c r="O85" s="204" t="s">
        <v>76</v>
      </c>
      <c r="P85" s="205">
        <v>5938.8289999999997</v>
      </c>
      <c r="Q85" s="206">
        <v>26957.116000000002</v>
      </c>
      <c r="R85" s="207">
        <v>4936.9979999999996</v>
      </c>
    </row>
    <row r="86" spans="2:18" ht="15.75" x14ac:dyDescent="0.25">
      <c r="B86" s="201" t="s">
        <v>133</v>
      </c>
      <c r="C86" s="202">
        <v>6133.5829999999996</v>
      </c>
      <c r="D86" s="203">
        <v>26863.143</v>
      </c>
      <c r="E86" s="202">
        <v>1466.643</v>
      </c>
      <c r="F86" s="204" t="s">
        <v>77</v>
      </c>
      <c r="G86" s="205">
        <v>7991.1139999999996</v>
      </c>
      <c r="H86" s="206">
        <v>36203.521999999997</v>
      </c>
      <c r="I86" s="207">
        <v>16835.738000000001</v>
      </c>
      <c r="J86" s="83"/>
      <c r="K86" s="201" t="s">
        <v>131</v>
      </c>
      <c r="L86" s="202">
        <v>3592.857</v>
      </c>
      <c r="M86" s="203">
        <v>15857.897999999999</v>
      </c>
      <c r="N86" s="202">
        <v>5480.6729999999998</v>
      </c>
      <c r="O86" s="204" t="s">
        <v>125</v>
      </c>
      <c r="P86" s="205">
        <v>5001.6880000000001</v>
      </c>
      <c r="Q86" s="206">
        <v>22718.592000000001</v>
      </c>
      <c r="R86" s="207">
        <v>2292.5880000000002</v>
      </c>
    </row>
    <row r="87" spans="2:18" ht="15.75" x14ac:dyDescent="0.25">
      <c r="B87" s="201" t="s">
        <v>200</v>
      </c>
      <c r="C87" s="202">
        <v>5953.3190000000004</v>
      </c>
      <c r="D87" s="203">
        <v>26345.145</v>
      </c>
      <c r="E87" s="202">
        <v>7170</v>
      </c>
      <c r="F87" s="204" t="s">
        <v>215</v>
      </c>
      <c r="G87" s="205">
        <v>4910.3530000000001</v>
      </c>
      <c r="H87" s="206">
        <v>22269.278999999999</v>
      </c>
      <c r="I87" s="207">
        <v>4697.1000000000004</v>
      </c>
      <c r="J87" s="83"/>
      <c r="K87" s="201" t="s">
        <v>125</v>
      </c>
      <c r="L87" s="202">
        <v>3545.2930000000001</v>
      </c>
      <c r="M87" s="203">
        <v>15575.045</v>
      </c>
      <c r="N87" s="202">
        <v>1008.6660000000001</v>
      </c>
      <c r="O87" s="204" t="s">
        <v>131</v>
      </c>
      <c r="P87" s="205">
        <v>3986.7539999999999</v>
      </c>
      <c r="Q87" s="206">
        <v>18089.810000000001</v>
      </c>
      <c r="R87" s="207">
        <v>5829.0389999999998</v>
      </c>
    </row>
    <row r="88" spans="2:18" ht="15.75" x14ac:dyDescent="0.25">
      <c r="B88" s="201" t="s">
        <v>214</v>
      </c>
      <c r="C88" s="202">
        <v>4205.8739999999998</v>
      </c>
      <c r="D88" s="203">
        <v>18372.771000000001</v>
      </c>
      <c r="E88" s="202">
        <v>4926</v>
      </c>
      <c r="F88" s="204" t="s">
        <v>125</v>
      </c>
      <c r="G88" s="205">
        <v>3341.415</v>
      </c>
      <c r="H88" s="206">
        <v>15172.207</v>
      </c>
      <c r="I88" s="207">
        <v>2974.9369999999999</v>
      </c>
      <c r="J88" s="83"/>
      <c r="K88" s="201" t="s">
        <v>128</v>
      </c>
      <c r="L88" s="202">
        <v>2717.982</v>
      </c>
      <c r="M88" s="203">
        <v>11970.138000000001</v>
      </c>
      <c r="N88" s="202">
        <v>24562.789000000001</v>
      </c>
      <c r="O88" s="204" t="s">
        <v>128</v>
      </c>
      <c r="P88" s="205">
        <v>3589.5010000000002</v>
      </c>
      <c r="Q88" s="206">
        <v>16308.446</v>
      </c>
      <c r="R88" s="207">
        <v>21559.741000000002</v>
      </c>
    </row>
    <row r="89" spans="2:18" ht="15.75" x14ac:dyDescent="0.25">
      <c r="B89" s="201" t="s">
        <v>127</v>
      </c>
      <c r="C89" s="202">
        <v>3865.8670000000002</v>
      </c>
      <c r="D89" s="203">
        <v>16878.897000000001</v>
      </c>
      <c r="E89" s="202">
        <v>2483.6640000000002</v>
      </c>
      <c r="F89" s="204" t="s">
        <v>214</v>
      </c>
      <c r="G89" s="205">
        <v>3253.145</v>
      </c>
      <c r="H89" s="206">
        <v>14737.127</v>
      </c>
      <c r="I89" s="207">
        <v>3394.5</v>
      </c>
      <c r="J89" s="83"/>
      <c r="K89" s="201" t="s">
        <v>133</v>
      </c>
      <c r="L89" s="202">
        <v>1830.7239999999999</v>
      </c>
      <c r="M89" s="203">
        <v>8028.4970000000003</v>
      </c>
      <c r="N89" s="202">
        <v>504.50200000000001</v>
      </c>
      <c r="O89" s="204" t="s">
        <v>129</v>
      </c>
      <c r="P89" s="205">
        <v>1835.723</v>
      </c>
      <c r="Q89" s="206">
        <v>8317.5069999999996</v>
      </c>
      <c r="R89" s="207">
        <v>9191.8780000000006</v>
      </c>
    </row>
    <row r="90" spans="2:18" ht="15.75" x14ac:dyDescent="0.25">
      <c r="B90" s="201" t="s">
        <v>284</v>
      </c>
      <c r="C90" s="202">
        <v>3557.2280000000001</v>
      </c>
      <c r="D90" s="203">
        <v>15772.289000000001</v>
      </c>
      <c r="E90" s="202">
        <v>4427.5</v>
      </c>
      <c r="F90" s="204" t="s">
        <v>284</v>
      </c>
      <c r="G90" s="205">
        <v>3011.8589999999999</v>
      </c>
      <c r="H90" s="206">
        <v>13715.886</v>
      </c>
      <c r="I90" s="207">
        <v>3026.0749999999998</v>
      </c>
      <c r="J90" s="83"/>
      <c r="K90" s="201" t="s">
        <v>129</v>
      </c>
      <c r="L90" s="202">
        <v>1434.83</v>
      </c>
      <c r="M90" s="203">
        <v>6284.7809999999999</v>
      </c>
      <c r="N90" s="202">
        <v>2375.9780000000001</v>
      </c>
      <c r="O90" s="204" t="s">
        <v>79</v>
      </c>
      <c r="P90" s="205">
        <v>862.91499999999996</v>
      </c>
      <c r="Q90" s="206">
        <v>3907.605</v>
      </c>
      <c r="R90" s="207">
        <v>3417.9749999999999</v>
      </c>
    </row>
    <row r="91" spans="2:18" ht="15.75" x14ac:dyDescent="0.25">
      <c r="B91" s="201" t="s">
        <v>125</v>
      </c>
      <c r="C91" s="202">
        <v>3395.7109999999998</v>
      </c>
      <c r="D91" s="203">
        <v>14857.012000000001</v>
      </c>
      <c r="E91" s="202">
        <v>3124.11</v>
      </c>
      <c r="F91" s="204" t="s">
        <v>287</v>
      </c>
      <c r="G91" s="205">
        <v>2570.886</v>
      </c>
      <c r="H91" s="206">
        <v>11665.912</v>
      </c>
      <c r="I91" s="207">
        <v>2809</v>
      </c>
      <c r="J91" s="83"/>
      <c r="K91" s="201" t="s">
        <v>136</v>
      </c>
      <c r="L91" s="202">
        <v>827.61300000000006</v>
      </c>
      <c r="M91" s="203">
        <v>3611.4679999999998</v>
      </c>
      <c r="N91" s="202">
        <v>861.72900000000004</v>
      </c>
      <c r="O91" s="204" t="s">
        <v>126</v>
      </c>
      <c r="P91" s="205">
        <v>861.52300000000002</v>
      </c>
      <c r="Q91" s="206">
        <v>3904.57</v>
      </c>
      <c r="R91" s="207">
        <v>533.04</v>
      </c>
    </row>
    <row r="92" spans="2:18" ht="15.75" x14ac:dyDescent="0.25">
      <c r="B92" s="201" t="s">
        <v>215</v>
      </c>
      <c r="C92" s="202">
        <v>3356.91</v>
      </c>
      <c r="D92" s="203">
        <v>14835.078</v>
      </c>
      <c r="E92" s="202">
        <v>3514.5</v>
      </c>
      <c r="F92" s="204" t="s">
        <v>219</v>
      </c>
      <c r="G92" s="205">
        <v>2380.2190000000001</v>
      </c>
      <c r="H92" s="206">
        <v>10796.159</v>
      </c>
      <c r="I92" s="207">
        <v>2208</v>
      </c>
      <c r="J92" s="83"/>
      <c r="K92" s="201" t="s">
        <v>79</v>
      </c>
      <c r="L92" s="202">
        <v>798.62900000000002</v>
      </c>
      <c r="M92" s="203">
        <v>3496.42</v>
      </c>
      <c r="N92" s="202">
        <v>2427.375</v>
      </c>
      <c r="O92" s="204" t="s">
        <v>283</v>
      </c>
      <c r="P92" s="205">
        <v>754.63</v>
      </c>
      <c r="Q92" s="206">
        <v>3425.2750000000001</v>
      </c>
      <c r="R92" s="207">
        <v>1051.2739999999999</v>
      </c>
    </row>
    <row r="93" spans="2:18" ht="15.75" x14ac:dyDescent="0.25">
      <c r="B93" s="201" t="s">
        <v>76</v>
      </c>
      <c r="C93" s="202">
        <v>3128.68</v>
      </c>
      <c r="D93" s="203">
        <v>13691.334999999999</v>
      </c>
      <c r="E93" s="202">
        <v>2874.1350000000002</v>
      </c>
      <c r="F93" s="204" t="s">
        <v>76</v>
      </c>
      <c r="G93" s="205">
        <v>2331.181</v>
      </c>
      <c r="H93" s="206">
        <v>10590.762000000001</v>
      </c>
      <c r="I93" s="207">
        <v>2250.46</v>
      </c>
      <c r="J93" s="83"/>
      <c r="K93" s="201" t="s">
        <v>126</v>
      </c>
      <c r="L93" s="202">
        <v>623.601</v>
      </c>
      <c r="M93" s="203">
        <v>2698.9430000000002</v>
      </c>
      <c r="N93" s="202">
        <v>354.2</v>
      </c>
      <c r="O93" s="204" t="s">
        <v>135</v>
      </c>
      <c r="P93" s="205">
        <v>750.23800000000006</v>
      </c>
      <c r="Q93" s="206">
        <v>3402.2719999999999</v>
      </c>
      <c r="R93" s="207">
        <v>769.46299999999997</v>
      </c>
    </row>
    <row r="94" spans="2:18" ht="15.75" x14ac:dyDescent="0.25">
      <c r="B94" s="201" t="s">
        <v>219</v>
      </c>
      <c r="C94" s="202">
        <v>1888.9829999999999</v>
      </c>
      <c r="D94" s="203">
        <v>8199.2710000000006</v>
      </c>
      <c r="E94" s="202">
        <v>2134.6</v>
      </c>
      <c r="F94" s="204" t="s">
        <v>135</v>
      </c>
      <c r="G94" s="205">
        <v>2023.345</v>
      </c>
      <c r="H94" s="206">
        <v>9170.0849999999991</v>
      </c>
      <c r="I94" s="207">
        <v>2407.8539999999998</v>
      </c>
      <c r="J94" s="83"/>
      <c r="K94" s="201" t="s">
        <v>142</v>
      </c>
      <c r="L94" s="202">
        <v>603.82399999999996</v>
      </c>
      <c r="M94" s="203">
        <v>2642.4369999999999</v>
      </c>
      <c r="N94" s="202">
        <v>284.15699999999998</v>
      </c>
      <c r="O94" s="204" t="s">
        <v>146</v>
      </c>
      <c r="P94" s="205">
        <v>577.14200000000005</v>
      </c>
      <c r="Q94" s="206">
        <v>2613.1210000000001</v>
      </c>
      <c r="R94" s="207">
        <v>2054.6869999999999</v>
      </c>
    </row>
    <row r="95" spans="2:18" ht="15.75" x14ac:dyDescent="0.25">
      <c r="B95" s="201" t="s">
        <v>250</v>
      </c>
      <c r="C95" s="202">
        <v>1620.09</v>
      </c>
      <c r="D95" s="203">
        <v>7088.1279999999997</v>
      </c>
      <c r="E95" s="202">
        <v>1717</v>
      </c>
      <c r="F95" s="204" t="s">
        <v>265</v>
      </c>
      <c r="G95" s="205">
        <v>1885.569</v>
      </c>
      <c r="H95" s="206">
        <v>8526.3490000000002</v>
      </c>
      <c r="I95" s="207">
        <v>1446.001</v>
      </c>
      <c r="J95" s="83"/>
      <c r="K95" s="201" t="s">
        <v>135</v>
      </c>
      <c r="L95" s="202">
        <v>340.20100000000002</v>
      </c>
      <c r="M95" s="203">
        <v>1491.7470000000001</v>
      </c>
      <c r="N95" s="202">
        <v>185.03</v>
      </c>
      <c r="O95" s="204" t="s">
        <v>133</v>
      </c>
      <c r="P95" s="205">
        <v>553.28399999999999</v>
      </c>
      <c r="Q95" s="206">
        <v>2501.8939999999998</v>
      </c>
      <c r="R95" s="207">
        <v>1420.85</v>
      </c>
    </row>
    <row r="96" spans="2:18" ht="15.75" x14ac:dyDescent="0.25">
      <c r="B96" s="201" t="s">
        <v>178</v>
      </c>
      <c r="C96" s="202">
        <v>1587.896</v>
      </c>
      <c r="D96" s="203">
        <v>6999.7389999999996</v>
      </c>
      <c r="E96" s="202">
        <v>1347.25</v>
      </c>
      <c r="F96" s="204" t="s">
        <v>250</v>
      </c>
      <c r="G96" s="205">
        <v>1778.6759999999999</v>
      </c>
      <c r="H96" s="206">
        <v>8040.915</v>
      </c>
      <c r="I96" s="207">
        <v>1885</v>
      </c>
      <c r="J96" s="83"/>
      <c r="K96" s="201" t="s">
        <v>137</v>
      </c>
      <c r="L96" s="202">
        <v>303.64999999999998</v>
      </c>
      <c r="M96" s="203">
        <v>1366.3340000000001</v>
      </c>
      <c r="N96" s="202">
        <v>194.8</v>
      </c>
      <c r="O96" s="204" t="s">
        <v>216</v>
      </c>
      <c r="P96" s="205">
        <v>389.72800000000001</v>
      </c>
      <c r="Q96" s="206">
        <v>1782.4069999999999</v>
      </c>
      <c r="R96" s="207">
        <v>420</v>
      </c>
    </row>
    <row r="97" spans="2:18" ht="15.75" x14ac:dyDescent="0.25">
      <c r="B97" s="201" t="s">
        <v>218</v>
      </c>
      <c r="C97" s="202">
        <v>1440.8530000000001</v>
      </c>
      <c r="D97" s="203">
        <v>6353.0439999999999</v>
      </c>
      <c r="E97" s="202">
        <v>1373</v>
      </c>
      <c r="F97" s="204" t="s">
        <v>134</v>
      </c>
      <c r="G97" s="205">
        <v>1663.807</v>
      </c>
      <c r="H97" s="206">
        <v>7554.0940000000001</v>
      </c>
      <c r="I97" s="207">
        <v>2043.114</v>
      </c>
      <c r="J97" s="83"/>
      <c r="K97" s="201" t="s">
        <v>146</v>
      </c>
      <c r="L97" s="202">
        <v>275.50099999999998</v>
      </c>
      <c r="M97" s="203">
        <v>1232.1669999999999</v>
      </c>
      <c r="N97" s="202">
        <v>467.16699999999997</v>
      </c>
      <c r="O97" s="204" t="s">
        <v>157</v>
      </c>
      <c r="P97" s="205">
        <v>380.54199999999997</v>
      </c>
      <c r="Q97" s="206">
        <v>1723.585</v>
      </c>
      <c r="R97" s="207">
        <v>154.36199999999999</v>
      </c>
    </row>
    <row r="98" spans="2:18" ht="16.5" thickBot="1" x14ac:dyDescent="0.3">
      <c r="B98" s="208" t="s">
        <v>144</v>
      </c>
      <c r="C98" s="209">
        <v>1417.415</v>
      </c>
      <c r="D98" s="210">
        <v>6164.2309999999998</v>
      </c>
      <c r="E98" s="209">
        <v>664.95699999999999</v>
      </c>
      <c r="F98" s="211" t="s">
        <v>193</v>
      </c>
      <c r="G98" s="212">
        <v>1566.3219999999999</v>
      </c>
      <c r="H98" s="213">
        <v>7117.1049999999996</v>
      </c>
      <c r="I98" s="214">
        <v>2064.393</v>
      </c>
      <c r="J98" s="83"/>
      <c r="K98" s="208" t="s">
        <v>181</v>
      </c>
      <c r="L98" s="209">
        <v>271.23099999999999</v>
      </c>
      <c r="M98" s="210">
        <v>1229.463</v>
      </c>
      <c r="N98" s="209">
        <v>403.2</v>
      </c>
      <c r="O98" s="211" t="s">
        <v>137</v>
      </c>
      <c r="P98" s="212">
        <v>334.505</v>
      </c>
      <c r="Q98" s="213">
        <v>1515.018</v>
      </c>
      <c r="R98" s="214">
        <v>256.14999999999998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206</v>
      </c>
      <c r="C102" s="78"/>
      <c r="D102" s="78"/>
      <c r="E102" s="78"/>
      <c r="F102" s="78"/>
      <c r="G102" s="79"/>
      <c r="H102" s="79"/>
      <c r="I102" s="79"/>
      <c r="J102" s="79"/>
      <c r="K102" s="78" t="s">
        <v>207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9" t="s">
        <v>201</v>
      </c>
      <c r="C103" s="78"/>
      <c r="D103" s="78"/>
      <c r="E103" s="78"/>
      <c r="F103" s="78"/>
      <c r="G103" s="79"/>
      <c r="H103" s="79"/>
      <c r="I103" s="79"/>
      <c r="J103" s="79"/>
      <c r="K103" s="219" t="s">
        <v>201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5" t="s">
        <v>308</v>
      </c>
      <c r="C105" s="216"/>
      <c r="D105" s="217"/>
      <c r="E105" s="218"/>
      <c r="F105" s="215" t="s">
        <v>309</v>
      </c>
      <c r="G105" s="216"/>
      <c r="H105" s="217"/>
      <c r="I105" s="218"/>
      <c r="J105" s="83"/>
      <c r="K105" s="215" t="s">
        <v>308</v>
      </c>
      <c r="L105" s="216"/>
      <c r="M105" s="217"/>
      <c r="N105" s="218"/>
      <c r="O105" s="215" t="s">
        <v>309</v>
      </c>
      <c r="P105" s="216"/>
      <c r="Q105" s="217"/>
      <c r="R105" s="218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7" t="s">
        <v>114</v>
      </c>
      <c r="C107" s="188">
        <v>141404.47500000001</v>
      </c>
      <c r="D107" s="189">
        <v>620353.54700000002</v>
      </c>
      <c r="E107" s="190">
        <v>41653.260999999999</v>
      </c>
      <c r="F107" s="191" t="s">
        <v>114</v>
      </c>
      <c r="G107" s="192">
        <v>116792.484</v>
      </c>
      <c r="H107" s="193">
        <v>530299.32999999996</v>
      </c>
      <c r="I107" s="190">
        <v>30538.525000000001</v>
      </c>
      <c r="J107" s="83"/>
      <c r="K107" s="187" t="s">
        <v>114</v>
      </c>
      <c r="L107" s="188">
        <v>44832.705000000002</v>
      </c>
      <c r="M107" s="189">
        <v>197066.55</v>
      </c>
      <c r="N107" s="190">
        <v>10653.597</v>
      </c>
      <c r="O107" s="191" t="s">
        <v>114</v>
      </c>
      <c r="P107" s="192">
        <v>67215.320000000007</v>
      </c>
      <c r="Q107" s="193">
        <v>305315.86300000001</v>
      </c>
      <c r="R107" s="190">
        <v>20660.484</v>
      </c>
    </row>
    <row r="108" spans="2:18" ht="15.75" x14ac:dyDescent="0.25">
      <c r="B108" s="194" t="s">
        <v>129</v>
      </c>
      <c r="C108" s="195">
        <v>18231.196</v>
      </c>
      <c r="D108" s="196">
        <v>79937.429000000004</v>
      </c>
      <c r="E108" s="195">
        <v>5659.491</v>
      </c>
      <c r="F108" s="197" t="s">
        <v>129</v>
      </c>
      <c r="G108" s="198">
        <v>19383.703000000001</v>
      </c>
      <c r="H108" s="199">
        <v>87969.839000000007</v>
      </c>
      <c r="I108" s="200">
        <v>5145.2539999999999</v>
      </c>
      <c r="J108" s="83"/>
      <c r="K108" s="194" t="s">
        <v>77</v>
      </c>
      <c r="L108" s="195">
        <v>14105.411</v>
      </c>
      <c r="M108" s="196">
        <v>62069.451000000001</v>
      </c>
      <c r="N108" s="195">
        <v>3273.029</v>
      </c>
      <c r="O108" s="197" t="s">
        <v>269</v>
      </c>
      <c r="P108" s="198">
        <v>16062.044</v>
      </c>
      <c r="Q108" s="199">
        <v>73002.851999999999</v>
      </c>
      <c r="R108" s="200">
        <v>3823.482</v>
      </c>
    </row>
    <row r="109" spans="2:18" ht="15.75" x14ac:dyDescent="0.25">
      <c r="B109" s="201" t="s">
        <v>269</v>
      </c>
      <c r="C109" s="202">
        <v>16811.576000000001</v>
      </c>
      <c r="D109" s="203">
        <v>73525.793999999994</v>
      </c>
      <c r="E109" s="202">
        <v>5149.2650000000003</v>
      </c>
      <c r="F109" s="204" t="s">
        <v>138</v>
      </c>
      <c r="G109" s="205">
        <v>14083.904</v>
      </c>
      <c r="H109" s="206">
        <v>63973.004999999997</v>
      </c>
      <c r="I109" s="207">
        <v>3613.75</v>
      </c>
      <c r="J109" s="83"/>
      <c r="K109" s="201" t="s">
        <v>269</v>
      </c>
      <c r="L109" s="202">
        <v>6040.4030000000002</v>
      </c>
      <c r="M109" s="203">
        <v>26647.91</v>
      </c>
      <c r="N109" s="202">
        <v>1592.223</v>
      </c>
      <c r="O109" s="204" t="s">
        <v>77</v>
      </c>
      <c r="P109" s="205">
        <v>15435.297</v>
      </c>
      <c r="Q109" s="206">
        <v>70053.576000000001</v>
      </c>
      <c r="R109" s="207">
        <v>4286.7889999999998</v>
      </c>
    </row>
    <row r="110" spans="2:18" ht="15.75" x14ac:dyDescent="0.25">
      <c r="B110" s="201" t="s">
        <v>193</v>
      </c>
      <c r="C110" s="202">
        <v>15390.476000000001</v>
      </c>
      <c r="D110" s="203">
        <v>67860.388999999996</v>
      </c>
      <c r="E110" s="202">
        <v>4837.6859999999997</v>
      </c>
      <c r="F110" s="204" t="s">
        <v>269</v>
      </c>
      <c r="G110" s="205">
        <v>12064.192999999999</v>
      </c>
      <c r="H110" s="206">
        <v>54857.978000000003</v>
      </c>
      <c r="I110" s="207">
        <v>3219.8539999999998</v>
      </c>
      <c r="J110" s="83"/>
      <c r="K110" s="201" t="s">
        <v>136</v>
      </c>
      <c r="L110" s="202">
        <v>5234.634</v>
      </c>
      <c r="M110" s="203">
        <v>22706.21</v>
      </c>
      <c r="N110" s="202">
        <v>1045.673</v>
      </c>
      <c r="O110" s="204" t="s">
        <v>131</v>
      </c>
      <c r="P110" s="205">
        <v>9627.1530000000002</v>
      </c>
      <c r="Q110" s="206">
        <v>43655.69</v>
      </c>
      <c r="R110" s="207">
        <v>3271.8879999999999</v>
      </c>
    </row>
    <row r="111" spans="2:18" ht="15.75" x14ac:dyDescent="0.25">
      <c r="B111" s="201" t="s">
        <v>138</v>
      </c>
      <c r="C111" s="202">
        <v>13372.74</v>
      </c>
      <c r="D111" s="203">
        <v>58293.864000000001</v>
      </c>
      <c r="E111" s="202">
        <v>3784.962</v>
      </c>
      <c r="F111" s="204" t="s">
        <v>77</v>
      </c>
      <c r="G111" s="205">
        <v>8369.1290000000008</v>
      </c>
      <c r="H111" s="206">
        <v>38017.120000000003</v>
      </c>
      <c r="I111" s="207">
        <v>2413.3339999999998</v>
      </c>
      <c r="J111" s="83"/>
      <c r="K111" s="201" t="s">
        <v>131</v>
      </c>
      <c r="L111" s="202">
        <v>5124.1080000000002</v>
      </c>
      <c r="M111" s="203">
        <v>22454.23</v>
      </c>
      <c r="N111" s="202">
        <v>1292.3150000000001</v>
      </c>
      <c r="O111" s="204" t="s">
        <v>125</v>
      </c>
      <c r="P111" s="205">
        <v>5712.0510000000004</v>
      </c>
      <c r="Q111" s="206">
        <v>25907.678</v>
      </c>
      <c r="R111" s="207">
        <v>1380.6320000000001</v>
      </c>
    </row>
    <row r="112" spans="2:18" ht="15.75" x14ac:dyDescent="0.25">
      <c r="B112" s="201" t="s">
        <v>77</v>
      </c>
      <c r="C112" s="202">
        <v>10158.289000000001</v>
      </c>
      <c r="D112" s="203">
        <v>44928.589</v>
      </c>
      <c r="E112" s="202">
        <v>3103.5709999999999</v>
      </c>
      <c r="F112" s="204" t="s">
        <v>79</v>
      </c>
      <c r="G112" s="205">
        <v>8083.027</v>
      </c>
      <c r="H112" s="206">
        <v>36638.942000000003</v>
      </c>
      <c r="I112" s="207">
        <v>2069.6030000000001</v>
      </c>
      <c r="J112" s="83"/>
      <c r="K112" s="201" t="s">
        <v>126</v>
      </c>
      <c r="L112" s="202">
        <v>3988.8780000000002</v>
      </c>
      <c r="M112" s="203">
        <v>17527.011999999999</v>
      </c>
      <c r="N112" s="202">
        <v>870.17700000000002</v>
      </c>
      <c r="O112" s="204" t="s">
        <v>137</v>
      </c>
      <c r="P112" s="205">
        <v>5146.857</v>
      </c>
      <c r="Q112" s="206">
        <v>23352.018</v>
      </c>
      <c r="R112" s="207">
        <v>1486.569</v>
      </c>
    </row>
    <row r="113" spans="2:18" ht="15.75" x14ac:dyDescent="0.25">
      <c r="B113" s="201" t="s">
        <v>128</v>
      </c>
      <c r="C113" s="202">
        <v>9274.3040000000001</v>
      </c>
      <c r="D113" s="203">
        <v>40827.351000000002</v>
      </c>
      <c r="E113" s="202">
        <v>2675.7159999999999</v>
      </c>
      <c r="F113" s="204" t="s">
        <v>128</v>
      </c>
      <c r="G113" s="205">
        <v>7613.19</v>
      </c>
      <c r="H113" s="206">
        <v>34520.18</v>
      </c>
      <c r="I113" s="207">
        <v>1992.2239999999999</v>
      </c>
      <c r="J113" s="83"/>
      <c r="K113" s="201" t="s">
        <v>128</v>
      </c>
      <c r="L113" s="202">
        <v>2307.355</v>
      </c>
      <c r="M113" s="203">
        <v>10291.616</v>
      </c>
      <c r="N113" s="202">
        <v>667.63</v>
      </c>
      <c r="O113" s="204" t="s">
        <v>126</v>
      </c>
      <c r="P113" s="205">
        <v>4047.2170000000001</v>
      </c>
      <c r="Q113" s="206">
        <v>18391.78</v>
      </c>
      <c r="R113" s="207">
        <v>899.07100000000003</v>
      </c>
    </row>
    <row r="114" spans="2:18" ht="15.75" x14ac:dyDescent="0.25">
      <c r="B114" s="201" t="s">
        <v>79</v>
      </c>
      <c r="C114" s="202">
        <v>8794.9670000000006</v>
      </c>
      <c r="D114" s="203">
        <v>38521.675000000003</v>
      </c>
      <c r="E114" s="202">
        <v>2601.2570000000001</v>
      </c>
      <c r="F114" s="204" t="s">
        <v>146</v>
      </c>
      <c r="G114" s="205">
        <v>6290.5159999999996</v>
      </c>
      <c r="H114" s="206">
        <v>28513.138999999999</v>
      </c>
      <c r="I114" s="207">
        <v>1663.0070000000001</v>
      </c>
      <c r="J114" s="83"/>
      <c r="K114" s="201" t="s">
        <v>135</v>
      </c>
      <c r="L114" s="202">
        <v>2190.4540000000002</v>
      </c>
      <c r="M114" s="203">
        <v>9550.4060000000009</v>
      </c>
      <c r="N114" s="202">
        <v>486.90699999999998</v>
      </c>
      <c r="O114" s="204" t="s">
        <v>76</v>
      </c>
      <c r="P114" s="205">
        <v>3469.8339999999998</v>
      </c>
      <c r="Q114" s="206">
        <v>15817.596</v>
      </c>
      <c r="R114" s="207">
        <v>1265.6300000000001</v>
      </c>
    </row>
    <row r="115" spans="2:18" ht="15.75" x14ac:dyDescent="0.25">
      <c r="B115" s="201" t="s">
        <v>146</v>
      </c>
      <c r="C115" s="202">
        <v>4732.7889999999998</v>
      </c>
      <c r="D115" s="203">
        <v>20757.547999999999</v>
      </c>
      <c r="E115" s="202">
        <v>1367.6310000000001</v>
      </c>
      <c r="F115" s="204" t="s">
        <v>178</v>
      </c>
      <c r="G115" s="205">
        <v>5067.4650000000001</v>
      </c>
      <c r="H115" s="206">
        <v>23024.032999999999</v>
      </c>
      <c r="I115" s="207">
        <v>1484.925</v>
      </c>
      <c r="J115" s="83"/>
      <c r="K115" s="201" t="s">
        <v>137</v>
      </c>
      <c r="L115" s="202">
        <v>1969.837</v>
      </c>
      <c r="M115" s="203">
        <v>8734.6309999999994</v>
      </c>
      <c r="N115" s="202">
        <v>563.27800000000002</v>
      </c>
      <c r="O115" s="204" t="s">
        <v>135</v>
      </c>
      <c r="P115" s="205">
        <v>2263.8319999999999</v>
      </c>
      <c r="Q115" s="206">
        <v>10259.518</v>
      </c>
      <c r="R115" s="207">
        <v>679.351</v>
      </c>
    </row>
    <row r="116" spans="2:18" ht="15.75" x14ac:dyDescent="0.25">
      <c r="B116" s="201" t="s">
        <v>125</v>
      </c>
      <c r="C116" s="202">
        <v>4642.3590000000004</v>
      </c>
      <c r="D116" s="203">
        <v>20636.511999999999</v>
      </c>
      <c r="E116" s="202">
        <v>1468.4480000000001</v>
      </c>
      <c r="F116" s="204" t="s">
        <v>76</v>
      </c>
      <c r="G116" s="205">
        <v>5008.8819999999996</v>
      </c>
      <c r="H116" s="206">
        <v>22772.73</v>
      </c>
      <c r="I116" s="207">
        <v>1312.4690000000001</v>
      </c>
      <c r="J116" s="83"/>
      <c r="K116" s="201" t="s">
        <v>76</v>
      </c>
      <c r="L116" s="202">
        <v>1354.9190000000001</v>
      </c>
      <c r="M116" s="203">
        <v>6028.3710000000001</v>
      </c>
      <c r="N116" s="202">
        <v>284.33800000000002</v>
      </c>
      <c r="O116" s="204" t="s">
        <v>128</v>
      </c>
      <c r="P116" s="205">
        <v>1197.46</v>
      </c>
      <c r="Q116" s="206">
        <v>5448.0959999999995</v>
      </c>
      <c r="R116" s="207">
        <v>292.17099999999999</v>
      </c>
    </row>
    <row r="117" spans="2:18" ht="15.75" x14ac:dyDescent="0.25">
      <c r="B117" s="201" t="s">
        <v>76</v>
      </c>
      <c r="C117" s="202">
        <v>4475.6570000000002</v>
      </c>
      <c r="D117" s="203">
        <v>19612.78</v>
      </c>
      <c r="E117" s="202">
        <v>1385.65</v>
      </c>
      <c r="F117" s="204" t="s">
        <v>125</v>
      </c>
      <c r="G117" s="205">
        <v>4630.4359999999997</v>
      </c>
      <c r="H117" s="206">
        <v>21073.384999999998</v>
      </c>
      <c r="I117" s="207">
        <v>1141.9659999999999</v>
      </c>
      <c r="J117" s="83"/>
      <c r="K117" s="201" t="s">
        <v>130</v>
      </c>
      <c r="L117" s="202">
        <v>1108.8599999999999</v>
      </c>
      <c r="M117" s="203">
        <v>4919.6469999999999</v>
      </c>
      <c r="N117" s="202">
        <v>217.14</v>
      </c>
      <c r="O117" s="204" t="s">
        <v>130</v>
      </c>
      <c r="P117" s="205">
        <v>1170.087</v>
      </c>
      <c r="Q117" s="206">
        <v>5345.0290000000005</v>
      </c>
      <c r="R117" s="207">
        <v>265.09199999999998</v>
      </c>
    </row>
    <row r="118" spans="2:18" ht="15.75" x14ac:dyDescent="0.25">
      <c r="B118" s="201" t="s">
        <v>136</v>
      </c>
      <c r="C118" s="202">
        <v>3250.42</v>
      </c>
      <c r="D118" s="203">
        <v>14290.138000000001</v>
      </c>
      <c r="E118" s="202">
        <v>742.56899999999996</v>
      </c>
      <c r="F118" s="204" t="s">
        <v>193</v>
      </c>
      <c r="G118" s="205">
        <v>3591.9540000000002</v>
      </c>
      <c r="H118" s="206">
        <v>16234.628000000001</v>
      </c>
      <c r="I118" s="207">
        <v>936.31799999999998</v>
      </c>
      <c r="J118" s="83"/>
      <c r="K118" s="201" t="s">
        <v>125</v>
      </c>
      <c r="L118" s="202">
        <v>694.74900000000002</v>
      </c>
      <c r="M118" s="203">
        <v>2991.1529999999998</v>
      </c>
      <c r="N118" s="202">
        <v>156.25200000000001</v>
      </c>
      <c r="O118" s="204" t="s">
        <v>129</v>
      </c>
      <c r="P118" s="205">
        <v>1048.2449999999999</v>
      </c>
      <c r="Q118" s="206">
        <v>4787.7709999999997</v>
      </c>
      <c r="R118" s="207">
        <v>2465.643</v>
      </c>
    </row>
    <row r="119" spans="2:18" ht="15.75" x14ac:dyDescent="0.25">
      <c r="B119" s="201" t="s">
        <v>132</v>
      </c>
      <c r="C119" s="202">
        <v>3014.0149999999999</v>
      </c>
      <c r="D119" s="203">
        <v>13224.484</v>
      </c>
      <c r="E119" s="202">
        <v>706.82399999999996</v>
      </c>
      <c r="F119" s="204" t="s">
        <v>136</v>
      </c>
      <c r="G119" s="205">
        <v>3254.9989999999998</v>
      </c>
      <c r="H119" s="206">
        <v>14757.644</v>
      </c>
      <c r="I119" s="207">
        <v>755.72799999999995</v>
      </c>
      <c r="J119" s="83"/>
      <c r="K119" s="201" t="s">
        <v>300</v>
      </c>
      <c r="L119" s="202">
        <v>132.565</v>
      </c>
      <c r="M119" s="203">
        <v>600.904</v>
      </c>
      <c r="N119" s="202">
        <v>42</v>
      </c>
      <c r="O119" s="204" t="s">
        <v>127</v>
      </c>
      <c r="P119" s="205">
        <v>835.55499999999995</v>
      </c>
      <c r="Q119" s="206">
        <v>3796.902</v>
      </c>
      <c r="R119" s="207">
        <v>187.44800000000001</v>
      </c>
    </row>
    <row r="120" spans="2:18" ht="15.75" x14ac:dyDescent="0.25">
      <c r="B120" s="201" t="s">
        <v>265</v>
      </c>
      <c r="C120" s="202">
        <v>2800.1320000000001</v>
      </c>
      <c r="D120" s="203">
        <v>11996.298000000001</v>
      </c>
      <c r="E120" s="202">
        <v>823.37</v>
      </c>
      <c r="F120" s="204" t="s">
        <v>133</v>
      </c>
      <c r="G120" s="205">
        <v>2956.0160000000001</v>
      </c>
      <c r="H120" s="206">
        <v>13429.203</v>
      </c>
      <c r="I120" s="207">
        <v>690.79399999999998</v>
      </c>
      <c r="J120" s="83"/>
      <c r="K120" s="201" t="s">
        <v>129</v>
      </c>
      <c r="L120" s="202">
        <v>129.88</v>
      </c>
      <c r="M120" s="203">
        <v>586.56899999999996</v>
      </c>
      <c r="N120" s="202">
        <v>45.03</v>
      </c>
      <c r="O120" s="204" t="s">
        <v>288</v>
      </c>
      <c r="P120" s="205">
        <v>281.85500000000002</v>
      </c>
      <c r="Q120" s="206">
        <v>1297.44</v>
      </c>
      <c r="R120" s="207">
        <v>48.996000000000002</v>
      </c>
    </row>
    <row r="121" spans="2:18" ht="15.75" x14ac:dyDescent="0.25">
      <c r="B121" s="201" t="s">
        <v>133</v>
      </c>
      <c r="C121" s="202">
        <v>2417.605</v>
      </c>
      <c r="D121" s="203">
        <v>10649.558999999999</v>
      </c>
      <c r="E121" s="202">
        <v>628.03399999999999</v>
      </c>
      <c r="F121" s="204" t="s">
        <v>185</v>
      </c>
      <c r="G121" s="205">
        <v>2236.8989999999999</v>
      </c>
      <c r="H121" s="206">
        <v>10167.163</v>
      </c>
      <c r="I121" s="207">
        <v>544.63099999999997</v>
      </c>
      <c r="J121" s="83"/>
      <c r="K121" s="201" t="s">
        <v>79</v>
      </c>
      <c r="L121" s="202">
        <v>118.108</v>
      </c>
      <c r="M121" s="203">
        <v>514.47500000000002</v>
      </c>
      <c r="N121" s="202">
        <v>25.42</v>
      </c>
      <c r="O121" s="204" t="s">
        <v>79</v>
      </c>
      <c r="P121" s="205">
        <v>217.387</v>
      </c>
      <c r="Q121" s="206">
        <v>987.48299999999995</v>
      </c>
      <c r="R121" s="207">
        <v>44.027000000000001</v>
      </c>
    </row>
    <row r="122" spans="2:18" ht="15.75" x14ac:dyDescent="0.25">
      <c r="B122" s="201" t="s">
        <v>185</v>
      </c>
      <c r="C122" s="202">
        <v>2385.17</v>
      </c>
      <c r="D122" s="203">
        <v>10593.523999999999</v>
      </c>
      <c r="E122" s="202">
        <v>636.72500000000002</v>
      </c>
      <c r="F122" s="204" t="s">
        <v>131</v>
      </c>
      <c r="G122" s="205">
        <v>1404.1289999999999</v>
      </c>
      <c r="H122" s="206">
        <v>6443.5630000000001</v>
      </c>
      <c r="I122" s="207">
        <v>349.71</v>
      </c>
      <c r="J122" s="83"/>
      <c r="K122" s="201" t="s">
        <v>146</v>
      </c>
      <c r="L122" s="202">
        <v>103.886</v>
      </c>
      <c r="M122" s="203">
        <v>441.16699999999997</v>
      </c>
      <c r="N122" s="202">
        <v>32.305999999999997</v>
      </c>
      <c r="O122" s="204" t="s">
        <v>136</v>
      </c>
      <c r="P122" s="205">
        <v>199.09700000000001</v>
      </c>
      <c r="Q122" s="206">
        <v>913.86300000000006</v>
      </c>
      <c r="R122" s="207">
        <v>176.90199999999999</v>
      </c>
    </row>
    <row r="123" spans="2:18" ht="16.5" thickBot="1" x14ac:dyDescent="0.3">
      <c r="B123" s="208" t="s">
        <v>131</v>
      </c>
      <c r="C123" s="209">
        <v>2204.7829999999999</v>
      </c>
      <c r="D123" s="210">
        <v>9434.6489999999994</v>
      </c>
      <c r="E123" s="209">
        <v>617.11599999999999</v>
      </c>
      <c r="F123" s="211" t="s">
        <v>132</v>
      </c>
      <c r="G123" s="212">
        <v>1370.098</v>
      </c>
      <c r="H123" s="213">
        <v>6216.0739999999996</v>
      </c>
      <c r="I123" s="214">
        <v>269.52</v>
      </c>
      <c r="J123" s="83"/>
      <c r="K123" s="208" t="s">
        <v>181</v>
      </c>
      <c r="L123" s="209">
        <v>93.13</v>
      </c>
      <c r="M123" s="210">
        <v>410.565</v>
      </c>
      <c r="N123" s="209">
        <v>18.603999999999999</v>
      </c>
      <c r="O123" s="211" t="s">
        <v>138</v>
      </c>
      <c r="P123" s="212">
        <v>196.12899999999999</v>
      </c>
      <c r="Q123" s="213">
        <v>907.40200000000004</v>
      </c>
      <c r="R123" s="214">
        <v>27.414999999999999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208</v>
      </c>
      <c r="C128" s="78"/>
      <c r="D128" s="78"/>
      <c r="E128" s="78"/>
      <c r="F128" s="78"/>
      <c r="G128" s="78"/>
      <c r="H128" s="78"/>
      <c r="I128" s="79"/>
      <c r="J128" s="79"/>
      <c r="K128" s="78" t="s">
        <v>209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9" t="s">
        <v>201</v>
      </c>
      <c r="C129" s="78"/>
      <c r="D129" s="78"/>
      <c r="E129" s="78"/>
      <c r="F129" s="83"/>
      <c r="G129" s="83"/>
      <c r="H129" s="83"/>
      <c r="I129" s="83"/>
      <c r="J129" s="83"/>
      <c r="K129" s="219" t="s">
        <v>201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5" t="s">
        <v>308</v>
      </c>
      <c r="C131" s="216"/>
      <c r="D131" s="217"/>
      <c r="E131" s="218"/>
      <c r="F131" s="215" t="s">
        <v>309</v>
      </c>
      <c r="G131" s="216"/>
      <c r="H131" s="217"/>
      <c r="I131" s="218"/>
      <c r="J131" s="83"/>
      <c r="K131" s="215" t="s">
        <v>308</v>
      </c>
      <c r="L131" s="216"/>
      <c r="M131" s="217"/>
      <c r="N131" s="218"/>
      <c r="O131" s="215" t="s">
        <v>309</v>
      </c>
      <c r="P131" s="216"/>
      <c r="Q131" s="217"/>
      <c r="R131" s="218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7" t="s">
        <v>114</v>
      </c>
      <c r="C133" s="188">
        <v>480572.4</v>
      </c>
      <c r="D133" s="189">
        <v>2113800.6060000001</v>
      </c>
      <c r="E133" s="190">
        <v>154849.91899999999</v>
      </c>
      <c r="F133" s="191" t="s">
        <v>114</v>
      </c>
      <c r="G133" s="192">
        <v>518286.47499999998</v>
      </c>
      <c r="H133" s="193">
        <v>2351379.0010000002</v>
      </c>
      <c r="I133" s="190">
        <v>164597.16899999999</v>
      </c>
      <c r="J133" s="83"/>
      <c r="K133" s="187" t="s">
        <v>114</v>
      </c>
      <c r="L133" s="188">
        <v>220803.86300000001</v>
      </c>
      <c r="M133" s="189">
        <v>969047.52300000004</v>
      </c>
      <c r="N133" s="190">
        <v>60213.993000000002</v>
      </c>
      <c r="O133" s="191" t="s">
        <v>114</v>
      </c>
      <c r="P133" s="192">
        <v>235777.27499999999</v>
      </c>
      <c r="Q133" s="193">
        <v>1069547.1410000001</v>
      </c>
      <c r="R133" s="190">
        <v>61420.108999999997</v>
      </c>
    </row>
    <row r="134" spans="2:31" ht="15.75" x14ac:dyDescent="0.25">
      <c r="B134" s="194" t="s">
        <v>77</v>
      </c>
      <c r="C134" s="195">
        <v>53475.29</v>
      </c>
      <c r="D134" s="196">
        <v>234907.57699999999</v>
      </c>
      <c r="E134" s="195">
        <v>22227.802</v>
      </c>
      <c r="F134" s="197" t="s">
        <v>129</v>
      </c>
      <c r="G134" s="198">
        <v>53180.605000000003</v>
      </c>
      <c r="H134" s="199">
        <v>241220.402</v>
      </c>
      <c r="I134" s="200">
        <v>16227.444</v>
      </c>
      <c r="J134" s="83"/>
      <c r="K134" s="194" t="s">
        <v>77</v>
      </c>
      <c r="L134" s="195">
        <v>89799.114000000001</v>
      </c>
      <c r="M134" s="196">
        <v>394626.516</v>
      </c>
      <c r="N134" s="195">
        <v>29477.308000000001</v>
      </c>
      <c r="O134" s="197" t="s">
        <v>77</v>
      </c>
      <c r="P134" s="198">
        <v>88772.493000000002</v>
      </c>
      <c r="Q134" s="199">
        <v>402555.21</v>
      </c>
      <c r="R134" s="200">
        <v>27914.829000000002</v>
      </c>
    </row>
    <row r="135" spans="2:31" ht="15.75" x14ac:dyDescent="0.25">
      <c r="B135" s="201" t="s">
        <v>129</v>
      </c>
      <c r="C135" s="202">
        <v>52639.288</v>
      </c>
      <c r="D135" s="203">
        <v>231337.10200000001</v>
      </c>
      <c r="E135" s="202">
        <v>16087.047</v>
      </c>
      <c r="F135" s="204" t="s">
        <v>77</v>
      </c>
      <c r="G135" s="205">
        <v>52784.182000000001</v>
      </c>
      <c r="H135" s="206">
        <v>239500.06700000001</v>
      </c>
      <c r="I135" s="207">
        <v>21961.851999999999</v>
      </c>
      <c r="J135" s="83"/>
      <c r="K135" s="201" t="s">
        <v>125</v>
      </c>
      <c r="L135" s="202">
        <v>24311.16</v>
      </c>
      <c r="M135" s="203">
        <v>106735.122</v>
      </c>
      <c r="N135" s="202">
        <v>3877.4549999999999</v>
      </c>
      <c r="O135" s="204" t="s">
        <v>125</v>
      </c>
      <c r="P135" s="205">
        <v>29230.223999999998</v>
      </c>
      <c r="Q135" s="206">
        <v>132604.014</v>
      </c>
      <c r="R135" s="207">
        <v>4679.8559999999998</v>
      </c>
    </row>
    <row r="136" spans="2:31" ht="15.75" x14ac:dyDescent="0.25">
      <c r="B136" s="201" t="s">
        <v>193</v>
      </c>
      <c r="C136" s="202">
        <v>48702.879000000001</v>
      </c>
      <c r="D136" s="203">
        <v>214953.946</v>
      </c>
      <c r="E136" s="202">
        <v>13655.293</v>
      </c>
      <c r="F136" s="204" t="s">
        <v>193</v>
      </c>
      <c r="G136" s="205">
        <v>49470.726999999999</v>
      </c>
      <c r="H136" s="206">
        <v>224579.10399999999</v>
      </c>
      <c r="I136" s="207">
        <v>13583.079</v>
      </c>
      <c r="J136" s="83"/>
      <c r="K136" s="201" t="s">
        <v>269</v>
      </c>
      <c r="L136" s="202">
        <v>22526.893</v>
      </c>
      <c r="M136" s="203">
        <v>98253.971000000005</v>
      </c>
      <c r="N136" s="202">
        <v>6156.7719999999999</v>
      </c>
      <c r="O136" s="204" t="s">
        <v>269</v>
      </c>
      <c r="P136" s="205">
        <v>23548.024000000001</v>
      </c>
      <c r="Q136" s="206">
        <v>106800.594</v>
      </c>
      <c r="R136" s="207">
        <v>6390.8940000000002</v>
      </c>
    </row>
    <row r="137" spans="2:31" ht="15.75" x14ac:dyDescent="0.25">
      <c r="B137" s="201" t="s">
        <v>125</v>
      </c>
      <c r="C137" s="202">
        <v>36048.508000000002</v>
      </c>
      <c r="D137" s="203">
        <v>158994.75700000001</v>
      </c>
      <c r="E137" s="202">
        <v>10927.465</v>
      </c>
      <c r="F137" s="204" t="s">
        <v>125</v>
      </c>
      <c r="G137" s="205">
        <v>48763.328000000001</v>
      </c>
      <c r="H137" s="206">
        <v>221242.53599999999</v>
      </c>
      <c r="I137" s="207">
        <v>14834.834000000001</v>
      </c>
      <c r="J137" s="83"/>
      <c r="K137" s="201" t="s">
        <v>129</v>
      </c>
      <c r="L137" s="202">
        <v>16317.585999999999</v>
      </c>
      <c r="M137" s="203">
        <v>71808.228000000003</v>
      </c>
      <c r="N137" s="202">
        <v>4331.5969999999998</v>
      </c>
      <c r="O137" s="204" t="s">
        <v>129</v>
      </c>
      <c r="P137" s="205">
        <v>16654.252</v>
      </c>
      <c r="Q137" s="206">
        <v>75603.328999999998</v>
      </c>
      <c r="R137" s="207">
        <v>4653.8860000000004</v>
      </c>
    </row>
    <row r="138" spans="2:31" ht="15.75" x14ac:dyDescent="0.25">
      <c r="B138" s="201" t="s">
        <v>136</v>
      </c>
      <c r="C138" s="202">
        <v>31300.812000000002</v>
      </c>
      <c r="D138" s="203">
        <v>137799.44</v>
      </c>
      <c r="E138" s="202">
        <v>10128.098</v>
      </c>
      <c r="F138" s="204" t="s">
        <v>136</v>
      </c>
      <c r="G138" s="205">
        <v>40854.913999999997</v>
      </c>
      <c r="H138" s="206">
        <v>185338.93599999999</v>
      </c>
      <c r="I138" s="207">
        <v>11582.204</v>
      </c>
      <c r="J138" s="83"/>
      <c r="K138" s="201" t="s">
        <v>135</v>
      </c>
      <c r="L138" s="202">
        <v>12558.460999999999</v>
      </c>
      <c r="M138" s="203">
        <v>55108.773000000001</v>
      </c>
      <c r="N138" s="202">
        <v>3861.8310000000001</v>
      </c>
      <c r="O138" s="204" t="s">
        <v>76</v>
      </c>
      <c r="P138" s="205">
        <v>15129.373</v>
      </c>
      <c r="Q138" s="206">
        <v>68637.2</v>
      </c>
      <c r="R138" s="207">
        <v>3546.5920000000001</v>
      </c>
    </row>
    <row r="139" spans="2:31" ht="15.75" x14ac:dyDescent="0.25">
      <c r="B139" s="201" t="s">
        <v>79</v>
      </c>
      <c r="C139" s="202">
        <v>27733.807000000001</v>
      </c>
      <c r="D139" s="203">
        <v>121769.728</v>
      </c>
      <c r="E139" s="202">
        <v>8618.2749999999996</v>
      </c>
      <c r="F139" s="204" t="s">
        <v>79</v>
      </c>
      <c r="G139" s="205">
        <v>29903.429</v>
      </c>
      <c r="H139" s="206">
        <v>135698.405</v>
      </c>
      <c r="I139" s="207">
        <v>9187.1139999999996</v>
      </c>
      <c r="J139" s="83"/>
      <c r="K139" s="201" t="s">
        <v>76</v>
      </c>
      <c r="L139" s="202">
        <v>12045.572</v>
      </c>
      <c r="M139" s="203">
        <v>52858.832999999999</v>
      </c>
      <c r="N139" s="202">
        <v>2917.1190000000001</v>
      </c>
      <c r="O139" s="204" t="s">
        <v>135</v>
      </c>
      <c r="P139" s="205">
        <v>13814.305</v>
      </c>
      <c r="Q139" s="206">
        <v>62691.654000000002</v>
      </c>
      <c r="R139" s="207">
        <v>4254.6289999999999</v>
      </c>
    </row>
    <row r="140" spans="2:31" ht="15.75" x14ac:dyDescent="0.25">
      <c r="B140" s="201" t="s">
        <v>132</v>
      </c>
      <c r="C140" s="202">
        <v>22302.542000000001</v>
      </c>
      <c r="D140" s="203">
        <v>97994.066999999995</v>
      </c>
      <c r="E140" s="202">
        <v>6903.43</v>
      </c>
      <c r="F140" s="204" t="s">
        <v>138</v>
      </c>
      <c r="G140" s="205">
        <v>28226.62</v>
      </c>
      <c r="H140" s="206">
        <v>128075.77499999999</v>
      </c>
      <c r="I140" s="207">
        <v>11180.587</v>
      </c>
      <c r="J140" s="83"/>
      <c r="K140" s="201" t="s">
        <v>136</v>
      </c>
      <c r="L140" s="202">
        <v>6361.6350000000002</v>
      </c>
      <c r="M140" s="203">
        <v>27737.224999999999</v>
      </c>
      <c r="N140" s="202">
        <v>1557.4269999999999</v>
      </c>
      <c r="O140" s="204" t="s">
        <v>127</v>
      </c>
      <c r="P140" s="205">
        <v>6831.1369999999997</v>
      </c>
      <c r="Q140" s="206">
        <v>30976.037</v>
      </c>
      <c r="R140" s="207">
        <v>832.29499999999996</v>
      </c>
    </row>
    <row r="141" spans="2:31" ht="15.75" x14ac:dyDescent="0.25">
      <c r="B141" s="201" t="s">
        <v>138</v>
      </c>
      <c r="C141" s="202">
        <v>22191.603999999999</v>
      </c>
      <c r="D141" s="203">
        <v>97450.163</v>
      </c>
      <c r="E141" s="202">
        <v>8707.2860000000001</v>
      </c>
      <c r="F141" s="204" t="s">
        <v>132</v>
      </c>
      <c r="G141" s="205">
        <v>21583.614000000001</v>
      </c>
      <c r="H141" s="206">
        <v>97787.303</v>
      </c>
      <c r="I141" s="207">
        <v>6931.8620000000001</v>
      </c>
      <c r="J141" s="83"/>
      <c r="K141" s="201" t="s">
        <v>127</v>
      </c>
      <c r="L141" s="202">
        <v>5844.3770000000004</v>
      </c>
      <c r="M141" s="203">
        <v>25567.279999999999</v>
      </c>
      <c r="N141" s="202">
        <v>757.21400000000006</v>
      </c>
      <c r="O141" s="204" t="s">
        <v>184</v>
      </c>
      <c r="P141" s="205">
        <v>6731.3220000000001</v>
      </c>
      <c r="Q141" s="206">
        <v>30570.087</v>
      </c>
      <c r="R141" s="207">
        <v>927.45899999999995</v>
      </c>
      <c r="AE141" s="54">
        <v>0</v>
      </c>
    </row>
    <row r="142" spans="2:31" ht="15.75" x14ac:dyDescent="0.25">
      <c r="B142" s="201" t="s">
        <v>133</v>
      </c>
      <c r="C142" s="202">
        <v>16191.948</v>
      </c>
      <c r="D142" s="203">
        <v>71085.563999999998</v>
      </c>
      <c r="E142" s="202">
        <v>5133.1229999999996</v>
      </c>
      <c r="F142" s="204" t="s">
        <v>133</v>
      </c>
      <c r="G142" s="205">
        <v>16389.407999999999</v>
      </c>
      <c r="H142" s="206">
        <v>74295.317999999999</v>
      </c>
      <c r="I142" s="207">
        <v>4948.3890000000001</v>
      </c>
      <c r="J142" s="83"/>
      <c r="K142" s="201" t="s">
        <v>128</v>
      </c>
      <c r="L142" s="202">
        <v>5613.9620000000004</v>
      </c>
      <c r="M142" s="203">
        <v>24648.966</v>
      </c>
      <c r="N142" s="202">
        <v>1080.713</v>
      </c>
      <c r="O142" s="204" t="s">
        <v>155</v>
      </c>
      <c r="P142" s="205">
        <v>5700.5069999999996</v>
      </c>
      <c r="Q142" s="206">
        <v>25854.955999999998</v>
      </c>
      <c r="R142" s="207">
        <v>992.73400000000004</v>
      </c>
    </row>
    <row r="143" spans="2:31" ht="15.75" x14ac:dyDescent="0.25">
      <c r="B143" s="201" t="s">
        <v>127</v>
      </c>
      <c r="C143" s="202">
        <v>15014.674999999999</v>
      </c>
      <c r="D143" s="203">
        <v>65787.11</v>
      </c>
      <c r="E143" s="202">
        <v>4639.7650000000003</v>
      </c>
      <c r="F143" s="204" t="s">
        <v>128</v>
      </c>
      <c r="G143" s="205">
        <v>15633.511</v>
      </c>
      <c r="H143" s="206">
        <v>70935.274000000005</v>
      </c>
      <c r="I143" s="207">
        <v>5097.8029999999999</v>
      </c>
      <c r="J143" s="83"/>
      <c r="K143" s="201" t="s">
        <v>184</v>
      </c>
      <c r="L143" s="202">
        <v>5162.3909999999996</v>
      </c>
      <c r="M143" s="203">
        <v>22883.323</v>
      </c>
      <c r="N143" s="202">
        <v>705.38800000000003</v>
      </c>
      <c r="O143" s="204" t="s">
        <v>128</v>
      </c>
      <c r="P143" s="205">
        <v>5623.3310000000001</v>
      </c>
      <c r="Q143" s="206">
        <v>25513.025000000001</v>
      </c>
      <c r="R143" s="207">
        <v>979.17499999999995</v>
      </c>
    </row>
    <row r="144" spans="2:31" ht="15.75" x14ac:dyDescent="0.25">
      <c r="B144" s="201" t="s">
        <v>128</v>
      </c>
      <c r="C144" s="202">
        <v>13872.477000000001</v>
      </c>
      <c r="D144" s="203">
        <v>61054.877999999997</v>
      </c>
      <c r="E144" s="202">
        <v>4589.3580000000002</v>
      </c>
      <c r="F144" s="204" t="s">
        <v>127</v>
      </c>
      <c r="G144" s="205">
        <v>12409.457</v>
      </c>
      <c r="H144" s="206">
        <v>56278.321000000004</v>
      </c>
      <c r="I144" s="207">
        <v>3703.2179999999998</v>
      </c>
      <c r="J144" s="83"/>
      <c r="K144" s="201" t="s">
        <v>155</v>
      </c>
      <c r="L144" s="202">
        <v>4536.3100000000004</v>
      </c>
      <c r="M144" s="203">
        <v>19887.418000000001</v>
      </c>
      <c r="N144" s="202">
        <v>822.50300000000004</v>
      </c>
      <c r="O144" s="204" t="s">
        <v>136</v>
      </c>
      <c r="P144" s="205">
        <v>4704.4679999999998</v>
      </c>
      <c r="Q144" s="206">
        <v>21372.460999999999</v>
      </c>
      <c r="R144" s="207">
        <v>1143.2550000000001</v>
      </c>
    </row>
    <row r="145" spans="2:18" ht="15.75" x14ac:dyDescent="0.25">
      <c r="B145" s="201" t="s">
        <v>269</v>
      </c>
      <c r="C145" s="202">
        <v>10241.847</v>
      </c>
      <c r="D145" s="203">
        <v>45563.434000000001</v>
      </c>
      <c r="E145" s="202">
        <v>3276.4749999999999</v>
      </c>
      <c r="F145" s="204" t="s">
        <v>135</v>
      </c>
      <c r="G145" s="205">
        <v>11739.507</v>
      </c>
      <c r="H145" s="206">
        <v>53262.737999999998</v>
      </c>
      <c r="I145" s="207">
        <v>2701.7159999999999</v>
      </c>
      <c r="J145" s="83"/>
      <c r="K145" s="201" t="s">
        <v>133</v>
      </c>
      <c r="L145" s="202">
        <v>2598.0770000000002</v>
      </c>
      <c r="M145" s="203">
        <v>11325.305</v>
      </c>
      <c r="N145" s="202">
        <v>465.72699999999998</v>
      </c>
      <c r="O145" s="204" t="s">
        <v>126</v>
      </c>
      <c r="P145" s="205">
        <v>3242.808</v>
      </c>
      <c r="Q145" s="206">
        <v>14728.425999999999</v>
      </c>
      <c r="R145" s="207">
        <v>758.13599999999997</v>
      </c>
    </row>
    <row r="146" spans="2:18" ht="15.75" x14ac:dyDescent="0.25">
      <c r="B146" s="201" t="s">
        <v>135</v>
      </c>
      <c r="C146" s="202">
        <v>10212.86</v>
      </c>
      <c r="D146" s="203">
        <v>44878.7</v>
      </c>
      <c r="E146" s="202">
        <v>2461.0189999999998</v>
      </c>
      <c r="F146" s="204" t="s">
        <v>131</v>
      </c>
      <c r="G146" s="205">
        <v>11450.192999999999</v>
      </c>
      <c r="H146" s="206">
        <v>51972.245000000003</v>
      </c>
      <c r="I146" s="207">
        <v>3269.346</v>
      </c>
      <c r="J146" s="83"/>
      <c r="K146" s="201" t="s">
        <v>131</v>
      </c>
      <c r="L146" s="202">
        <v>2004.723</v>
      </c>
      <c r="M146" s="203">
        <v>8754.2160000000003</v>
      </c>
      <c r="N146" s="202">
        <v>1007.552</v>
      </c>
      <c r="O146" s="204" t="s">
        <v>174</v>
      </c>
      <c r="P146" s="205">
        <v>2906.1619999999998</v>
      </c>
      <c r="Q146" s="206">
        <v>13181.557000000001</v>
      </c>
      <c r="R146" s="207">
        <v>910.59400000000005</v>
      </c>
    </row>
    <row r="147" spans="2:18" ht="15.75" x14ac:dyDescent="0.25">
      <c r="B147" s="201" t="s">
        <v>185</v>
      </c>
      <c r="C147" s="202">
        <v>9771.5439999999999</v>
      </c>
      <c r="D147" s="203">
        <v>42853.470999999998</v>
      </c>
      <c r="E147" s="202">
        <v>2705.509</v>
      </c>
      <c r="F147" s="204" t="s">
        <v>146</v>
      </c>
      <c r="G147" s="205">
        <v>9380.8019999999997</v>
      </c>
      <c r="H147" s="206">
        <v>42550.536</v>
      </c>
      <c r="I147" s="207">
        <v>2765.902</v>
      </c>
      <c r="J147" s="83"/>
      <c r="K147" s="201" t="s">
        <v>79</v>
      </c>
      <c r="L147" s="202">
        <v>1708.5260000000001</v>
      </c>
      <c r="M147" s="203">
        <v>7539.56</v>
      </c>
      <c r="N147" s="202">
        <v>560.19399999999996</v>
      </c>
      <c r="O147" s="204" t="s">
        <v>131</v>
      </c>
      <c r="P147" s="205">
        <v>2351.6689999999999</v>
      </c>
      <c r="Q147" s="206">
        <v>10654.138999999999</v>
      </c>
      <c r="R147" s="207">
        <v>677.29200000000003</v>
      </c>
    </row>
    <row r="148" spans="2:18" ht="15.75" x14ac:dyDescent="0.25">
      <c r="B148" s="201" t="s">
        <v>134</v>
      </c>
      <c r="C148" s="202">
        <v>9385.1650000000009</v>
      </c>
      <c r="D148" s="203">
        <v>41355.627</v>
      </c>
      <c r="E148" s="202">
        <v>3357.8139999999999</v>
      </c>
      <c r="F148" s="204" t="s">
        <v>269</v>
      </c>
      <c r="G148" s="205">
        <v>9286.1669999999995</v>
      </c>
      <c r="H148" s="206">
        <v>42134.186999999998</v>
      </c>
      <c r="I148" s="207">
        <v>3016.877</v>
      </c>
      <c r="J148" s="83"/>
      <c r="K148" s="201" t="s">
        <v>174</v>
      </c>
      <c r="L148" s="202">
        <v>1600.1690000000001</v>
      </c>
      <c r="M148" s="203">
        <v>7058.1760000000004</v>
      </c>
      <c r="N148" s="202">
        <v>492.90100000000001</v>
      </c>
      <c r="O148" s="204" t="s">
        <v>133</v>
      </c>
      <c r="P148" s="205">
        <v>2290.6280000000002</v>
      </c>
      <c r="Q148" s="206">
        <v>10382.772000000001</v>
      </c>
      <c r="R148" s="207">
        <v>362.48700000000002</v>
      </c>
    </row>
    <row r="149" spans="2:18" ht="16.5" thickBot="1" x14ac:dyDescent="0.3">
      <c r="B149" s="208" t="s">
        <v>146</v>
      </c>
      <c r="C149" s="209">
        <v>8149.3440000000001</v>
      </c>
      <c r="D149" s="210">
        <v>35920.987000000001</v>
      </c>
      <c r="E149" s="209">
        <v>2438.0149999999999</v>
      </c>
      <c r="F149" s="211" t="s">
        <v>134</v>
      </c>
      <c r="G149" s="212">
        <v>9107.482</v>
      </c>
      <c r="H149" s="213">
        <v>41340.527000000002</v>
      </c>
      <c r="I149" s="214">
        <v>2914.8690000000001</v>
      </c>
      <c r="J149" s="83"/>
      <c r="K149" s="208" t="s">
        <v>137</v>
      </c>
      <c r="L149" s="209">
        <v>1444.3040000000001</v>
      </c>
      <c r="M149" s="210">
        <v>6290.7939999999999</v>
      </c>
      <c r="N149" s="209">
        <v>519.25699999999995</v>
      </c>
      <c r="O149" s="211" t="s">
        <v>79</v>
      </c>
      <c r="P149" s="212">
        <v>1934.5350000000001</v>
      </c>
      <c r="Q149" s="213">
        <v>8789.5059999999994</v>
      </c>
      <c r="R149" s="214">
        <v>396.39400000000001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N43" sqref="N43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321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79" t="s">
        <v>0</v>
      </c>
      <c r="D5" s="582" t="s">
        <v>40</v>
      </c>
      <c r="E5" s="390" t="s">
        <v>1</v>
      </c>
      <c r="F5" s="3"/>
      <c r="G5" s="391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80"/>
      <c r="D6" s="580"/>
      <c r="E6" s="392"/>
      <c r="F6" s="393"/>
      <c r="G6" s="394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80"/>
      <c r="D7" s="580"/>
      <c r="E7" s="397" t="s">
        <v>26</v>
      </c>
      <c r="F7" s="398"/>
      <c r="G7" s="422" t="s">
        <v>270</v>
      </c>
      <c r="H7" s="11" t="s">
        <v>26</v>
      </c>
      <c r="I7" s="349"/>
      <c r="J7" s="423" t="s">
        <v>270</v>
      </c>
      <c r="K7" s="11" t="s">
        <v>26</v>
      </c>
      <c r="L7" s="349"/>
      <c r="M7" s="424" t="s">
        <v>270</v>
      </c>
      <c r="N7" s="11" t="s">
        <v>26</v>
      </c>
      <c r="O7" s="349"/>
      <c r="P7" s="423" t="s">
        <v>270</v>
      </c>
      <c r="Q7" s="11" t="s">
        <v>26</v>
      </c>
      <c r="R7" s="349"/>
      <c r="S7" s="424" t="s">
        <v>270</v>
      </c>
    </row>
    <row r="8" spans="3:19" ht="30" customHeight="1" thickBot="1" x14ac:dyDescent="0.25">
      <c r="C8" s="581"/>
      <c r="D8" s="581"/>
      <c r="E8" s="399" t="s">
        <v>322</v>
      </c>
      <c r="F8" s="400" t="s">
        <v>310</v>
      </c>
      <c r="G8" s="401" t="s">
        <v>14</v>
      </c>
      <c r="H8" s="379" t="s">
        <v>322</v>
      </c>
      <c r="I8" s="379" t="s">
        <v>310</v>
      </c>
      <c r="J8" s="318" t="s">
        <v>14</v>
      </c>
      <c r="K8" s="388" t="s">
        <v>322</v>
      </c>
      <c r="L8" s="379" t="s">
        <v>310</v>
      </c>
      <c r="M8" s="282" t="s">
        <v>14</v>
      </c>
      <c r="N8" s="388" t="s">
        <v>322</v>
      </c>
      <c r="O8" s="379" t="s">
        <v>310</v>
      </c>
      <c r="P8" s="318" t="s">
        <v>14</v>
      </c>
      <c r="Q8" s="388" t="s">
        <v>322</v>
      </c>
      <c r="R8" s="379" t="s">
        <v>310</v>
      </c>
      <c r="S8" s="282" t="s">
        <v>14</v>
      </c>
    </row>
    <row r="9" spans="3:19" ht="24" customHeight="1" x14ac:dyDescent="0.2">
      <c r="C9" s="587" t="s">
        <v>38</v>
      </c>
      <c r="D9" s="344" t="s">
        <v>255</v>
      </c>
      <c r="E9" s="402">
        <v>1991.3589999999999</v>
      </c>
      <c r="F9" s="403">
        <v>1955.2539999999999</v>
      </c>
      <c r="G9" s="404">
        <v>1.846563157523269</v>
      </c>
      <c r="H9" s="226">
        <v>1966.029</v>
      </c>
      <c r="I9" s="231">
        <v>1967.681</v>
      </c>
      <c r="J9" s="319">
        <v>-8.3956698265625559E-2</v>
      </c>
      <c r="K9" s="226">
        <v>2171.0140000000001</v>
      </c>
      <c r="L9" s="231">
        <v>2130.2069999999999</v>
      </c>
      <c r="M9" s="295">
        <v>1.9156354288573949</v>
      </c>
      <c r="N9" s="226">
        <v>2042.828</v>
      </c>
      <c r="O9" s="231">
        <v>1885.0060000000001</v>
      </c>
      <c r="P9" s="319">
        <v>8.3724932440533273</v>
      </c>
      <c r="Q9" s="226">
        <v>2037.0640000000001</v>
      </c>
      <c r="R9" s="231">
        <v>1962.318</v>
      </c>
      <c r="S9" s="295">
        <v>3.8090666242678353</v>
      </c>
    </row>
    <row r="10" spans="3:19" ht="27" customHeight="1" x14ac:dyDescent="0.2">
      <c r="C10" s="588"/>
      <c r="D10" s="345" t="s">
        <v>256</v>
      </c>
      <c r="E10" s="405">
        <v>2102.7910000000002</v>
      </c>
      <c r="F10" s="406">
        <v>2047.8209999999999</v>
      </c>
      <c r="G10" s="407">
        <v>2.6843166468163115</v>
      </c>
      <c r="H10" s="227">
        <v>2106.3919999999998</v>
      </c>
      <c r="I10" s="232">
        <v>2046.625</v>
      </c>
      <c r="J10" s="320">
        <v>2.9202711781591559</v>
      </c>
      <c r="K10" s="227">
        <v>2118.0390000000002</v>
      </c>
      <c r="L10" s="232">
        <v>2089.9180000000001</v>
      </c>
      <c r="M10" s="288">
        <v>1.3455551844617872</v>
      </c>
      <c r="N10" s="227">
        <v>2052.991</v>
      </c>
      <c r="O10" s="232">
        <v>2006.2929999999999</v>
      </c>
      <c r="P10" s="320">
        <v>2.3275762812311109</v>
      </c>
      <c r="Q10" s="227">
        <v>2109.4259999999999</v>
      </c>
      <c r="R10" s="232">
        <v>2119.04</v>
      </c>
      <c r="S10" s="288">
        <v>-0.45369601328903808</v>
      </c>
    </row>
    <row r="11" spans="3:19" ht="30" customHeight="1" thickBot="1" x14ac:dyDescent="0.25">
      <c r="C11" s="127" t="s">
        <v>257</v>
      </c>
      <c r="D11" s="346" t="s">
        <v>255</v>
      </c>
      <c r="E11" s="408" t="s">
        <v>27</v>
      </c>
      <c r="F11" s="409" t="s">
        <v>27</v>
      </c>
      <c r="G11" s="410" t="s">
        <v>27</v>
      </c>
      <c r="H11" s="228" t="s">
        <v>27</v>
      </c>
      <c r="I11" s="235" t="s">
        <v>27</v>
      </c>
      <c r="J11" s="321" t="s">
        <v>27</v>
      </c>
      <c r="K11" s="228" t="s">
        <v>27</v>
      </c>
      <c r="L11" s="235" t="s">
        <v>27</v>
      </c>
      <c r="M11" s="289" t="s">
        <v>27</v>
      </c>
      <c r="N11" s="228" t="s">
        <v>27</v>
      </c>
      <c r="O11" s="235" t="s">
        <v>27</v>
      </c>
      <c r="P11" s="321" t="s">
        <v>27</v>
      </c>
      <c r="Q11" s="228" t="s">
        <v>27</v>
      </c>
      <c r="R11" s="235" t="s">
        <v>27</v>
      </c>
      <c r="S11" s="289" t="s">
        <v>27</v>
      </c>
    </row>
    <row r="12" spans="3:19" ht="24.75" customHeight="1" thickBot="1" x14ac:dyDescent="0.25">
      <c r="C12" s="128" t="s">
        <v>39</v>
      </c>
      <c r="D12" s="347" t="s">
        <v>24</v>
      </c>
      <c r="E12" s="411">
        <v>2094.5750333981305</v>
      </c>
      <c r="F12" s="412">
        <v>2036.7189636456951</v>
      </c>
      <c r="G12" s="413">
        <v>2.8406506143034038</v>
      </c>
      <c r="H12" s="326">
        <v>2097.2512144619855</v>
      </c>
      <c r="I12" s="327">
        <v>2037.9373660917101</v>
      </c>
      <c r="J12" s="329">
        <v>2.9104843631198278</v>
      </c>
      <c r="K12" s="326">
        <v>2119.0833174177737</v>
      </c>
      <c r="L12" s="327">
        <v>2090.4578879448291</v>
      </c>
      <c r="M12" s="328">
        <v>1.3693377722661</v>
      </c>
      <c r="N12" s="326">
        <v>2052.1976939261995</v>
      </c>
      <c r="O12" s="327">
        <v>1991.8930953688919</v>
      </c>
      <c r="P12" s="329">
        <v>3.0275017618924669</v>
      </c>
      <c r="Q12" s="326">
        <v>2094.5372967657063</v>
      </c>
      <c r="R12" s="327">
        <v>2062.1626936960442</v>
      </c>
      <c r="S12" s="328">
        <v>1.5699344755207734</v>
      </c>
    </row>
    <row r="13" spans="3:19" ht="20.25" customHeight="1" x14ac:dyDescent="0.2">
      <c r="C13" s="587" t="s">
        <v>28</v>
      </c>
      <c r="D13" s="348" t="s">
        <v>29</v>
      </c>
      <c r="E13" s="402">
        <v>1452.5540000000001</v>
      </c>
      <c r="F13" s="403">
        <v>1447.4059999999999</v>
      </c>
      <c r="G13" s="404">
        <v>0.35567076549358911</v>
      </c>
      <c r="H13" s="226">
        <v>1467.2349999999999</v>
      </c>
      <c r="I13" s="231">
        <v>1461.4680000000001</v>
      </c>
      <c r="J13" s="319">
        <v>0.39460323455592766</v>
      </c>
      <c r="K13" s="226">
        <v>1484.3679999999999</v>
      </c>
      <c r="L13" s="231">
        <v>1514.577</v>
      </c>
      <c r="M13" s="295">
        <v>-1.9945502935803237</v>
      </c>
      <c r="N13" s="226" t="s">
        <v>27</v>
      </c>
      <c r="O13" s="231" t="s">
        <v>92</v>
      </c>
      <c r="P13" s="319" t="s">
        <v>27</v>
      </c>
      <c r="Q13" s="226" t="s">
        <v>92</v>
      </c>
      <c r="R13" s="231" t="s">
        <v>92</v>
      </c>
      <c r="S13" s="295" t="s">
        <v>198</v>
      </c>
    </row>
    <row r="14" spans="3:19" ht="20.25" customHeight="1" thickBot="1" x14ac:dyDescent="0.25">
      <c r="C14" s="588"/>
      <c r="D14" s="343" t="s">
        <v>30</v>
      </c>
      <c r="E14" s="408">
        <v>1171.587</v>
      </c>
      <c r="F14" s="409">
        <v>1164.481</v>
      </c>
      <c r="G14" s="410">
        <v>0.61022893460691885</v>
      </c>
      <c r="H14" s="228">
        <v>1192.53</v>
      </c>
      <c r="I14" s="235">
        <v>1142.511</v>
      </c>
      <c r="J14" s="321">
        <v>4.377988483261869</v>
      </c>
      <c r="K14" s="228">
        <v>1171.367</v>
      </c>
      <c r="L14" s="235">
        <v>1171.1880000000001</v>
      </c>
      <c r="M14" s="289">
        <v>1.5283626539877452E-2</v>
      </c>
      <c r="N14" s="228">
        <v>1164.444</v>
      </c>
      <c r="O14" s="235">
        <v>1158.191</v>
      </c>
      <c r="P14" s="321">
        <v>0.53989367902184771</v>
      </c>
      <c r="Q14" s="228">
        <v>1161.998</v>
      </c>
      <c r="R14" s="235">
        <v>1182.146</v>
      </c>
      <c r="S14" s="289">
        <v>-1.7043580065406398</v>
      </c>
    </row>
    <row r="15" spans="3:19" ht="20.25" customHeight="1" thickBot="1" x14ac:dyDescent="0.25">
      <c r="C15" s="589"/>
      <c r="D15" s="128" t="s">
        <v>24</v>
      </c>
      <c r="E15" s="411">
        <v>1248.7411797363104</v>
      </c>
      <c r="F15" s="412">
        <v>1218.0316061545809</v>
      </c>
      <c r="G15" s="413">
        <v>2.5212460355344946</v>
      </c>
      <c r="H15" s="326">
        <v>1308.1261372797051</v>
      </c>
      <c r="I15" s="327">
        <v>1219.1582984381898</v>
      </c>
      <c r="J15" s="329">
        <v>7.2974804794002575</v>
      </c>
      <c r="K15" s="326">
        <v>1257.0140398009951</v>
      </c>
      <c r="L15" s="327">
        <v>1209.9013933443082</v>
      </c>
      <c r="M15" s="328">
        <v>3.8939244731723179</v>
      </c>
      <c r="N15" s="326">
        <v>1164.444</v>
      </c>
      <c r="O15" s="327">
        <v>1162.9896405388856</v>
      </c>
      <c r="P15" s="329">
        <v>0.1250535181414377</v>
      </c>
      <c r="Q15" s="326">
        <v>1215.6115918284727</v>
      </c>
      <c r="R15" s="327">
        <v>1228.539752813781</v>
      </c>
      <c r="S15" s="328">
        <v>-1.0523193047435653</v>
      </c>
    </row>
    <row r="16" spans="3:19" ht="18.75" customHeight="1" x14ac:dyDescent="0.2">
      <c r="C16" s="587" t="s">
        <v>31</v>
      </c>
      <c r="D16" s="342" t="s">
        <v>32</v>
      </c>
      <c r="E16" s="414">
        <v>1082</v>
      </c>
      <c r="F16" s="314">
        <v>1133</v>
      </c>
      <c r="G16" s="415">
        <v>-4.5013239187996472</v>
      </c>
      <c r="H16" s="226" t="s">
        <v>27</v>
      </c>
      <c r="I16" s="231" t="s">
        <v>27</v>
      </c>
      <c r="J16" s="319" t="s">
        <v>27</v>
      </c>
      <c r="K16" s="226" t="s">
        <v>27</v>
      </c>
      <c r="L16" s="231" t="s">
        <v>27</v>
      </c>
      <c r="M16" s="295" t="s">
        <v>27</v>
      </c>
      <c r="N16" s="226" t="s">
        <v>27</v>
      </c>
      <c r="O16" s="231" t="s">
        <v>27</v>
      </c>
      <c r="P16" s="319" t="s">
        <v>27</v>
      </c>
      <c r="Q16" s="293" t="s">
        <v>92</v>
      </c>
      <c r="R16" s="294" t="s">
        <v>92</v>
      </c>
      <c r="S16" s="285" t="s">
        <v>198</v>
      </c>
    </row>
    <row r="17" spans="3:19" ht="18" customHeight="1" thickBot="1" x14ac:dyDescent="0.25">
      <c r="C17" s="588"/>
      <c r="D17" s="343" t="s">
        <v>33</v>
      </c>
      <c r="E17" s="225">
        <v>584.95500000000004</v>
      </c>
      <c r="F17" s="316">
        <v>611.47400000000005</v>
      </c>
      <c r="G17" s="499">
        <v>-4.3368973987446733</v>
      </c>
      <c r="H17" s="296" t="s">
        <v>92</v>
      </c>
      <c r="I17" s="297" t="s">
        <v>92</v>
      </c>
      <c r="J17" s="330" t="s">
        <v>198</v>
      </c>
      <c r="K17" s="296" t="s">
        <v>27</v>
      </c>
      <c r="L17" s="297" t="s">
        <v>27</v>
      </c>
      <c r="M17" s="298" t="s">
        <v>27</v>
      </c>
      <c r="N17" s="296" t="s">
        <v>27</v>
      </c>
      <c r="O17" s="297" t="s">
        <v>27</v>
      </c>
      <c r="P17" s="330" t="s">
        <v>27</v>
      </c>
      <c r="Q17" s="331" t="s">
        <v>92</v>
      </c>
      <c r="R17" s="332" t="s">
        <v>92</v>
      </c>
      <c r="S17" s="289" t="s">
        <v>198</v>
      </c>
    </row>
    <row r="18" spans="3:19" ht="18.75" customHeight="1" thickBot="1" x14ac:dyDescent="0.25">
      <c r="C18" s="589" t="s">
        <v>25</v>
      </c>
      <c r="D18" s="128" t="s">
        <v>24</v>
      </c>
      <c r="E18" s="500">
        <v>709.02901557006533</v>
      </c>
      <c r="F18" s="501">
        <v>741.10996165489416</v>
      </c>
      <c r="G18" s="502">
        <v>-4.3287700536627893</v>
      </c>
      <c r="H18" s="299" t="s">
        <v>92</v>
      </c>
      <c r="I18" s="300" t="s">
        <v>92</v>
      </c>
      <c r="J18" s="333" t="s">
        <v>198</v>
      </c>
      <c r="K18" s="334" t="s">
        <v>27</v>
      </c>
      <c r="L18" s="335" t="s">
        <v>27</v>
      </c>
      <c r="M18" s="336" t="s">
        <v>27</v>
      </c>
      <c r="N18" s="334" t="s">
        <v>27</v>
      </c>
      <c r="O18" s="335" t="s">
        <v>27</v>
      </c>
      <c r="P18" s="337" t="s">
        <v>27</v>
      </c>
      <c r="Q18" s="299" t="s">
        <v>92</v>
      </c>
      <c r="R18" s="300" t="s">
        <v>92</v>
      </c>
      <c r="S18" s="301" t="s">
        <v>198</v>
      </c>
    </row>
    <row r="19" spans="3:19" ht="18.75" customHeight="1" x14ac:dyDescent="0.2">
      <c r="C19" s="590" t="s">
        <v>37</v>
      </c>
      <c r="D19" s="591"/>
      <c r="E19" s="416" t="s">
        <v>92</v>
      </c>
      <c r="F19" s="417" t="s">
        <v>92</v>
      </c>
      <c r="G19" s="418" t="s">
        <v>198</v>
      </c>
      <c r="H19" s="230" t="s">
        <v>92</v>
      </c>
      <c r="I19" s="234" t="s">
        <v>92</v>
      </c>
      <c r="J19" s="324" t="s">
        <v>198</v>
      </c>
      <c r="K19" s="230" t="s">
        <v>27</v>
      </c>
      <c r="L19" s="234" t="s">
        <v>27</v>
      </c>
      <c r="M19" s="325" t="s">
        <v>27</v>
      </c>
      <c r="N19" s="230" t="s">
        <v>27</v>
      </c>
      <c r="O19" s="234" t="s">
        <v>27</v>
      </c>
      <c r="P19" s="324" t="s">
        <v>27</v>
      </c>
      <c r="Q19" s="338" t="s">
        <v>27</v>
      </c>
      <c r="R19" s="339" t="s">
        <v>27</v>
      </c>
      <c r="S19" s="325" t="s">
        <v>27</v>
      </c>
    </row>
    <row r="20" spans="3:19" ht="20.25" customHeight="1" x14ac:dyDescent="0.2">
      <c r="C20" s="583" t="s">
        <v>34</v>
      </c>
      <c r="D20" s="584"/>
      <c r="E20" s="405">
        <v>439.18700000000001</v>
      </c>
      <c r="F20" s="406">
        <v>427.923</v>
      </c>
      <c r="G20" s="407">
        <v>2.6322492597967413</v>
      </c>
      <c r="H20" s="227">
        <v>453.83199999999999</v>
      </c>
      <c r="I20" s="232">
        <v>432.97500000000002</v>
      </c>
      <c r="J20" s="320">
        <v>4.817137248109006</v>
      </c>
      <c r="K20" s="227" t="s">
        <v>92</v>
      </c>
      <c r="L20" s="232">
        <v>414.721</v>
      </c>
      <c r="M20" s="288" t="s">
        <v>198</v>
      </c>
      <c r="N20" s="227">
        <v>401.61799999999999</v>
      </c>
      <c r="O20" s="232">
        <v>403.005</v>
      </c>
      <c r="P20" s="320">
        <v>-0.34416446446073878</v>
      </c>
      <c r="Q20" s="286" t="s">
        <v>92</v>
      </c>
      <c r="R20" s="287" t="s">
        <v>92</v>
      </c>
      <c r="S20" s="288" t="s">
        <v>198</v>
      </c>
    </row>
    <row r="21" spans="3:19" ht="18" customHeight="1" x14ac:dyDescent="0.2">
      <c r="C21" s="583" t="s">
        <v>35</v>
      </c>
      <c r="D21" s="584"/>
      <c r="E21" s="223" t="s">
        <v>92</v>
      </c>
      <c r="F21" s="304" t="s">
        <v>92</v>
      </c>
      <c r="G21" s="503" t="s">
        <v>198</v>
      </c>
      <c r="H21" s="227" t="s">
        <v>92</v>
      </c>
      <c r="I21" s="232" t="s">
        <v>92</v>
      </c>
      <c r="J21" s="320" t="s">
        <v>198</v>
      </c>
      <c r="K21" s="227" t="s">
        <v>27</v>
      </c>
      <c r="L21" s="232" t="s">
        <v>27</v>
      </c>
      <c r="M21" s="288" t="s">
        <v>27</v>
      </c>
      <c r="N21" s="227" t="s">
        <v>27</v>
      </c>
      <c r="O21" s="232" t="s">
        <v>27</v>
      </c>
      <c r="P21" s="320" t="s">
        <v>27</v>
      </c>
      <c r="Q21" s="286" t="s">
        <v>27</v>
      </c>
      <c r="R21" s="287" t="s">
        <v>27</v>
      </c>
      <c r="S21" s="288" t="s">
        <v>27</v>
      </c>
    </row>
    <row r="22" spans="3:19" ht="21" customHeight="1" thickBot="1" x14ac:dyDescent="0.25">
      <c r="C22" s="585" t="s">
        <v>36</v>
      </c>
      <c r="D22" s="586"/>
      <c r="E22" s="419" t="s">
        <v>27</v>
      </c>
      <c r="F22" s="420" t="s">
        <v>27</v>
      </c>
      <c r="G22" s="421" t="s">
        <v>27</v>
      </c>
      <c r="H22" s="229" t="s">
        <v>27</v>
      </c>
      <c r="I22" s="233" t="s">
        <v>27</v>
      </c>
      <c r="J22" s="322" t="s">
        <v>27</v>
      </c>
      <c r="K22" s="229" t="s">
        <v>27</v>
      </c>
      <c r="L22" s="233" t="s">
        <v>27</v>
      </c>
      <c r="M22" s="323" t="s">
        <v>27</v>
      </c>
      <c r="N22" s="229" t="s">
        <v>27</v>
      </c>
      <c r="O22" s="233" t="s">
        <v>27</v>
      </c>
      <c r="P22" s="322" t="s">
        <v>27</v>
      </c>
      <c r="Q22" s="340" t="s">
        <v>27</v>
      </c>
      <c r="R22" s="341" t="s">
        <v>27</v>
      </c>
      <c r="S22" s="323" t="s">
        <v>27</v>
      </c>
    </row>
    <row r="24" spans="3:19" ht="21" x14ac:dyDescent="0.25">
      <c r="C24" s="26"/>
      <c r="D24" s="176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K35" sqref="K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321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579" t="s">
        <v>0</v>
      </c>
      <c r="C4" s="592" t="s">
        <v>258</v>
      </c>
      <c r="D4" s="595" t="s">
        <v>1</v>
      </c>
      <c r="E4" s="596"/>
      <c r="F4" s="597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80"/>
      <c r="C5" s="593"/>
      <c r="D5" s="598"/>
      <c r="E5" s="599"/>
      <c r="F5" s="600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80"/>
      <c r="C6" s="593"/>
      <c r="D6" s="397" t="s">
        <v>26</v>
      </c>
      <c r="E6" s="398"/>
      <c r="F6" s="422" t="s">
        <v>270</v>
      </c>
      <c r="G6" s="11" t="s">
        <v>26</v>
      </c>
      <c r="H6" s="349"/>
      <c r="I6" s="423" t="s">
        <v>270</v>
      </c>
      <c r="J6" s="11" t="s">
        <v>26</v>
      </c>
      <c r="K6" s="349"/>
      <c r="L6" s="424" t="s">
        <v>270</v>
      </c>
      <c r="M6" s="11" t="s">
        <v>26</v>
      </c>
      <c r="N6" s="349"/>
      <c r="O6" s="423" t="s">
        <v>270</v>
      </c>
      <c r="P6" s="11" t="s">
        <v>26</v>
      </c>
      <c r="Q6" s="349"/>
      <c r="R6" s="424" t="s">
        <v>270</v>
      </c>
    </row>
    <row r="7" spans="2:18" ht="30" customHeight="1" thickBot="1" x14ac:dyDescent="0.25">
      <c r="B7" s="581"/>
      <c r="C7" s="594"/>
      <c r="D7" s="399" t="s">
        <v>322</v>
      </c>
      <c r="E7" s="400" t="s">
        <v>310</v>
      </c>
      <c r="F7" s="401" t="s">
        <v>14</v>
      </c>
      <c r="G7" s="379" t="s">
        <v>322</v>
      </c>
      <c r="H7" s="379" t="s">
        <v>310</v>
      </c>
      <c r="I7" s="318" t="s">
        <v>14</v>
      </c>
      <c r="J7" s="388" t="s">
        <v>322</v>
      </c>
      <c r="K7" s="379" t="s">
        <v>310</v>
      </c>
      <c r="L7" s="282" t="s">
        <v>14</v>
      </c>
      <c r="M7" s="388" t="s">
        <v>322</v>
      </c>
      <c r="N7" s="379" t="s">
        <v>310</v>
      </c>
      <c r="O7" s="318" t="s">
        <v>14</v>
      </c>
      <c r="P7" s="388" t="s">
        <v>322</v>
      </c>
      <c r="Q7" s="379" t="s">
        <v>310</v>
      </c>
      <c r="R7" s="282" t="s">
        <v>14</v>
      </c>
    </row>
    <row r="8" spans="2:18" ht="27" customHeight="1" x14ac:dyDescent="0.2">
      <c r="B8" s="587" t="s">
        <v>55</v>
      </c>
      <c r="C8" s="350" t="s">
        <v>259</v>
      </c>
      <c r="D8" s="351">
        <v>1528.53</v>
      </c>
      <c r="E8" s="352">
        <v>1533.0830000000001</v>
      </c>
      <c r="F8" s="353">
        <v>-0.29698326835534089</v>
      </c>
      <c r="G8" s="226">
        <v>1555.5</v>
      </c>
      <c r="H8" s="231">
        <v>1545.5170000000001</v>
      </c>
      <c r="I8" s="319">
        <v>0.64593272024830184</v>
      </c>
      <c r="J8" s="226">
        <v>1420.325</v>
      </c>
      <c r="K8" s="231">
        <v>1376.1669999999999</v>
      </c>
      <c r="L8" s="319">
        <v>3.208767540567397</v>
      </c>
      <c r="M8" s="226">
        <v>1385</v>
      </c>
      <c r="N8" s="231">
        <v>1385</v>
      </c>
      <c r="O8" s="319">
        <v>0</v>
      </c>
      <c r="P8" s="226">
        <v>1587.5119999999999</v>
      </c>
      <c r="Q8" s="231">
        <v>1584.8320000000001</v>
      </c>
      <c r="R8" s="295">
        <v>0.16910309736299092</v>
      </c>
    </row>
    <row r="9" spans="2:18" ht="23.25" customHeight="1" x14ac:dyDescent="0.2">
      <c r="B9" s="602"/>
      <c r="C9" s="354" t="s">
        <v>260</v>
      </c>
      <c r="D9" s="355">
        <v>1521.6120000000001</v>
      </c>
      <c r="E9" s="356">
        <v>1509.7819999999999</v>
      </c>
      <c r="F9" s="357">
        <v>0.78355683138361409</v>
      </c>
      <c r="G9" s="227">
        <v>1530.002</v>
      </c>
      <c r="H9" s="232">
        <v>1511.66</v>
      </c>
      <c r="I9" s="320">
        <v>1.2133680854160243</v>
      </c>
      <c r="J9" s="227">
        <v>1545.0889999999999</v>
      </c>
      <c r="K9" s="232">
        <v>1504.518</v>
      </c>
      <c r="L9" s="320">
        <v>2.696611140577907</v>
      </c>
      <c r="M9" s="227">
        <v>1483.345</v>
      </c>
      <c r="N9" s="232">
        <v>1500.7860000000001</v>
      </c>
      <c r="O9" s="320">
        <v>-1.1621243801581325</v>
      </c>
      <c r="P9" s="227">
        <v>1515.2159999999999</v>
      </c>
      <c r="Q9" s="232">
        <v>1469.97</v>
      </c>
      <c r="R9" s="288">
        <v>3.0780220004489798</v>
      </c>
    </row>
    <row r="10" spans="2:18" ht="27" customHeight="1" x14ac:dyDescent="0.2">
      <c r="B10" s="602"/>
      <c r="C10" s="354" t="s">
        <v>261</v>
      </c>
      <c r="D10" s="355">
        <v>1581.7</v>
      </c>
      <c r="E10" s="356">
        <v>1563.088</v>
      </c>
      <c r="F10" s="357">
        <v>1.1907199082841196</v>
      </c>
      <c r="G10" s="227" t="s">
        <v>92</v>
      </c>
      <c r="H10" s="232" t="s">
        <v>92</v>
      </c>
      <c r="I10" s="320" t="s">
        <v>198</v>
      </c>
      <c r="J10" s="227" t="s">
        <v>92</v>
      </c>
      <c r="K10" s="232" t="s">
        <v>92</v>
      </c>
      <c r="L10" s="320" t="s">
        <v>198</v>
      </c>
      <c r="M10" s="227" t="s">
        <v>27</v>
      </c>
      <c r="N10" s="232" t="s">
        <v>27</v>
      </c>
      <c r="O10" s="320" t="s">
        <v>27</v>
      </c>
      <c r="P10" s="227" t="s">
        <v>27</v>
      </c>
      <c r="Q10" s="232" t="s">
        <v>27</v>
      </c>
      <c r="R10" s="288" t="s">
        <v>27</v>
      </c>
    </row>
    <row r="11" spans="2:18" ht="27.75" customHeight="1" x14ac:dyDescent="0.2">
      <c r="B11" s="602"/>
      <c r="C11" s="354" t="s">
        <v>262</v>
      </c>
      <c r="D11" s="355">
        <v>1641.086</v>
      </c>
      <c r="E11" s="356">
        <v>1662.2860000000001</v>
      </c>
      <c r="F11" s="357">
        <v>-1.2753521355530903</v>
      </c>
      <c r="G11" s="227">
        <v>1609.8440000000001</v>
      </c>
      <c r="H11" s="232">
        <v>1610.3979999999999</v>
      </c>
      <c r="I11" s="320">
        <v>-3.4401433682844859E-2</v>
      </c>
      <c r="J11" s="227" t="s">
        <v>92</v>
      </c>
      <c r="K11" s="232" t="s">
        <v>92</v>
      </c>
      <c r="L11" s="320" t="s">
        <v>198</v>
      </c>
      <c r="M11" s="227">
        <v>1684.5250000000001</v>
      </c>
      <c r="N11" s="232">
        <v>1705.2570000000001</v>
      </c>
      <c r="O11" s="320">
        <v>-1.2157698223786779</v>
      </c>
      <c r="P11" s="227" t="s">
        <v>92</v>
      </c>
      <c r="Q11" s="232" t="s">
        <v>92</v>
      </c>
      <c r="R11" s="288" t="s">
        <v>198</v>
      </c>
    </row>
    <row r="12" spans="2:18" ht="47.25" x14ac:dyDescent="0.2">
      <c r="B12" s="602"/>
      <c r="C12" s="354" t="s">
        <v>56</v>
      </c>
      <c r="D12" s="355">
        <v>1547.396</v>
      </c>
      <c r="E12" s="356">
        <v>1532.4849999999999</v>
      </c>
      <c r="F12" s="357">
        <v>0.9729948417113421</v>
      </c>
      <c r="G12" s="227">
        <v>1520.8530000000001</v>
      </c>
      <c r="H12" s="232">
        <v>1516.8610000000001</v>
      </c>
      <c r="I12" s="320">
        <v>0.26317507009541158</v>
      </c>
      <c r="J12" s="227">
        <v>1539.182</v>
      </c>
      <c r="K12" s="232">
        <v>1532.124</v>
      </c>
      <c r="L12" s="320">
        <v>0.460667674417997</v>
      </c>
      <c r="M12" s="227">
        <v>1636.4369999999999</v>
      </c>
      <c r="N12" s="232">
        <v>1572.63</v>
      </c>
      <c r="O12" s="320">
        <v>4.0573434310676877</v>
      </c>
      <c r="P12" s="227" t="s">
        <v>92</v>
      </c>
      <c r="Q12" s="232" t="s">
        <v>92</v>
      </c>
      <c r="R12" s="288" t="s">
        <v>198</v>
      </c>
    </row>
    <row r="13" spans="2:18" ht="23.25" customHeight="1" x14ac:dyDescent="0.2">
      <c r="B13" s="602"/>
      <c r="C13" s="354" t="s">
        <v>57</v>
      </c>
      <c r="D13" s="227" t="s">
        <v>92</v>
      </c>
      <c r="E13" s="232" t="s">
        <v>92</v>
      </c>
      <c r="F13" s="288" t="s">
        <v>198</v>
      </c>
      <c r="G13" s="227" t="s">
        <v>92</v>
      </c>
      <c r="H13" s="232" t="s">
        <v>92</v>
      </c>
      <c r="I13" s="320" t="s">
        <v>198</v>
      </c>
      <c r="J13" s="227" t="s">
        <v>27</v>
      </c>
      <c r="K13" s="232" t="s">
        <v>27</v>
      </c>
      <c r="L13" s="320" t="s">
        <v>27</v>
      </c>
      <c r="M13" s="227" t="s">
        <v>27</v>
      </c>
      <c r="N13" s="232" t="s">
        <v>27</v>
      </c>
      <c r="O13" s="320" t="s">
        <v>27</v>
      </c>
      <c r="P13" s="227" t="s">
        <v>27</v>
      </c>
      <c r="Q13" s="232" t="s">
        <v>27</v>
      </c>
      <c r="R13" s="288" t="s">
        <v>27</v>
      </c>
    </row>
    <row r="14" spans="2:18" ht="16.5" thickBot="1" x14ac:dyDescent="0.25">
      <c r="B14" s="602"/>
      <c r="C14" s="358" t="s">
        <v>58</v>
      </c>
      <c r="D14" s="228" t="s">
        <v>92</v>
      </c>
      <c r="E14" s="235" t="s">
        <v>92</v>
      </c>
      <c r="F14" s="289" t="s">
        <v>198</v>
      </c>
      <c r="G14" s="228" t="s">
        <v>27</v>
      </c>
      <c r="H14" s="235" t="s">
        <v>27</v>
      </c>
      <c r="I14" s="321" t="s">
        <v>27</v>
      </c>
      <c r="J14" s="228" t="s">
        <v>27</v>
      </c>
      <c r="K14" s="235" t="s">
        <v>27</v>
      </c>
      <c r="L14" s="321" t="s">
        <v>27</v>
      </c>
      <c r="M14" s="228" t="s">
        <v>92</v>
      </c>
      <c r="N14" s="235" t="s">
        <v>92</v>
      </c>
      <c r="O14" s="321" t="s">
        <v>198</v>
      </c>
      <c r="P14" s="228" t="s">
        <v>27</v>
      </c>
      <c r="Q14" s="235" t="s">
        <v>27</v>
      </c>
      <c r="R14" s="289" t="s">
        <v>27</v>
      </c>
    </row>
    <row r="15" spans="2:18" ht="15.75" customHeight="1" x14ac:dyDescent="0.2">
      <c r="B15" s="603" t="s">
        <v>59</v>
      </c>
      <c r="C15" s="604"/>
      <c r="D15" s="351">
        <v>1596.6030000000001</v>
      </c>
      <c r="E15" s="352">
        <v>1592.7370000000001</v>
      </c>
      <c r="F15" s="353">
        <v>0.24272682809528412</v>
      </c>
      <c r="G15" s="226">
        <v>1617.134</v>
      </c>
      <c r="H15" s="231">
        <v>1610.731</v>
      </c>
      <c r="I15" s="319">
        <v>0.3975213738358559</v>
      </c>
      <c r="J15" s="226">
        <v>1481.873</v>
      </c>
      <c r="K15" s="231">
        <v>1463.2070000000001</v>
      </c>
      <c r="L15" s="319">
        <v>1.2756909992912786</v>
      </c>
      <c r="M15" s="226">
        <v>1510.2370000000001</v>
      </c>
      <c r="N15" s="231">
        <v>1464.6690000000001</v>
      </c>
      <c r="O15" s="319">
        <v>3.1111466140131308</v>
      </c>
      <c r="P15" s="226" t="s">
        <v>27</v>
      </c>
      <c r="Q15" s="231" t="s">
        <v>27</v>
      </c>
      <c r="R15" s="295" t="s">
        <v>27</v>
      </c>
    </row>
    <row r="16" spans="2:18" ht="15.75" x14ac:dyDescent="0.2">
      <c r="B16" s="605" t="s">
        <v>60</v>
      </c>
      <c r="C16" s="606"/>
      <c r="D16" s="355">
        <v>1110.0450000000001</v>
      </c>
      <c r="E16" s="356">
        <v>1120.32</v>
      </c>
      <c r="F16" s="357">
        <v>-0.91714867180804283</v>
      </c>
      <c r="G16" s="227" t="s">
        <v>92</v>
      </c>
      <c r="H16" s="232" t="s">
        <v>92</v>
      </c>
      <c r="I16" s="320" t="s">
        <v>198</v>
      </c>
      <c r="J16" s="227" t="s">
        <v>92</v>
      </c>
      <c r="K16" s="232" t="s">
        <v>92</v>
      </c>
      <c r="L16" s="320" t="s">
        <v>198</v>
      </c>
      <c r="M16" s="227" t="s">
        <v>92</v>
      </c>
      <c r="N16" s="232" t="s">
        <v>92</v>
      </c>
      <c r="O16" s="320" t="s">
        <v>198</v>
      </c>
      <c r="P16" s="227" t="s">
        <v>27</v>
      </c>
      <c r="Q16" s="232" t="s">
        <v>27</v>
      </c>
      <c r="R16" s="288" t="s">
        <v>27</v>
      </c>
    </row>
    <row r="17" spans="2:18" ht="15" customHeight="1" thickBot="1" x14ac:dyDescent="0.25">
      <c r="B17" s="607" t="s">
        <v>61</v>
      </c>
      <c r="C17" s="608"/>
      <c r="D17" s="359">
        <v>2174.0590000000002</v>
      </c>
      <c r="E17" s="360">
        <v>2167.2800000000002</v>
      </c>
      <c r="F17" s="361">
        <v>0.31278837990476527</v>
      </c>
      <c r="G17" s="229">
        <v>1980.731</v>
      </c>
      <c r="H17" s="233">
        <v>2002.316</v>
      </c>
      <c r="I17" s="322">
        <v>-1.0780016740614387</v>
      </c>
      <c r="J17" s="229" t="s">
        <v>27</v>
      </c>
      <c r="K17" s="233" t="s">
        <v>27</v>
      </c>
      <c r="L17" s="322" t="s">
        <v>27</v>
      </c>
      <c r="M17" s="229" t="s">
        <v>27</v>
      </c>
      <c r="N17" s="233" t="s">
        <v>27</v>
      </c>
      <c r="O17" s="322" t="s">
        <v>27</v>
      </c>
      <c r="P17" s="229">
        <v>2489.5509999999999</v>
      </c>
      <c r="Q17" s="233">
        <v>2396.6610000000001</v>
      </c>
      <c r="R17" s="323">
        <v>3.8758088857790014</v>
      </c>
    </row>
    <row r="18" spans="2:18" ht="15.75" customHeight="1" x14ac:dyDescent="0.2">
      <c r="B18" s="588" t="s">
        <v>62</v>
      </c>
      <c r="C18" s="362" t="s">
        <v>53</v>
      </c>
      <c r="D18" s="363">
        <v>999.99300000000005</v>
      </c>
      <c r="E18" s="364">
        <v>979.77300000000002</v>
      </c>
      <c r="F18" s="365">
        <v>2.063743336466715</v>
      </c>
      <c r="G18" s="230">
        <v>1035.3679999999999</v>
      </c>
      <c r="H18" s="234">
        <v>1027.4159999999999</v>
      </c>
      <c r="I18" s="324">
        <v>0.77398054926144799</v>
      </c>
      <c r="J18" s="230">
        <v>1021.038</v>
      </c>
      <c r="K18" s="234">
        <v>977.28399999999999</v>
      </c>
      <c r="L18" s="324">
        <v>4.4771018455228999</v>
      </c>
      <c r="M18" s="230">
        <v>1046.3779999999999</v>
      </c>
      <c r="N18" s="234">
        <v>1049.684</v>
      </c>
      <c r="O18" s="324">
        <v>-0.31495192838988118</v>
      </c>
      <c r="P18" s="230">
        <v>874.44500000000005</v>
      </c>
      <c r="Q18" s="234">
        <v>868.64099999999996</v>
      </c>
      <c r="R18" s="325">
        <v>0.6681701646595184</v>
      </c>
    </row>
    <row r="19" spans="2:18" ht="37.5" customHeight="1" thickBot="1" x14ac:dyDescent="0.25">
      <c r="B19" s="601"/>
      <c r="C19" s="366" t="s">
        <v>63</v>
      </c>
      <c r="D19" s="359">
        <v>696.17399999999998</v>
      </c>
      <c r="E19" s="360">
        <v>685.99</v>
      </c>
      <c r="F19" s="361">
        <v>1.484569745914659</v>
      </c>
      <c r="G19" s="229" t="s">
        <v>92</v>
      </c>
      <c r="H19" s="233" t="s">
        <v>92</v>
      </c>
      <c r="I19" s="322" t="s">
        <v>198</v>
      </c>
      <c r="J19" s="229" t="s">
        <v>92</v>
      </c>
      <c r="K19" s="233" t="s">
        <v>92</v>
      </c>
      <c r="L19" s="322" t="s">
        <v>198</v>
      </c>
      <c r="M19" s="229" t="s">
        <v>92</v>
      </c>
      <c r="N19" s="233" t="s">
        <v>92</v>
      </c>
      <c r="O19" s="322" t="s">
        <v>198</v>
      </c>
      <c r="P19" s="229" t="s">
        <v>92</v>
      </c>
      <c r="Q19" s="233" t="s">
        <v>92</v>
      </c>
      <c r="R19" s="323" t="s">
        <v>198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A22" sqref="AA2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321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67"/>
      <c r="D6" s="368"/>
      <c r="E6" s="369" t="s">
        <v>1</v>
      </c>
      <c r="F6" s="370"/>
      <c r="G6" s="371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72"/>
      <c r="D7" s="373" t="s">
        <v>41</v>
      </c>
      <c r="E7" s="374"/>
      <c r="F7" s="375"/>
      <c r="G7" s="376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77" t="s">
        <v>0</v>
      </c>
      <c r="D8" s="373" t="s">
        <v>42</v>
      </c>
      <c r="E8" s="397" t="s">
        <v>26</v>
      </c>
      <c r="F8" s="398"/>
      <c r="G8" s="422" t="s">
        <v>270</v>
      </c>
      <c r="H8" s="11" t="s">
        <v>26</v>
      </c>
      <c r="I8" s="349"/>
      <c r="J8" s="423" t="s">
        <v>270</v>
      </c>
      <c r="K8" s="11" t="s">
        <v>26</v>
      </c>
      <c r="L8" s="349"/>
      <c r="M8" s="424" t="s">
        <v>270</v>
      </c>
      <c r="N8" s="11" t="s">
        <v>26</v>
      </c>
      <c r="O8" s="349"/>
      <c r="P8" s="423" t="s">
        <v>270</v>
      </c>
      <c r="Q8" s="11" t="s">
        <v>26</v>
      </c>
      <c r="R8" s="349"/>
      <c r="S8" s="424" t="s">
        <v>270</v>
      </c>
    </row>
    <row r="9" spans="3:19" ht="30" customHeight="1" thickBot="1" x14ac:dyDescent="0.25">
      <c r="C9" s="378"/>
      <c r="D9" s="378"/>
      <c r="E9" s="399" t="s">
        <v>322</v>
      </c>
      <c r="F9" s="400" t="s">
        <v>310</v>
      </c>
      <c r="G9" s="401" t="s">
        <v>14</v>
      </c>
      <c r="H9" s="379" t="s">
        <v>322</v>
      </c>
      <c r="I9" s="379" t="s">
        <v>310</v>
      </c>
      <c r="J9" s="318" t="s">
        <v>14</v>
      </c>
      <c r="K9" s="388" t="s">
        <v>322</v>
      </c>
      <c r="L9" s="379" t="s">
        <v>310</v>
      </c>
      <c r="M9" s="282" t="s">
        <v>14</v>
      </c>
      <c r="N9" s="388" t="s">
        <v>322</v>
      </c>
      <c r="O9" s="379" t="s">
        <v>310</v>
      </c>
      <c r="P9" s="318" t="s">
        <v>14</v>
      </c>
      <c r="Q9" s="388" t="s">
        <v>322</v>
      </c>
      <c r="R9" s="379" t="s">
        <v>310</v>
      </c>
      <c r="S9" s="282" t="s">
        <v>14</v>
      </c>
    </row>
    <row r="10" spans="3:19" ht="17.25" customHeight="1" x14ac:dyDescent="0.2">
      <c r="C10" s="587" t="s">
        <v>82</v>
      </c>
      <c r="D10" s="121" t="s">
        <v>43</v>
      </c>
      <c r="E10" s="283" t="s">
        <v>27</v>
      </c>
      <c r="F10" s="284" t="s">
        <v>27</v>
      </c>
      <c r="G10" s="285" t="s">
        <v>27</v>
      </c>
      <c r="H10" s="236" t="s">
        <v>27</v>
      </c>
      <c r="I10" s="302" t="s">
        <v>27</v>
      </c>
      <c r="J10" s="303" t="s">
        <v>27</v>
      </c>
      <c r="K10" s="236" t="s">
        <v>27</v>
      </c>
      <c r="L10" s="302" t="s">
        <v>27</v>
      </c>
      <c r="M10" s="303" t="s">
        <v>27</v>
      </c>
      <c r="N10" s="236" t="s">
        <v>27</v>
      </c>
      <c r="O10" s="302" t="s">
        <v>27</v>
      </c>
      <c r="P10" s="303" t="s">
        <v>27</v>
      </c>
      <c r="Q10" s="236" t="s">
        <v>27</v>
      </c>
      <c r="R10" s="302" t="s">
        <v>27</v>
      </c>
      <c r="S10" s="285" t="s">
        <v>27</v>
      </c>
    </row>
    <row r="11" spans="3:19" ht="15" customHeight="1" x14ac:dyDescent="0.2">
      <c r="C11" s="609"/>
      <c r="D11" s="122" t="s">
        <v>44</v>
      </c>
      <c r="E11" s="286" t="s">
        <v>92</v>
      </c>
      <c r="F11" s="287" t="s">
        <v>92</v>
      </c>
      <c r="G11" s="288" t="s">
        <v>198</v>
      </c>
      <c r="H11" s="223" t="s">
        <v>27</v>
      </c>
      <c r="I11" s="304" t="s">
        <v>27</v>
      </c>
      <c r="J11" s="305" t="s">
        <v>27</v>
      </c>
      <c r="K11" s="223" t="s">
        <v>27</v>
      </c>
      <c r="L11" s="304" t="s">
        <v>27</v>
      </c>
      <c r="M11" s="305" t="s">
        <v>27</v>
      </c>
      <c r="N11" s="223" t="s">
        <v>92</v>
      </c>
      <c r="O11" s="304" t="s">
        <v>92</v>
      </c>
      <c r="P11" s="305" t="s">
        <v>198</v>
      </c>
      <c r="Q11" s="223" t="s">
        <v>27</v>
      </c>
      <c r="R11" s="304" t="s">
        <v>27</v>
      </c>
      <c r="S11" s="288" t="s">
        <v>27</v>
      </c>
    </row>
    <row r="12" spans="3:19" ht="15" customHeight="1" x14ac:dyDescent="0.2">
      <c r="C12" s="609"/>
      <c r="D12" s="122" t="s">
        <v>45</v>
      </c>
      <c r="E12" s="227">
        <v>200.77699999999999</v>
      </c>
      <c r="F12" s="232">
        <v>200.965</v>
      </c>
      <c r="G12" s="288">
        <v>-9.3548627870532974E-2</v>
      </c>
      <c r="H12" s="223">
        <v>202.624</v>
      </c>
      <c r="I12" s="304">
        <v>202.87200000000001</v>
      </c>
      <c r="J12" s="305">
        <v>-0.12224456800347946</v>
      </c>
      <c r="K12" s="223">
        <v>195.56700000000001</v>
      </c>
      <c r="L12" s="304">
        <v>199.1</v>
      </c>
      <c r="M12" s="305">
        <v>-1.774485183324956</v>
      </c>
      <c r="N12" s="223">
        <v>193.12899999999999</v>
      </c>
      <c r="O12" s="304">
        <v>192.833</v>
      </c>
      <c r="P12" s="305">
        <v>0.15350069749471942</v>
      </c>
      <c r="Q12" s="223">
        <v>200.17699999999999</v>
      </c>
      <c r="R12" s="304">
        <v>199.374</v>
      </c>
      <c r="S12" s="288">
        <v>0.40276064080572055</v>
      </c>
    </row>
    <row r="13" spans="3:19" ht="15" customHeight="1" x14ac:dyDescent="0.2">
      <c r="C13" s="609"/>
      <c r="D13" s="123" t="s">
        <v>46</v>
      </c>
      <c r="E13" s="227">
        <v>211.79300000000001</v>
      </c>
      <c r="F13" s="232">
        <v>211.23599999999999</v>
      </c>
      <c r="G13" s="288">
        <v>0.26368611410934517</v>
      </c>
      <c r="H13" s="223">
        <v>211.297</v>
      </c>
      <c r="I13" s="304">
        <v>210.74199999999999</v>
      </c>
      <c r="J13" s="305">
        <v>0.26335519260517926</v>
      </c>
      <c r="K13" s="223">
        <v>212.20099999999999</v>
      </c>
      <c r="L13" s="304">
        <v>210.34</v>
      </c>
      <c r="M13" s="305">
        <v>0.88475801083958827</v>
      </c>
      <c r="N13" s="223">
        <v>250.24100000000001</v>
      </c>
      <c r="O13" s="304">
        <v>248.35599999999999</v>
      </c>
      <c r="P13" s="305">
        <v>0.75899112564223103</v>
      </c>
      <c r="Q13" s="223">
        <v>202.673</v>
      </c>
      <c r="R13" s="304">
        <v>198.19800000000001</v>
      </c>
      <c r="S13" s="288">
        <v>2.2578431669340731</v>
      </c>
    </row>
    <row r="14" spans="3:19" ht="15" customHeight="1" thickBot="1" x14ac:dyDescent="0.25">
      <c r="C14" s="609"/>
      <c r="D14" s="124" t="s">
        <v>47</v>
      </c>
      <c r="E14" s="228">
        <v>296.44900000000001</v>
      </c>
      <c r="F14" s="235">
        <v>295.42099999999999</v>
      </c>
      <c r="G14" s="289">
        <v>0.34797797042187928</v>
      </c>
      <c r="H14" s="224" t="s">
        <v>92</v>
      </c>
      <c r="I14" s="306" t="s">
        <v>92</v>
      </c>
      <c r="J14" s="307" t="s">
        <v>198</v>
      </c>
      <c r="K14" s="224" t="s">
        <v>27</v>
      </c>
      <c r="L14" s="306" t="s">
        <v>27</v>
      </c>
      <c r="M14" s="307" t="s">
        <v>27</v>
      </c>
      <c r="N14" s="224" t="s">
        <v>92</v>
      </c>
      <c r="O14" s="306" t="s">
        <v>92</v>
      </c>
      <c r="P14" s="307" t="s">
        <v>198</v>
      </c>
      <c r="Q14" s="224" t="s">
        <v>27</v>
      </c>
      <c r="R14" s="306" t="s">
        <v>27</v>
      </c>
      <c r="S14" s="289" t="s">
        <v>27</v>
      </c>
    </row>
    <row r="15" spans="3:19" ht="15" customHeight="1" thickBot="1" x14ac:dyDescent="0.25">
      <c r="C15" s="610"/>
      <c r="D15" s="380" t="s">
        <v>24</v>
      </c>
      <c r="E15" s="290">
        <v>207.12768296416141</v>
      </c>
      <c r="F15" s="291">
        <v>206.81816815925546</v>
      </c>
      <c r="G15" s="292">
        <v>0.14965551994813631</v>
      </c>
      <c r="H15" s="237">
        <v>208.80923771298498</v>
      </c>
      <c r="I15" s="308">
        <v>208.53213008607125</v>
      </c>
      <c r="J15" s="309">
        <v>0.13288485894205215</v>
      </c>
      <c r="K15" s="237">
        <v>201.69944538232377</v>
      </c>
      <c r="L15" s="308">
        <v>203.02519598384742</v>
      </c>
      <c r="M15" s="309">
        <v>-0.65299806514119929</v>
      </c>
      <c r="N15" s="237">
        <v>197.37674004735038</v>
      </c>
      <c r="O15" s="308">
        <v>197.26297513471513</v>
      </c>
      <c r="P15" s="309">
        <v>5.7671700711983395E-2</v>
      </c>
      <c r="Q15" s="237">
        <v>200.43346884413961</v>
      </c>
      <c r="R15" s="308">
        <v>199.27284443230695</v>
      </c>
      <c r="S15" s="292">
        <v>0.58242979124379468</v>
      </c>
    </row>
    <row r="16" spans="3:19" ht="15.75" customHeight="1" x14ac:dyDescent="0.2">
      <c r="C16" s="587" t="s">
        <v>25</v>
      </c>
      <c r="D16" s="121" t="s">
        <v>43</v>
      </c>
      <c r="E16" s="293">
        <v>201.708</v>
      </c>
      <c r="F16" s="294">
        <v>200.922</v>
      </c>
      <c r="G16" s="285">
        <v>0.39119658374891819</v>
      </c>
      <c r="H16" s="236">
        <v>206.67699999999999</v>
      </c>
      <c r="I16" s="302">
        <v>204.577</v>
      </c>
      <c r="J16" s="303">
        <v>1.0265083562668307</v>
      </c>
      <c r="K16" s="236">
        <v>194.15199999999999</v>
      </c>
      <c r="L16" s="302">
        <v>196.99</v>
      </c>
      <c r="M16" s="303">
        <v>-1.4406822681354494</v>
      </c>
      <c r="N16" s="236" t="s">
        <v>27</v>
      </c>
      <c r="O16" s="302" t="s">
        <v>27</v>
      </c>
      <c r="P16" s="303" t="s">
        <v>27</v>
      </c>
      <c r="Q16" s="236" t="s">
        <v>27</v>
      </c>
      <c r="R16" s="302" t="s">
        <v>27</v>
      </c>
      <c r="S16" s="285" t="s">
        <v>27</v>
      </c>
    </row>
    <row r="17" spans="3:19" ht="15" customHeight="1" x14ac:dyDescent="0.2">
      <c r="C17" s="602"/>
      <c r="D17" s="125" t="s">
        <v>44</v>
      </c>
      <c r="E17" s="227">
        <v>217.79</v>
      </c>
      <c r="F17" s="232">
        <v>214.21799999999999</v>
      </c>
      <c r="G17" s="288">
        <v>1.6674602507725789</v>
      </c>
      <c r="H17" s="223">
        <v>216.94800000000001</v>
      </c>
      <c r="I17" s="304">
        <v>211.86</v>
      </c>
      <c r="J17" s="305">
        <v>2.4015859529878192</v>
      </c>
      <c r="K17" s="223">
        <v>218.988</v>
      </c>
      <c r="L17" s="304">
        <v>216.43299999999999</v>
      </c>
      <c r="M17" s="305">
        <v>1.1805038972799928</v>
      </c>
      <c r="N17" s="223" t="s">
        <v>27</v>
      </c>
      <c r="O17" s="304" t="s">
        <v>27</v>
      </c>
      <c r="P17" s="305" t="s">
        <v>27</v>
      </c>
      <c r="Q17" s="223" t="s">
        <v>27</v>
      </c>
      <c r="R17" s="304" t="s">
        <v>27</v>
      </c>
      <c r="S17" s="288" t="s">
        <v>27</v>
      </c>
    </row>
    <row r="18" spans="3:19" ht="15" customHeight="1" x14ac:dyDescent="0.2">
      <c r="C18" s="602"/>
      <c r="D18" s="125" t="s">
        <v>45</v>
      </c>
      <c r="E18" s="227">
        <v>221.84800000000001</v>
      </c>
      <c r="F18" s="232">
        <v>222.488</v>
      </c>
      <c r="G18" s="288">
        <v>-0.28765596346768652</v>
      </c>
      <c r="H18" s="223">
        <v>223.97200000000001</v>
      </c>
      <c r="I18" s="304">
        <v>224.84800000000001</v>
      </c>
      <c r="J18" s="305">
        <v>-0.38959652743186718</v>
      </c>
      <c r="K18" s="223">
        <v>219.56800000000001</v>
      </c>
      <c r="L18" s="304">
        <v>218.99799999999999</v>
      </c>
      <c r="M18" s="305">
        <v>0.2602763495557136</v>
      </c>
      <c r="N18" s="223" t="s">
        <v>92</v>
      </c>
      <c r="O18" s="304" t="s">
        <v>92</v>
      </c>
      <c r="P18" s="305" t="s">
        <v>198</v>
      </c>
      <c r="Q18" s="223" t="s">
        <v>27</v>
      </c>
      <c r="R18" s="304" t="s">
        <v>27</v>
      </c>
      <c r="S18" s="288" t="s">
        <v>27</v>
      </c>
    </row>
    <row r="19" spans="3:19" ht="15" customHeight="1" x14ac:dyDescent="0.2">
      <c r="C19" s="602"/>
      <c r="D19" s="125" t="s">
        <v>46</v>
      </c>
      <c r="E19" s="227">
        <v>225.84700000000001</v>
      </c>
      <c r="F19" s="232">
        <v>227.482</v>
      </c>
      <c r="G19" s="288">
        <v>-0.71873818587843918</v>
      </c>
      <c r="H19" s="223">
        <v>226.31700000000001</v>
      </c>
      <c r="I19" s="304">
        <v>227.91399999999999</v>
      </c>
      <c r="J19" s="305">
        <v>-0.70070289670664376</v>
      </c>
      <c r="K19" s="223">
        <v>224.81700000000001</v>
      </c>
      <c r="L19" s="304">
        <v>226.499</v>
      </c>
      <c r="M19" s="305">
        <v>-0.74260813513524915</v>
      </c>
      <c r="N19" s="223" t="s">
        <v>27</v>
      </c>
      <c r="O19" s="304" t="s">
        <v>27</v>
      </c>
      <c r="P19" s="305" t="s">
        <v>27</v>
      </c>
      <c r="Q19" s="223" t="s">
        <v>92</v>
      </c>
      <c r="R19" s="304" t="s">
        <v>92</v>
      </c>
      <c r="S19" s="288" t="s">
        <v>198</v>
      </c>
    </row>
    <row r="20" spans="3:19" ht="15" customHeight="1" thickBot="1" x14ac:dyDescent="0.25">
      <c r="C20" s="602"/>
      <c r="D20" s="125" t="s">
        <v>47</v>
      </c>
      <c r="E20" s="228">
        <v>231.114</v>
      </c>
      <c r="F20" s="235">
        <v>236.684</v>
      </c>
      <c r="G20" s="289">
        <v>-2.3533487688225621</v>
      </c>
      <c r="H20" s="224">
        <v>231.30099999999999</v>
      </c>
      <c r="I20" s="306">
        <v>238.07499999999999</v>
      </c>
      <c r="J20" s="307">
        <v>-2.8453218523574511</v>
      </c>
      <c r="K20" s="224" t="s">
        <v>92</v>
      </c>
      <c r="L20" s="306">
        <v>226.148</v>
      </c>
      <c r="M20" s="307">
        <v>-2.7185736774147888</v>
      </c>
      <c r="N20" s="224" t="s">
        <v>92</v>
      </c>
      <c r="O20" s="306" t="s">
        <v>92</v>
      </c>
      <c r="P20" s="307" t="s">
        <v>198</v>
      </c>
      <c r="Q20" s="224" t="s">
        <v>27</v>
      </c>
      <c r="R20" s="306" t="s">
        <v>27</v>
      </c>
      <c r="S20" s="289" t="s">
        <v>27</v>
      </c>
    </row>
    <row r="21" spans="3:19" ht="15" customHeight="1" thickBot="1" x14ac:dyDescent="0.25">
      <c r="C21" s="612"/>
      <c r="D21" s="380" t="s">
        <v>24</v>
      </c>
      <c r="E21" s="290">
        <v>223.94764209233148</v>
      </c>
      <c r="F21" s="291">
        <v>224.23765296893913</v>
      </c>
      <c r="G21" s="292">
        <v>-0.12933192653770079</v>
      </c>
      <c r="H21" s="237">
        <v>224.84231724466159</v>
      </c>
      <c r="I21" s="308">
        <v>225.54107766573679</v>
      </c>
      <c r="J21" s="309">
        <v>-0.30981514689346512</v>
      </c>
      <c r="K21" s="237">
        <v>222.62080411998417</v>
      </c>
      <c r="L21" s="308">
        <v>222.19216898715948</v>
      </c>
      <c r="M21" s="309">
        <v>0.19291189909103684</v>
      </c>
      <c r="N21" s="310" t="s">
        <v>92</v>
      </c>
      <c r="O21" s="311">
        <v>168.04409247989236</v>
      </c>
      <c r="P21" s="312">
        <v>-1.1265679819463765</v>
      </c>
      <c r="Q21" s="310" t="s">
        <v>92</v>
      </c>
      <c r="R21" s="311" t="s">
        <v>92</v>
      </c>
      <c r="S21" s="313" t="s">
        <v>198</v>
      </c>
    </row>
    <row r="22" spans="3:19" ht="15.75" customHeight="1" x14ac:dyDescent="0.2">
      <c r="C22" s="587" t="s">
        <v>48</v>
      </c>
      <c r="D22" s="126" t="s">
        <v>43</v>
      </c>
      <c r="E22" s="293">
        <v>280</v>
      </c>
      <c r="F22" s="294">
        <v>274.38600000000002</v>
      </c>
      <c r="G22" s="285">
        <v>2.0460227562630657</v>
      </c>
      <c r="H22" s="236" t="s">
        <v>92</v>
      </c>
      <c r="I22" s="302" t="s">
        <v>92</v>
      </c>
      <c r="J22" s="303" t="s">
        <v>198</v>
      </c>
      <c r="K22" s="236" t="s">
        <v>92</v>
      </c>
      <c r="L22" s="302" t="s">
        <v>92</v>
      </c>
      <c r="M22" s="303" t="s">
        <v>198</v>
      </c>
      <c r="N22" s="236" t="s">
        <v>27</v>
      </c>
      <c r="O22" s="302" t="s">
        <v>27</v>
      </c>
      <c r="P22" s="303" t="s">
        <v>27</v>
      </c>
      <c r="Q22" s="236" t="s">
        <v>27</v>
      </c>
      <c r="R22" s="302" t="s">
        <v>27</v>
      </c>
      <c r="S22" s="285" t="s">
        <v>27</v>
      </c>
    </row>
    <row r="23" spans="3:19" ht="15" customHeight="1" x14ac:dyDescent="0.2">
      <c r="C23" s="602"/>
      <c r="D23" s="125" t="s">
        <v>44</v>
      </c>
      <c r="E23" s="228">
        <v>467.50400000000002</v>
      </c>
      <c r="F23" s="235">
        <v>471.50200000000001</v>
      </c>
      <c r="G23" s="289">
        <v>-0.84792853476761287</v>
      </c>
      <c r="H23" s="223">
        <v>414.26600000000002</v>
      </c>
      <c r="I23" s="304">
        <v>414.476</v>
      </c>
      <c r="J23" s="305">
        <v>-5.0666383578296344E-2</v>
      </c>
      <c r="K23" s="223" t="s">
        <v>92</v>
      </c>
      <c r="L23" s="304">
        <v>530.31399999999996</v>
      </c>
      <c r="M23" s="305" t="s">
        <v>198</v>
      </c>
      <c r="N23" s="224">
        <v>391.60899999999998</v>
      </c>
      <c r="O23" s="306">
        <v>401.59500000000003</v>
      </c>
      <c r="P23" s="307">
        <v>-2.4865847433359596</v>
      </c>
      <c r="Q23" s="224" t="s">
        <v>92</v>
      </c>
      <c r="R23" s="306" t="s">
        <v>92</v>
      </c>
      <c r="S23" s="289" t="s">
        <v>198</v>
      </c>
    </row>
    <row r="24" spans="3:19" ht="15" customHeight="1" x14ac:dyDescent="0.2">
      <c r="C24" s="602"/>
      <c r="D24" s="125" t="s">
        <v>45</v>
      </c>
      <c r="E24" s="228">
        <v>403.54599999999999</v>
      </c>
      <c r="F24" s="235">
        <v>387.55900000000003</v>
      </c>
      <c r="G24" s="289">
        <v>4.1250493473251719</v>
      </c>
      <c r="H24" s="224">
        <v>427.76299999999998</v>
      </c>
      <c r="I24" s="306">
        <v>416.74200000000002</v>
      </c>
      <c r="J24" s="307">
        <v>2.6445618632151207</v>
      </c>
      <c r="K24" s="224">
        <v>325.70800000000003</v>
      </c>
      <c r="L24" s="306">
        <v>311.74599999999998</v>
      </c>
      <c r="M24" s="307">
        <v>4.4786460772552159</v>
      </c>
      <c r="N24" s="224">
        <v>413.471</v>
      </c>
      <c r="O24" s="306">
        <v>387.82299999999998</v>
      </c>
      <c r="P24" s="307">
        <v>6.6133261823048208</v>
      </c>
      <c r="Q24" s="224" t="s">
        <v>92</v>
      </c>
      <c r="R24" s="306" t="s">
        <v>92</v>
      </c>
      <c r="S24" s="289" t="s">
        <v>198</v>
      </c>
    </row>
    <row r="25" spans="3:19" ht="15" customHeight="1" x14ac:dyDescent="0.2">
      <c r="C25" s="602"/>
      <c r="D25" s="125" t="s">
        <v>46</v>
      </c>
      <c r="E25" s="228">
        <v>442.44600000000003</v>
      </c>
      <c r="F25" s="235">
        <v>441.637</v>
      </c>
      <c r="G25" s="289">
        <v>0.18318211562890471</v>
      </c>
      <c r="H25" s="224" t="s">
        <v>27</v>
      </c>
      <c r="I25" s="306" t="s">
        <v>27</v>
      </c>
      <c r="J25" s="307" t="s">
        <v>27</v>
      </c>
      <c r="K25" s="223" t="s">
        <v>92</v>
      </c>
      <c r="L25" s="304" t="s">
        <v>92</v>
      </c>
      <c r="M25" s="305" t="s">
        <v>198</v>
      </c>
      <c r="N25" s="224" t="s">
        <v>92</v>
      </c>
      <c r="O25" s="306" t="s">
        <v>92</v>
      </c>
      <c r="P25" s="307" t="s">
        <v>198</v>
      </c>
      <c r="Q25" s="224" t="s">
        <v>92</v>
      </c>
      <c r="R25" s="306" t="s">
        <v>92</v>
      </c>
      <c r="S25" s="289" t="s">
        <v>198</v>
      </c>
    </row>
    <row r="26" spans="3:19" ht="15" customHeight="1" thickBot="1" x14ac:dyDescent="0.25">
      <c r="C26" s="602"/>
      <c r="D26" s="125" t="s">
        <v>47</v>
      </c>
      <c r="E26" s="228">
        <v>438.47899999999998</v>
      </c>
      <c r="F26" s="235">
        <v>450.26499999999999</v>
      </c>
      <c r="G26" s="289">
        <v>-2.6175696534263162</v>
      </c>
      <c r="H26" s="224">
        <v>435.73599999999999</v>
      </c>
      <c r="I26" s="306">
        <v>450.12</v>
      </c>
      <c r="J26" s="307">
        <v>-3.1955922865013808</v>
      </c>
      <c r="K26" s="224">
        <v>436.83699999999999</v>
      </c>
      <c r="L26" s="306">
        <v>442.39499999999998</v>
      </c>
      <c r="M26" s="307">
        <v>-1.2563433131025425</v>
      </c>
      <c r="N26" s="224">
        <v>501.06900000000002</v>
      </c>
      <c r="O26" s="306">
        <v>500.31</v>
      </c>
      <c r="P26" s="307">
        <v>0.15170594231576712</v>
      </c>
      <c r="Q26" s="224" t="s">
        <v>27</v>
      </c>
      <c r="R26" s="306" t="s">
        <v>27</v>
      </c>
      <c r="S26" s="289" t="s">
        <v>27</v>
      </c>
    </row>
    <row r="27" spans="3:19" ht="15" customHeight="1" thickBot="1" x14ac:dyDescent="0.25">
      <c r="C27" s="611"/>
      <c r="D27" s="380" t="s">
        <v>24</v>
      </c>
      <c r="E27" s="290">
        <v>432.03479429801536</v>
      </c>
      <c r="F27" s="291">
        <v>428.57212150125252</v>
      </c>
      <c r="G27" s="292">
        <v>0.80795567957929137</v>
      </c>
      <c r="H27" s="237">
        <v>421.0581513871042</v>
      </c>
      <c r="I27" s="308">
        <v>418.75373741056654</v>
      </c>
      <c r="J27" s="309">
        <v>0.55030290375135216</v>
      </c>
      <c r="K27" s="237">
        <v>422.9885454165663</v>
      </c>
      <c r="L27" s="308">
        <v>421.1496101102087</v>
      </c>
      <c r="M27" s="309">
        <v>0.43664656507134736</v>
      </c>
      <c r="N27" s="237">
        <v>426.40891593418701</v>
      </c>
      <c r="O27" s="308">
        <v>405.55241309658408</v>
      </c>
      <c r="P27" s="309">
        <v>5.1427391784834144</v>
      </c>
      <c r="Q27" s="237">
        <v>440.75919028800502</v>
      </c>
      <c r="R27" s="308">
        <v>440.03296707502369</v>
      </c>
      <c r="S27" s="292">
        <v>0.165038364695413</v>
      </c>
    </row>
    <row r="28" spans="3:19" ht="15.75" customHeight="1" x14ac:dyDescent="0.2">
      <c r="C28" s="587" t="s">
        <v>49</v>
      </c>
      <c r="D28" s="126" t="s">
        <v>43</v>
      </c>
      <c r="E28" s="293">
        <v>376.24700000000001</v>
      </c>
      <c r="F28" s="294">
        <v>343.62900000000002</v>
      </c>
      <c r="G28" s="285">
        <v>9.4922139865960062</v>
      </c>
      <c r="H28" s="236">
        <v>376.24700000000001</v>
      </c>
      <c r="I28" s="302">
        <v>343.62900000000002</v>
      </c>
      <c r="J28" s="303">
        <v>9.4922139865960062</v>
      </c>
      <c r="K28" s="236" t="s">
        <v>27</v>
      </c>
      <c r="L28" s="302" t="s">
        <v>27</v>
      </c>
      <c r="M28" s="303" t="s">
        <v>27</v>
      </c>
      <c r="N28" s="236" t="s">
        <v>27</v>
      </c>
      <c r="O28" s="302" t="s">
        <v>27</v>
      </c>
      <c r="P28" s="303" t="s">
        <v>27</v>
      </c>
      <c r="Q28" s="236" t="s">
        <v>27</v>
      </c>
      <c r="R28" s="302" t="s">
        <v>27</v>
      </c>
      <c r="S28" s="285" t="s">
        <v>27</v>
      </c>
    </row>
    <row r="29" spans="3:19" ht="15" customHeight="1" x14ac:dyDescent="0.2">
      <c r="C29" s="602"/>
      <c r="D29" s="125" t="s">
        <v>44</v>
      </c>
      <c r="E29" s="228">
        <v>294.887</v>
      </c>
      <c r="F29" s="235">
        <v>297.86500000000001</v>
      </c>
      <c r="G29" s="289">
        <v>-0.99978178033673271</v>
      </c>
      <c r="H29" s="224">
        <v>283.01</v>
      </c>
      <c r="I29" s="306">
        <v>284.48500000000001</v>
      </c>
      <c r="J29" s="307">
        <v>-0.5184807634849018</v>
      </c>
      <c r="K29" s="224">
        <v>291.42899999999997</v>
      </c>
      <c r="L29" s="306">
        <v>295.81</v>
      </c>
      <c r="M29" s="307">
        <v>-1.4810182211554812</v>
      </c>
      <c r="N29" s="224">
        <v>344.642</v>
      </c>
      <c r="O29" s="306">
        <v>346.952</v>
      </c>
      <c r="P29" s="307">
        <v>-0.66579815075284254</v>
      </c>
      <c r="Q29" s="224">
        <v>274.92200000000003</v>
      </c>
      <c r="R29" s="306">
        <v>293.89800000000002</v>
      </c>
      <c r="S29" s="289">
        <v>-6.4566618350584211</v>
      </c>
    </row>
    <row r="30" spans="3:19" ht="15" customHeight="1" x14ac:dyDescent="0.2">
      <c r="C30" s="602"/>
      <c r="D30" s="125" t="s">
        <v>45</v>
      </c>
      <c r="E30" s="228">
        <v>285.92</v>
      </c>
      <c r="F30" s="235">
        <v>289.29399999999998</v>
      </c>
      <c r="G30" s="289">
        <v>-1.1662875828741581</v>
      </c>
      <c r="H30" s="224">
        <v>326.08699999999999</v>
      </c>
      <c r="I30" s="306">
        <v>335.43400000000003</v>
      </c>
      <c r="J30" s="307">
        <v>-2.7865392297739753</v>
      </c>
      <c r="K30" s="224">
        <v>225.917</v>
      </c>
      <c r="L30" s="306">
        <v>231.24299999999999</v>
      </c>
      <c r="M30" s="307">
        <v>-2.3032048537685439</v>
      </c>
      <c r="N30" s="224">
        <v>288.14699999999999</v>
      </c>
      <c r="O30" s="306">
        <v>290.03100000000001</v>
      </c>
      <c r="P30" s="307">
        <v>-0.64958573393879082</v>
      </c>
      <c r="Q30" s="224">
        <v>334.86099999999999</v>
      </c>
      <c r="R30" s="306">
        <v>323.25400000000002</v>
      </c>
      <c r="S30" s="289">
        <v>3.5906748253695144</v>
      </c>
    </row>
    <row r="31" spans="3:19" ht="15" customHeight="1" x14ac:dyDescent="0.2">
      <c r="C31" s="602"/>
      <c r="D31" s="125" t="s">
        <v>46</v>
      </c>
      <c r="E31" s="228" t="s">
        <v>92</v>
      </c>
      <c r="F31" s="235" t="s">
        <v>92</v>
      </c>
      <c r="G31" s="289" t="s">
        <v>198</v>
      </c>
      <c r="H31" s="224" t="s">
        <v>27</v>
      </c>
      <c r="I31" s="306" t="s">
        <v>27</v>
      </c>
      <c r="J31" s="307" t="s">
        <v>27</v>
      </c>
      <c r="K31" s="224" t="s">
        <v>27</v>
      </c>
      <c r="L31" s="306" t="s">
        <v>27</v>
      </c>
      <c r="M31" s="307" t="s">
        <v>27</v>
      </c>
      <c r="N31" s="224" t="s">
        <v>92</v>
      </c>
      <c r="O31" s="306" t="s">
        <v>92</v>
      </c>
      <c r="P31" s="307" t="s">
        <v>198</v>
      </c>
      <c r="Q31" s="224" t="s">
        <v>27</v>
      </c>
      <c r="R31" s="306" t="s">
        <v>27</v>
      </c>
      <c r="S31" s="289" t="s">
        <v>27</v>
      </c>
    </row>
    <row r="32" spans="3:19" ht="15" customHeight="1" thickBot="1" x14ac:dyDescent="0.25">
      <c r="C32" s="602"/>
      <c r="D32" s="125" t="s">
        <v>47</v>
      </c>
      <c r="E32" s="228" t="s">
        <v>27</v>
      </c>
      <c r="F32" s="235" t="s">
        <v>27</v>
      </c>
      <c r="G32" s="289" t="s">
        <v>27</v>
      </c>
      <c r="H32" s="224" t="s">
        <v>27</v>
      </c>
      <c r="I32" s="306" t="s">
        <v>27</v>
      </c>
      <c r="J32" s="307" t="s">
        <v>27</v>
      </c>
      <c r="K32" s="224" t="s">
        <v>27</v>
      </c>
      <c r="L32" s="306" t="s">
        <v>27</v>
      </c>
      <c r="M32" s="307" t="s">
        <v>27</v>
      </c>
      <c r="N32" s="224" t="s">
        <v>27</v>
      </c>
      <c r="O32" s="306" t="s">
        <v>27</v>
      </c>
      <c r="P32" s="307" t="s">
        <v>27</v>
      </c>
      <c r="Q32" s="224" t="s">
        <v>27</v>
      </c>
      <c r="R32" s="306" t="s">
        <v>27</v>
      </c>
      <c r="S32" s="289" t="s">
        <v>27</v>
      </c>
    </row>
    <row r="33" spans="3:19" ht="15" customHeight="1" thickBot="1" x14ac:dyDescent="0.25">
      <c r="C33" s="611"/>
      <c r="D33" s="380" t="s">
        <v>24</v>
      </c>
      <c r="E33" s="290">
        <v>291.88665185408303</v>
      </c>
      <c r="F33" s="291">
        <v>293.38318204160856</v>
      </c>
      <c r="G33" s="292">
        <v>-0.51009406098584531</v>
      </c>
      <c r="H33" s="237">
        <v>307.29637049482824</v>
      </c>
      <c r="I33" s="308">
        <v>312.91098674887752</v>
      </c>
      <c r="J33" s="309">
        <v>-1.794317391148434</v>
      </c>
      <c r="K33" s="237">
        <v>268.05862348720069</v>
      </c>
      <c r="L33" s="308">
        <v>271.59014187757487</v>
      </c>
      <c r="M33" s="309">
        <v>-1.300311699813494</v>
      </c>
      <c r="N33" s="237">
        <v>295.94395395816173</v>
      </c>
      <c r="O33" s="308">
        <v>295.50754949989152</v>
      </c>
      <c r="P33" s="309">
        <v>0.14767963086180436</v>
      </c>
      <c r="Q33" s="237">
        <v>302.11089622859788</v>
      </c>
      <c r="R33" s="308">
        <v>304.66271474253614</v>
      </c>
      <c r="S33" s="292">
        <v>-0.8375880573685377</v>
      </c>
    </row>
    <row r="34" spans="3:19" ht="15.75" customHeight="1" x14ac:dyDescent="0.2">
      <c r="C34" s="587" t="s">
        <v>50</v>
      </c>
      <c r="D34" s="381" t="s">
        <v>51</v>
      </c>
      <c r="E34" s="226">
        <v>634.57100000000003</v>
      </c>
      <c r="F34" s="231">
        <v>628.23800000000006</v>
      </c>
      <c r="G34" s="295">
        <v>1.008057455932301</v>
      </c>
      <c r="H34" s="222">
        <v>658.49599999999998</v>
      </c>
      <c r="I34" s="314">
        <v>652.71699999999998</v>
      </c>
      <c r="J34" s="315">
        <v>0.88537605118297769</v>
      </c>
      <c r="K34" s="222">
        <v>572.82399999999996</v>
      </c>
      <c r="L34" s="314">
        <v>573.34</v>
      </c>
      <c r="M34" s="315">
        <v>-8.9998953500554008E-2</v>
      </c>
      <c r="N34" s="222">
        <v>696.07799999999997</v>
      </c>
      <c r="O34" s="314">
        <v>694.34299999999996</v>
      </c>
      <c r="P34" s="315">
        <v>0.24987650195940819</v>
      </c>
      <c r="Q34" s="222">
        <v>570.84199999999998</v>
      </c>
      <c r="R34" s="314">
        <v>569.75400000000002</v>
      </c>
      <c r="S34" s="295">
        <v>0.19095960712868454</v>
      </c>
    </row>
    <row r="35" spans="3:19" ht="15.75" customHeight="1" thickBot="1" x14ac:dyDescent="0.25">
      <c r="C35" s="588"/>
      <c r="D35" s="121" t="s">
        <v>52</v>
      </c>
      <c r="E35" s="296">
        <v>987.18100000000004</v>
      </c>
      <c r="F35" s="297">
        <v>999.60900000000004</v>
      </c>
      <c r="G35" s="298">
        <v>-1.2432861248748257</v>
      </c>
      <c r="H35" s="225">
        <v>1031.923</v>
      </c>
      <c r="I35" s="316">
        <v>1024.8869999999999</v>
      </c>
      <c r="J35" s="317">
        <v>0.6865147084507911</v>
      </c>
      <c r="K35" s="225">
        <v>955.15300000000002</v>
      </c>
      <c r="L35" s="316">
        <v>988.50900000000001</v>
      </c>
      <c r="M35" s="317">
        <v>-3.3743749424638514</v>
      </c>
      <c r="N35" s="225">
        <v>896.89099999999996</v>
      </c>
      <c r="O35" s="316">
        <v>898.54300000000001</v>
      </c>
      <c r="P35" s="317">
        <v>-0.1838531934476195</v>
      </c>
      <c r="Q35" s="225">
        <v>983.78099999999995</v>
      </c>
      <c r="R35" s="316">
        <v>1001.167</v>
      </c>
      <c r="S35" s="298">
        <v>-1.7365734188202446</v>
      </c>
    </row>
    <row r="36" spans="3:19" ht="15" customHeight="1" thickBot="1" x14ac:dyDescent="0.25">
      <c r="C36" s="611"/>
      <c r="D36" s="380" t="s">
        <v>24</v>
      </c>
      <c r="E36" s="299">
        <v>728.2109558792921</v>
      </c>
      <c r="F36" s="300">
        <v>729.66700018438212</v>
      </c>
      <c r="G36" s="301">
        <v>-0.19954915115005675</v>
      </c>
      <c r="H36" s="237">
        <v>721.69159559831553</v>
      </c>
      <c r="I36" s="308">
        <v>722.81256600841039</v>
      </c>
      <c r="J36" s="309">
        <v>-0.15508452160498443</v>
      </c>
      <c r="K36" s="237">
        <v>761.21286767861841</v>
      </c>
      <c r="L36" s="308">
        <v>771.98478857075145</v>
      </c>
      <c r="M36" s="309">
        <v>-1.3953540343814437</v>
      </c>
      <c r="N36" s="237">
        <v>744.04395622963602</v>
      </c>
      <c r="O36" s="308">
        <v>751.37910785366932</v>
      </c>
      <c r="P36" s="309">
        <v>-0.97622512355797597</v>
      </c>
      <c r="Q36" s="237">
        <v>714.82178763707816</v>
      </c>
      <c r="R36" s="308">
        <v>710.92768065208259</v>
      </c>
      <c r="S36" s="292">
        <v>0.54775008639750689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21" sqref="T21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323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13" t="s">
        <v>0</v>
      </c>
      <c r="J8" s="655"/>
      <c r="K8" s="619" t="s">
        <v>1</v>
      </c>
      <c r="L8" s="620"/>
      <c r="M8" s="621"/>
    </row>
    <row r="9" spans="3:13" ht="28.5" customHeight="1" thickBot="1" x14ac:dyDescent="0.25">
      <c r="I9" s="615"/>
      <c r="J9" s="616"/>
      <c r="K9" s="504" t="s">
        <v>26</v>
      </c>
      <c r="L9" s="505"/>
      <c r="M9" s="622" t="s">
        <v>297</v>
      </c>
    </row>
    <row r="10" spans="3:13" ht="27" customHeight="1" thickBot="1" x14ac:dyDescent="0.25">
      <c r="I10" s="617"/>
      <c r="J10" s="656"/>
      <c r="K10" s="506" t="s">
        <v>322</v>
      </c>
      <c r="L10" s="522" t="s">
        <v>310</v>
      </c>
      <c r="M10" s="623"/>
    </row>
    <row r="11" spans="3:13" ht="54.75" customHeight="1" thickBot="1" x14ac:dyDescent="0.25">
      <c r="I11" s="624" t="s">
        <v>298</v>
      </c>
      <c r="J11" s="657"/>
      <c r="K11" s="523">
        <v>1072.71</v>
      </c>
      <c r="L11" s="524">
        <v>1048.5899999999999</v>
      </c>
      <c r="M11" s="525">
        <v>2.3002317397648384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J12" sqref="J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509" t="s">
        <v>324</v>
      </c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29"/>
      <c r="P2" s="29"/>
      <c r="Q2" s="29"/>
      <c r="R2" s="29"/>
    </row>
    <row r="3" spans="2:18" ht="15" customHeight="1" x14ac:dyDescent="0.3">
      <c r="B3" s="509" t="s">
        <v>23</v>
      </c>
      <c r="C3" s="510"/>
      <c r="D3" s="510"/>
      <c r="E3" s="509"/>
      <c r="F3" s="510"/>
      <c r="G3" s="510"/>
      <c r="H3" s="510"/>
      <c r="I3" s="510"/>
      <c r="J3" s="510"/>
      <c r="K3" s="510"/>
      <c r="L3" s="510"/>
      <c r="M3" s="510"/>
      <c r="N3" s="510"/>
    </row>
    <row r="4" spans="2:18" ht="15.75" customHeight="1" x14ac:dyDescent="0.3">
      <c r="B4" s="510" t="s">
        <v>289</v>
      </c>
      <c r="C4" s="509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</row>
    <row r="5" spans="2:18" ht="25.5" customHeight="1" thickBot="1" x14ac:dyDescent="0.25">
      <c r="J5" s="511"/>
    </row>
    <row r="6" spans="2:18" ht="21" customHeight="1" thickBot="1" x14ac:dyDescent="0.25">
      <c r="B6" s="625" t="s">
        <v>0</v>
      </c>
      <c r="C6" s="628" t="s">
        <v>258</v>
      </c>
      <c r="D6" s="631" t="s">
        <v>1</v>
      </c>
      <c r="E6" s="632"/>
      <c r="F6" s="633"/>
      <c r="J6" s="512"/>
    </row>
    <row r="7" spans="2:18" ht="15" hidden="1" customHeight="1" thickBot="1" x14ac:dyDescent="0.25">
      <c r="B7" s="626"/>
      <c r="C7" s="629"/>
      <c r="D7" s="634"/>
      <c r="E7" s="658"/>
      <c r="F7" s="659"/>
      <c r="J7" s="513"/>
    </row>
    <row r="8" spans="2:18" ht="26.25" customHeight="1" thickBot="1" x14ac:dyDescent="0.3">
      <c r="B8" s="626"/>
      <c r="C8" s="629"/>
      <c r="D8" s="635" t="s">
        <v>26</v>
      </c>
      <c r="E8" s="636"/>
      <c r="F8" s="514" t="s">
        <v>270</v>
      </c>
    </row>
    <row r="9" spans="2:18" ht="28.5" customHeight="1" thickBot="1" x14ac:dyDescent="0.25">
      <c r="B9" s="627"/>
      <c r="C9" s="630"/>
      <c r="D9" s="576" t="s">
        <v>322</v>
      </c>
      <c r="E9" s="577" t="s">
        <v>310</v>
      </c>
      <c r="F9" s="660" t="s">
        <v>14</v>
      </c>
    </row>
    <row r="10" spans="2:18" ht="30.75" customHeight="1" thickBot="1" x14ac:dyDescent="0.25">
      <c r="B10" s="515" t="s">
        <v>290</v>
      </c>
      <c r="C10" s="516" t="s">
        <v>291</v>
      </c>
      <c r="D10" s="570">
        <v>2163.098</v>
      </c>
      <c r="E10" s="571">
        <v>2102.61</v>
      </c>
      <c r="F10" s="517">
        <v>2.8768054941239614</v>
      </c>
    </row>
    <row r="11" spans="2:18" ht="31.5" customHeight="1" thickBot="1" x14ac:dyDescent="0.25">
      <c r="B11" s="518" t="s">
        <v>292</v>
      </c>
      <c r="C11" s="519" t="s">
        <v>293</v>
      </c>
      <c r="D11" s="570">
        <v>220.89699999999999</v>
      </c>
      <c r="E11" s="571">
        <v>222.03</v>
      </c>
      <c r="F11" s="517">
        <v>-0.51029140206278878</v>
      </c>
    </row>
    <row r="12" spans="2:18" ht="30.75" customHeight="1" thickBot="1" x14ac:dyDescent="0.25">
      <c r="B12" s="637" t="s">
        <v>55</v>
      </c>
      <c r="C12" s="520" t="s">
        <v>294</v>
      </c>
      <c r="D12" s="572">
        <v>1561.6</v>
      </c>
      <c r="E12" s="571">
        <v>1554.96</v>
      </c>
      <c r="F12" s="517">
        <v>0.42702063075576691</v>
      </c>
    </row>
    <row r="13" spans="2:18" ht="31.5" customHeight="1" thickBot="1" x14ac:dyDescent="0.25">
      <c r="B13" s="638"/>
      <c r="C13" s="521" t="s">
        <v>295</v>
      </c>
      <c r="D13" s="573">
        <v>1550.4449999999999</v>
      </c>
      <c r="E13" s="574">
        <v>1463.91</v>
      </c>
      <c r="F13" s="517">
        <v>5.9112240506588423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J50" sqref="J5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48"/>
      <c r="D2" s="148"/>
      <c r="E2" s="148"/>
      <c r="F2" s="148"/>
      <c r="G2" s="148"/>
      <c r="H2" s="148"/>
    </row>
    <row r="3" spans="2:15" ht="15.75" x14ac:dyDescent="0.25">
      <c r="B3" s="25"/>
      <c r="C3" s="148"/>
      <c r="D3" s="148"/>
      <c r="E3" s="148"/>
      <c r="F3" s="148"/>
      <c r="G3" s="148"/>
      <c r="H3" s="148"/>
    </row>
    <row r="4" spans="2:15" ht="16.5" thickBot="1" x14ac:dyDescent="0.3">
      <c r="B4" s="25"/>
      <c r="C4" s="148"/>
      <c r="D4" s="148"/>
      <c r="E4" s="148"/>
      <c r="F4" s="148"/>
      <c r="G4" s="148"/>
      <c r="H4" s="148"/>
    </row>
    <row r="5" spans="2:15" ht="16.5" thickBot="1" x14ac:dyDescent="0.3">
      <c r="B5" s="25"/>
      <c r="C5" s="148"/>
      <c r="D5" s="148"/>
      <c r="E5" s="613" t="s">
        <v>0</v>
      </c>
      <c r="F5" s="645"/>
      <c r="G5" s="619" t="s">
        <v>1</v>
      </c>
      <c r="H5" s="620"/>
      <c r="I5" s="620"/>
      <c r="J5" s="620"/>
      <c r="K5" s="621"/>
    </row>
    <row r="6" spans="2:15" ht="16.5" customHeight="1" thickBot="1" x14ac:dyDescent="0.3">
      <c r="B6" s="25"/>
      <c r="C6" s="148"/>
      <c r="D6" s="148"/>
      <c r="E6" s="615"/>
      <c r="F6" s="646"/>
      <c r="G6" s="504" t="s">
        <v>26</v>
      </c>
      <c r="H6" s="505"/>
      <c r="I6" s="622" t="s">
        <v>277</v>
      </c>
      <c r="J6" s="649" t="s">
        <v>311</v>
      </c>
      <c r="K6" s="650"/>
    </row>
    <row r="7" spans="2:15" ht="39.75" customHeight="1" thickBot="1" x14ac:dyDescent="0.3">
      <c r="B7" s="25"/>
      <c r="C7" s="148"/>
      <c r="D7" s="148"/>
      <c r="E7" s="647"/>
      <c r="F7" s="648"/>
      <c r="G7" s="506" t="s">
        <v>311</v>
      </c>
      <c r="H7" s="507" t="s">
        <v>302</v>
      </c>
      <c r="I7" s="623"/>
      <c r="J7" s="484" t="s">
        <v>278</v>
      </c>
      <c r="K7" s="485" t="s">
        <v>279</v>
      </c>
    </row>
    <row r="8" spans="2:15" ht="47.25" customHeight="1" thickBot="1" x14ac:dyDescent="0.3">
      <c r="B8" s="25"/>
      <c r="C8" s="148"/>
      <c r="D8" s="148"/>
      <c r="E8" s="651" t="s">
        <v>180</v>
      </c>
      <c r="F8" s="652"/>
      <c r="G8" s="523">
        <v>152.65</v>
      </c>
      <c r="H8" s="551">
        <v>148.99</v>
      </c>
      <c r="I8" s="525">
        <v>2.4565407074300265</v>
      </c>
      <c r="J8" s="552">
        <v>3.29</v>
      </c>
      <c r="K8" s="553">
        <v>3.95</v>
      </c>
    </row>
    <row r="9" spans="2:15" ht="15.75" x14ac:dyDescent="0.25">
      <c r="B9" s="25"/>
      <c r="C9" s="148"/>
      <c r="D9" s="148"/>
      <c r="E9" s="148"/>
      <c r="F9" s="148"/>
      <c r="G9" s="148"/>
      <c r="H9" s="148"/>
    </row>
    <row r="10" spans="2:15" ht="15.75" x14ac:dyDescent="0.25">
      <c r="B10" s="25"/>
      <c r="C10" s="148"/>
      <c r="D10" s="148"/>
      <c r="E10" s="148"/>
      <c r="F10" s="148"/>
      <c r="G10" s="148"/>
      <c r="H10" s="148"/>
    </row>
    <row r="11" spans="2:15" ht="15.75" x14ac:dyDescent="0.25">
      <c r="B11" s="25"/>
      <c r="C11" s="148"/>
      <c r="D11" s="148"/>
      <c r="E11" s="148"/>
      <c r="F11" s="148"/>
      <c r="G11" s="148"/>
      <c r="H11" s="148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42" t="s">
        <v>0</v>
      </c>
      <c r="C14" s="614"/>
      <c r="D14" s="486" t="s">
        <v>9</v>
      </c>
      <c r="E14" s="486"/>
      <c r="F14" s="486"/>
      <c r="G14" s="487"/>
      <c r="H14" s="487"/>
      <c r="I14" s="487"/>
      <c r="J14" s="487"/>
      <c r="K14" s="487"/>
      <c r="L14" s="487"/>
      <c r="M14" s="487"/>
      <c r="N14" s="487"/>
      <c r="O14" s="488"/>
    </row>
    <row r="15" spans="2:15" ht="15" customHeight="1" thickBot="1" x14ac:dyDescent="0.25">
      <c r="B15" s="615"/>
      <c r="C15" s="616"/>
      <c r="D15" s="489" t="s">
        <v>10</v>
      </c>
      <c r="E15" s="486"/>
      <c r="F15" s="486"/>
      <c r="G15" s="489" t="s">
        <v>11</v>
      </c>
      <c r="H15" s="486"/>
      <c r="I15" s="486"/>
      <c r="J15" s="489" t="s">
        <v>12</v>
      </c>
      <c r="K15" s="487"/>
      <c r="L15" s="487"/>
      <c r="M15" s="489" t="s">
        <v>13</v>
      </c>
      <c r="N15" s="487"/>
      <c r="O15" s="488"/>
    </row>
    <row r="16" spans="2:15" ht="31.5" customHeight="1" thickBot="1" x14ac:dyDescent="0.3">
      <c r="B16" s="615"/>
      <c r="C16" s="616"/>
      <c r="D16" s="490" t="s">
        <v>26</v>
      </c>
      <c r="E16" s="491"/>
      <c r="F16" s="492" t="s">
        <v>141</v>
      </c>
      <c r="G16" s="490" t="s">
        <v>26</v>
      </c>
      <c r="H16" s="491"/>
      <c r="I16" s="492" t="s">
        <v>141</v>
      </c>
      <c r="J16" s="490" t="s">
        <v>26</v>
      </c>
      <c r="K16" s="491"/>
      <c r="L16" s="492" t="s">
        <v>141</v>
      </c>
      <c r="M16" s="490" t="s">
        <v>26</v>
      </c>
      <c r="N16" s="491"/>
      <c r="O16" s="493" t="s">
        <v>141</v>
      </c>
    </row>
    <row r="17" spans="2:15" ht="19.5" customHeight="1" thickBot="1" x14ac:dyDescent="0.25">
      <c r="B17" s="617"/>
      <c r="C17" s="618"/>
      <c r="D17" s="494" t="s">
        <v>311</v>
      </c>
      <c r="E17" s="494" t="s">
        <v>302</v>
      </c>
      <c r="F17" s="143" t="s">
        <v>14</v>
      </c>
      <c r="G17" s="494" t="s">
        <v>311</v>
      </c>
      <c r="H17" s="494" t="s">
        <v>302</v>
      </c>
      <c r="I17" s="143" t="s">
        <v>14</v>
      </c>
      <c r="J17" s="494" t="s">
        <v>311</v>
      </c>
      <c r="K17" s="494" t="s">
        <v>302</v>
      </c>
      <c r="L17" s="143" t="s">
        <v>14</v>
      </c>
      <c r="M17" s="494" t="s">
        <v>311</v>
      </c>
      <c r="N17" s="494" t="s">
        <v>302</v>
      </c>
      <c r="O17" s="144" t="s">
        <v>14</v>
      </c>
    </row>
    <row r="18" spans="2:15" ht="36" customHeight="1" thickBot="1" x14ac:dyDescent="0.25">
      <c r="B18" s="643" t="s">
        <v>183</v>
      </c>
      <c r="C18" s="644"/>
      <c r="D18" s="495">
        <v>155.72999999999999</v>
      </c>
      <c r="E18" s="495">
        <v>151.41999999999999</v>
      </c>
      <c r="F18" s="496">
        <v>2.846387531369702</v>
      </c>
      <c r="G18" s="497">
        <v>148.19</v>
      </c>
      <c r="H18" s="497">
        <v>145.06</v>
      </c>
      <c r="I18" s="496">
        <v>2.1577278367572008</v>
      </c>
      <c r="J18" s="497">
        <v>150.19999999999999</v>
      </c>
      <c r="K18" s="497">
        <v>147.19999999999999</v>
      </c>
      <c r="L18" s="496">
        <v>2.0380434782608696</v>
      </c>
      <c r="M18" s="497">
        <v>146.16999999999999</v>
      </c>
      <c r="N18" s="497">
        <v>144.58000000000001</v>
      </c>
      <c r="O18" s="498">
        <v>1.0997371697330025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554"/>
      <c r="J22" s="555" t="s">
        <v>1</v>
      </c>
      <c r="K22" s="556"/>
      <c r="L22" s="556"/>
      <c r="M22" s="556"/>
      <c r="N22" s="557"/>
    </row>
    <row r="23" spans="2:15" ht="32.25" customHeight="1" thickBot="1" x14ac:dyDescent="0.3">
      <c r="I23" s="558" t="s">
        <v>0</v>
      </c>
      <c r="J23" s="639" t="s">
        <v>312</v>
      </c>
      <c r="K23" s="639" t="s">
        <v>313</v>
      </c>
      <c r="L23" s="639" t="s">
        <v>314</v>
      </c>
      <c r="M23" s="559" t="s">
        <v>280</v>
      </c>
      <c r="N23" s="560"/>
    </row>
    <row r="24" spans="2:15" ht="19.5" customHeight="1" thickBot="1" x14ac:dyDescent="0.25">
      <c r="I24" s="561"/>
      <c r="J24" s="640"/>
      <c r="K24" s="641"/>
      <c r="L24" s="640"/>
      <c r="M24" s="562" t="s">
        <v>276</v>
      </c>
      <c r="N24" s="563" t="s">
        <v>263</v>
      </c>
    </row>
    <row r="25" spans="2:15" ht="52.5" customHeight="1" thickBot="1" x14ac:dyDescent="0.3">
      <c r="I25" s="564" t="s">
        <v>139</v>
      </c>
      <c r="J25" s="565">
        <v>152.65</v>
      </c>
      <c r="K25" s="566">
        <v>135.47</v>
      </c>
      <c r="L25" s="567">
        <v>130.74</v>
      </c>
      <c r="M25" s="568">
        <v>12.6817745626338</v>
      </c>
      <c r="N25" s="569">
        <v>16.75845188924583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2" sqref="L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61" t="s">
        <v>83</v>
      </c>
      <c r="C5" s="661" t="s">
        <v>1</v>
      </c>
      <c r="D5" s="661"/>
      <c r="E5" s="661"/>
      <c r="F5" s="661"/>
      <c r="G5" s="661"/>
      <c r="H5" s="661"/>
    </row>
    <row r="6" spans="1:8" ht="13.5" customHeight="1" thickBot="1" x14ac:dyDescent="0.25">
      <c r="B6" s="661"/>
      <c r="C6" s="661"/>
      <c r="D6" s="661"/>
      <c r="E6" s="661"/>
      <c r="F6" s="661"/>
      <c r="G6" s="661"/>
      <c r="H6" s="661"/>
    </row>
    <row r="7" spans="1:8" ht="23.25" customHeight="1" thickBot="1" x14ac:dyDescent="0.25">
      <c r="B7" s="661"/>
      <c r="C7" s="662" t="s">
        <v>84</v>
      </c>
      <c r="D7" s="662"/>
      <c r="E7" s="461" t="s">
        <v>196</v>
      </c>
      <c r="F7" s="663" t="s">
        <v>85</v>
      </c>
      <c r="G7" s="663"/>
      <c r="H7" s="462" t="s">
        <v>271</v>
      </c>
    </row>
    <row r="8" spans="1:8" ht="15.75" thickBot="1" x14ac:dyDescent="0.25">
      <c r="B8" s="661"/>
      <c r="C8" s="455" t="s">
        <v>322</v>
      </c>
      <c r="D8" s="453" t="s">
        <v>310</v>
      </c>
      <c r="E8" s="454" t="s">
        <v>14</v>
      </c>
      <c r="F8" s="455" t="s">
        <v>322</v>
      </c>
      <c r="G8" s="463" t="s">
        <v>310</v>
      </c>
      <c r="H8" s="144" t="s">
        <v>14</v>
      </c>
    </row>
    <row r="9" spans="1:8" ht="27.75" customHeight="1" thickBot="1" x14ac:dyDescent="0.25">
      <c r="B9" s="575" t="s">
        <v>86</v>
      </c>
      <c r="C9" s="464">
        <v>1991.3589999999999</v>
      </c>
      <c r="D9" s="465">
        <v>1955.2539999999999</v>
      </c>
      <c r="E9" s="466">
        <v>1.846563157523269</v>
      </c>
      <c r="F9" s="467">
        <v>431.57749873215812</v>
      </c>
      <c r="G9" s="468">
        <v>428.54318628138583</v>
      </c>
      <c r="H9" s="469">
        <v>0.70805289826261053</v>
      </c>
    </row>
    <row r="10" spans="1:8" ht="33.75" customHeight="1" thickBot="1" x14ac:dyDescent="0.25">
      <c r="B10" s="575" t="s">
        <v>151</v>
      </c>
      <c r="C10" s="456">
        <v>2102.7910000000002</v>
      </c>
      <c r="D10" s="457">
        <v>2047.8209999999999</v>
      </c>
      <c r="E10" s="466">
        <v>2.6843166468163115</v>
      </c>
      <c r="F10" s="467">
        <v>455.72761121249033</v>
      </c>
      <c r="G10" s="468">
        <v>448.83157700939819</v>
      </c>
      <c r="H10" s="469">
        <v>1.5364414083877491</v>
      </c>
    </row>
    <row r="11" spans="1:8" ht="28.5" customHeight="1" thickBot="1" x14ac:dyDescent="0.25">
      <c r="B11" s="470" t="s">
        <v>87</v>
      </c>
      <c r="C11" s="464">
        <v>1171.587</v>
      </c>
      <c r="D11" s="465">
        <v>1164.481</v>
      </c>
      <c r="E11" s="466">
        <v>0.61022893460691885</v>
      </c>
      <c r="F11" s="467">
        <v>253.91232168941559</v>
      </c>
      <c r="G11" s="468">
        <v>255.22535594052459</v>
      </c>
      <c r="H11" s="469">
        <v>-0.51446073853844665</v>
      </c>
    </row>
    <row r="12" spans="1:8" ht="22.5" customHeight="1" thickBot="1" x14ac:dyDescent="0.25">
      <c r="B12" s="470" t="s">
        <v>88</v>
      </c>
      <c r="C12" s="471">
        <v>1452.5540000000001</v>
      </c>
      <c r="D12" s="472">
        <v>1447.4059999999999</v>
      </c>
      <c r="E12" s="466">
        <v>0.35567076549358911</v>
      </c>
      <c r="F12" s="467">
        <v>314.80492572830474</v>
      </c>
      <c r="G12" s="468">
        <v>317.23549936877538</v>
      </c>
      <c r="H12" s="469">
        <v>-0.76617328303639265</v>
      </c>
    </row>
    <row r="13" spans="1:8" ht="23.25" customHeight="1" thickBot="1" x14ac:dyDescent="0.25">
      <c r="B13" s="470" t="s">
        <v>89</v>
      </c>
      <c r="C13" s="467">
        <v>1528.53</v>
      </c>
      <c r="D13" s="473">
        <v>1533.0830000000001</v>
      </c>
      <c r="E13" s="466">
        <v>-0.29698326835534089</v>
      </c>
      <c r="F13" s="467">
        <v>331.27083270121841</v>
      </c>
      <c r="G13" s="468">
        <v>336.01377296956093</v>
      </c>
      <c r="H13" s="469">
        <v>-1.4115315055172395</v>
      </c>
    </row>
    <row r="14" spans="1:8" ht="34.5" customHeight="1" thickBot="1" x14ac:dyDescent="0.25">
      <c r="B14" s="470" t="s">
        <v>90</v>
      </c>
      <c r="C14" s="526">
        <v>1521.6120000000001</v>
      </c>
      <c r="D14" s="527">
        <v>1509.7819999999999</v>
      </c>
      <c r="E14" s="466">
        <v>0.78355683138361409</v>
      </c>
      <c r="F14" s="467">
        <v>329.77152838882222</v>
      </c>
      <c r="G14" s="468">
        <v>330.90677163697569</v>
      </c>
      <c r="H14" s="469">
        <v>-0.34307041906017599</v>
      </c>
    </row>
    <row r="15" spans="1:8" ht="30.75" customHeight="1" thickBot="1" x14ac:dyDescent="0.25">
      <c r="B15" s="664" t="s">
        <v>91</v>
      </c>
      <c r="C15" s="664"/>
      <c r="D15" s="664"/>
      <c r="E15" s="664"/>
      <c r="F15" s="578">
        <v>4.6141399999999999</v>
      </c>
      <c r="G15" s="578">
        <v>4.5625600000000004</v>
      </c>
      <c r="H15" s="474" t="s">
        <v>272</v>
      </c>
    </row>
    <row r="16" spans="1:8" ht="19.5" thickBot="1" x14ac:dyDescent="0.25">
      <c r="B16" s="664"/>
      <c r="C16" s="664"/>
      <c r="D16" s="664"/>
      <c r="E16" s="664"/>
      <c r="F16" s="578">
        <v>4.6141399999999999</v>
      </c>
      <c r="G16" s="578">
        <v>4.5625600000000004</v>
      </c>
      <c r="H16" s="475">
        <v>1.1305056810211704</v>
      </c>
    </row>
    <row r="19" spans="2:4" x14ac:dyDescent="0.2">
      <c r="B19" s="508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P13" sqref="P13"/>
    </sheetView>
  </sheetViews>
  <sheetFormatPr defaultRowHeight="12.75" x14ac:dyDescent="0.2"/>
  <cols>
    <col min="1" max="1" width="9.140625" style="145"/>
    <col min="2" max="2" width="23.28515625" style="145" customWidth="1"/>
    <col min="3" max="3" width="10.7109375" style="145" customWidth="1"/>
    <col min="4" max="4" width="10.28515625" style="145" customWidth="1"/>
    <col min="5" max="16384" width="9.140625" style="145"/>
  </cols>
  <sheetData>
    <row r="2" spans="2:13" ht="15.75" x14ac:dyDescent="0.25">
      <c r="B2" s="58" t="s">
        <v>173</v>
      </c>
      <c r="G2" s="146"/>
    </row>
    <row r="5" spans="2:13" ht="13.5" thickBot="1" x14ac:dyDescent="0.25"/>
    <row r="6" spans="2:13" ht="22.5" customHeight="1" thickBot="1" x14ac:dyDescent="0.25">
      <c r="B6" s="665" t="s">
        <v>83</v>
      </c>
      <c r="C6" s="666" t="s">
        <v>160</v>
      </c>
      <c r="D6" s="666"/>
      <c r="E6" s="666"/>
      <c r="F6" s="666"/>
      <c r="G6" s="666"/>
      <c r="H6" s="666"/>
      <c r="I6" s="667" t="s">
        <v>161</v>
      </c>
      <c r="J6" s="667"/>
      <c r="K6" s="667"/>
      <c r="L6" s="667"/>
      <c r="M6" s="667"/>
    </row>
    <row r="7" spans="2:13" ht="38.25" customHeight="1" thickBot="1" x14ac:dyDescent="0.25">
      <c r="B7" s="665"/>
      <c r="C7" s="528" t="s">
        <v>325</v>
      </c>
      <c r="D7" s="529" t="s">
        <v>296</v>
      </c>
      <c r="E7" s="529" t="s">
        <v>162</v>
      </c>
      <c r="F7" s="530" t="s">
        <v>163</v>
      </c>
      <c r="G7" s="529" t="s">
        <v>164</v>
      </c>
      <c r="H7" s="531" t="s">
        <v>165</v>
      </c>
      <c r="I7" s="532" t="s">
        <v>274</v>
      </c>
      <c r="J7" s="529" t="s">
        <v>166</v>
      </c>
      <c r="K7" s="530" t="s">
        <v>163</v>
      </c>
      <c r="L7" s="529" t="s">
        <v>167</v>
      </c>
      <c r="M7" s="529" t="s">
        <v>168</v>
      </c>
    </row>
    <row r="8" spans="2:13" ht="30" customHeight="1" thickBot="1" x14ac:dyDescent="0.25">
      <c r="B8" s="533" t="s">
        <v>315</v>
      </c>
      <c r="C8" s="534">
        <v>152.65</v>
      </c>
      <c r="D8" s="535"/>
      <c r="E8" s="535">
        <v>148.99</v>
      </c>
      <c r="F8" s="536">
        <v>149.30000000000001</v>
      </c>
      <c r="G8" s="535">
        <v>135.47</v>
      </c>
      <c r="H8" s="537">
        <v>130.74</v>
      </c>
      <c r="I8" s="538"/>
      <c r="J8" s="539">
        <v>102.45654070743002</v>
      </c>
      <c r="K8" s="540">
        <v>102.2438044206296</v>
      </c>
      <c r="L8" s="539">
        <v>112.68177456263379</v>
      </c>
      <c r="M8" s="539">
        <v>116.75845188924582</v>
      </c>
    </row>
    <row r="9" spans="2:13" ht="30" customHeight="1" thickBot="1" x14ac:dyDescent="0.25">
      <c r="B9" s="533" t="s">
        <v>169</v>
      </c>
      <c r="C9" s="668">
        <v>1171.587</v>
      </c>
      <c r="D9" s="669">
        <v>1164.481</v>
      </c>
      <c r="E9" s="670">
        <v>1129.92</v>
      </c>
      <c r="F9" s="541">
        <v>982.58</v>
      </c>
      <c r="G9" s="542">
        <v>918.8</v>
      </c>
      <c r="H9" s="543">
        <v>912.43</v>
      </c>
      <c r="I9" s="544">
        <v>100.61022893460692</v>
      </c>
      <c r="J9" s="539">
        <v>103.687606202209</v>
      </c>
      <c r="K9" s="540">
        <v>119.23578741680066</v>
      </c>
      <c r="L9" s="539">
        <v>127.51273400087071</v>
      </c>
      <c r="M9" s="539">
        <v>128.40294597941761</v>
      </c>
    </row>
    <row r="10" spans="2:13" ht="30" customHeight="1" thickBot="1" x14ac:dyDescent="0.25">
      <c r="B10" s="533" t="s">
        <v>170</v>
      </c>
      <c r="C10" s="668">
        <v>1452.5540000000001</v>
      </c>
      <c r="D10" s="669">
        <v>1447.4059999999999</v>
      </c>
      <c r="E10" s="670">
        <v>1429.06</v>
      </c>
      <c r="F10" s="541">
        <v>1189.03</v>
      </c>
      <c r="G10" s="542">
        <v>1142.56</v>
      </c>
      <c r="H10" s="543">
        <v>1187.95</v>
      </c>
      <c r="I10" s="544">
        <v>100.3556707654936</v>
      </c>
      <c r="J10" s="539">
        <v>101.64401774593091</v>
      </c>
      <c r="K10" s="540">
        <v>122.16293953895195</v>
      </c>
      <c r="L10" s="539">
        <v>127.13152919759141</v>
      </c>
      <c r="M10" s="539">
        <v>122.27400143103668</v>
      </c>
    </row>
    <row r="11" spans="2:13" ht="30" customHeight="1" thickBot="1" x14ac:dyDescent="0.25">
      <c r="B11" s="533" t="s">
        <v>171</v>
      </c>
      <c r="C11" s="545">
        <v>1991.3589999999999</v>
      </c>
      <c r="D11" s="546">
        <v>1955.2539999999999</v>
      </c>
      <c r="E11" s="547">
        <v>1825.9</v>
      </c>
      <c r="F11" s="541">
        <v>1470.11</v>
      </c>
      <c r="G11" s="542">
        <v>1522.7059999999999</v>
      </c>
      <c r="H11" s="543">
        <v>1641.52</v>
      </c>
      <c r="I11" s="544">
        <v>101.84656315752326</v>
      </c>
      <c r="J11" s="539">
        <v>109.06177775343666</v>
      </c>
      <c r="K11" s="540">
        <v>135.45646244158601</v>
      </c>
      <c r="L11" s="539">
        <v>130.77764190854964</v>
      </c>
      <c r="M11" s="539">
        <v>121.31189385447634</v>
      </c>
    </row>
    <row r="12" spans="2:13" ht="30" customHeight="1" thickBot="1" x14ac:dyDescent="0.25">
      <c r="B12" s="533" t="s">
        <v>172</v>
      </c>
      <c r="C12" s="545">
        <v>2102.7910000000002</v>
      </c>
      <c r="D12" s="546">
        <v>2047.8209999999999</v>
      </c>
      <c r="E12" s="547">
        <v>1908.71</v>
      </c>
      <c r="F12" s="541">
        <v>1624.22</v>
      </c>
      <c r="G12" s="542">
        <v>1758.1559999999999</v>
      </c>
      <c r="H12" s="543">
        <v>1813.62</v>
      </c>
      <c r="I12" s="544">
        <v>102.6843166468163</v>
      </c>
      <c r="J12" s="539">
        <v>110.16817641234132</v>
      </c>
      <c r="K12" s="540">
        <v>129.46466611665909</v>
      </c>
      <c r="L12" s="539">
        <v>119.60207171604796</v>
      </c>
      <c r="M12" s="539">
        <v>115.94440952349446</v>
      </c>
    </row>
    <row r="13" spans="2:13" ht="30" customHeight="1" thickBot="1" x14ac:dyDescent="0.25">
      <c r="B13" s="533" t="s">
        <v>89</v>
      </c>
      <c r="C13" s="671">
        <v>1528.53</v>
      </c>
      <c r="D13" s="672">
        <v>1533.0830000000001</v>
      </c>
      <c r="E13" s="673">
        <v>1474.57</v>
      </c>
      <c r="F13" s="541">
        <v>1376.86</v>
      </c>
      <c r="G13" s="542">
        <v>1304.6300000000001</v>
      </c>
      <c r="H13" s="543">
        <v>1269.7</v>
      </c>
      <c r="I13" s="544">
        <v>99.703016731644666</v>
      </c>
      <c r="J13" s="539">
        <v>103.65937188468503</v>
      </c>
      <c r="K13" s="540">
        <v>111.0156442920849</v>
      </c>
      <c r="L13" s="539">
        <v>117.16195396395912</v>
      </c>
      <c r="M13" s="539">
        <v>120.38513034575097</v>
      </c>
    </row>
    <row r="14" spans="2:13" ht="30" customHeight="1" thickBot="1" x14ac:dyDescent="0.25">
      <c r="B14" s="533" t="s">
        <v>90</v>
      </c>
      <c r="C14" s="548">
        <v>1521.6120000000001</v>
      </c>
      <c r="D14" s="549">
        <v>1509.7819999999999</v>
      </c>
      <c r="E14" s="550">
        <v>1491.93</v>
      </c>
      <c r="F14" s="541">
        <v>1450.35</v>
      </c>
      <c r="G14" s="542">
        <v>1337.02</v>
      </c>
      <c r="H14" s="543">
        <v>1341.75</v>
      </c>
      <c r="I14" s="544">
        <v>100.78355683138362</v>
      </c>
      <c r="J14" s="539">
        <v>101.98950352898595</v>
      </c>
      <c r="K14" s="540">
        <v>104.91343468817873</v>
      </c>
      <c r="L14" s="539">
        <v>113.80622578570254</v>
      </c>
      <c r="M14" s="539">
        <v>113.40503074343209</v>
      </c>
    </row>
    <row r="16" spans="2:13" x14ac:dyDescent="0.2">
      <c r="B16"/>
      <c r="C16"/>
      <c r="D16"/>
    </row>
    <row r="17" spans="2:3" x14ac:dyDescent="0.2">
      <c r="B17" s="166"/>
      <c r="C17" s="166"/>
    </row>
    <row r="18" spans="2:3" x14ac:dyDescent="0.2">
      <c r="B18" s="508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2021-09-30T10:13:45Z</dcterms:modified>
</cp:coreProperties>
</file>