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.Tokarski\Desktop\Sprawozdania miesięczne\"/>
    </mc:Choice>
  </mc:AlternateContent>
  <bookViews>
    <workbookView xWindow="0" yWindow="0" windowWidth="23040" windowHeight="8616"/>
  </bookViews>
  <sheets>
    <sheet name="Dane - 30 czerwca 2024 r." sheetId="1" r:id="rId1"/>
  </sheet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6" i="1"/>
  <c r="M37" i="1"/>
  <c r="M39" i="1"/>
  <c r="M41" i="1"/>
  <c r="M42" i="1"/>
  <c r="M43" i="1"/>
  <c r="M44" i="1"/>
  <c r="M46" i="1"/>
  <c r="M47" i="1"/>
  <c r="M48" i="1"/>
  <c r="M50" i="1"/>
  <c r="M51" i="1"/>
  <c r="M52" i="1"/>
  <c r="M53" i="1"/>
  <c r="M54" i="1"/>
  <c r="M55" i="1"/>
  <c r="M58" i="1"/>
  <c r="M59" i="1"/>
  <c r="M60" i="1"/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6" i="1"/>
  <c r="W27" i="1"/>
  <c r="W29" i="1"/>
  <c r="W30" i="1"/>
  <c r="W31" i="1"/>
  <c r="W32" i="1"/>
  <c r="W33" i="1"/>
  <c r="W34" i="1"/>
  <c r="W36" i="1"/>
  <c r="W37" i="1"/>
  <c r="W39" i="1"/>
  <c r="W41" i="1"/>
  <c r="W42" i="1"/>
  <c r="W43" i="1"/>
  <c r="W44" i="1"/>
  <c r="W46" i="1"/>
  <c r="W47" i="1"/>
  <c r="W48" i="1"/>
  <c r="W50" i="1"/>
  <c r="W51" i="1"/>
  <c r="W52" i="1"/>
  <c r="W53" i="1"/>
  <c r="W54" i="1"/>
  <c r="W55" i="1"/>
  <c r="W59" i="1"/>
  <c r="W61" i="1"/>
  <c r="W62" i="1"/>
  <c r="W6" i="1" l="1"/>
  <c r="AB6" i="1" l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7" i="1"/>
  <c r="AB29" i="1"/>
  <c r="AB30" i="1"/>
  <c r="AB31" i="1"/>
  <c r="AB32" i="1"/>
  <c r="AB33" i="1"/>
  <c r="AB34" i="1"/>
  <c r="AB36" i="1"/>
  <c r="AB37" i="1"/>
  <c r="AB39" i="1"/>
  <c r="AB41" i="1"/>
  <c r="AB42" i="1"/>
  <c r="AB43" i="1"/>
  <c r="AB44" i="1"/>
  <c r="AB46" i="1"/>
  <c r="AB47" i="1"/>
  <c r="AB48" i="1"/>
  <c r="AB50" i="1"/>
  <c r="AB51" i="1"/>
  <c r="AB52" i="1"/>
  <c r="AB53" i="1"/>
  <c r="AB54" i="1"/>
  <c r="AB55" i="1"/>
  <c r="AB59" i="1"/>
  <c r="AJ46" i="1" l="1"/>
  <c r="AJ47" i="1"/>
  <c r="AJ48" i="1"/>
  <c r="AJ6" i="1" l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6" i="1"/>
  <c r="AJ27" i="1"/>
  <c r="AJ29" i="1"/>
  <c r="AJ30" i="1"/>
  <c r="AJ31" i="1"/>
  <c r="AJ32" i="1"/>
  <c r="AJ33" i="1"/>
  <c r="AJ34" i="1"/>
  <c r="AJ36" i="1"/>
  <c r="AJ37" i="1"/>
  <c r="AJ39" i="1"/>
  <c r="AJ41" i="1"/>
  <c r="AJ42" i="1"/>
  <c r="AJ43" i="1"/>
  <c r="AJ44" i="1"/>
  <c r="AJ50" i="1"/>
  <c r="AJ51" i="1"/>
  <c r="AJ52" i="1"/>
  <c r="AJ53" i="1"/>
  <c r="AJ55" i="1"/>
  <c r="AJ59" i="1"/>
  <c r="F47" i="1" l="1"/>
  <c r="F48" i="1"/>
  <c r="F46" i="1"/>
  <c r="AN46" i="1" l="1"/>
  <c r="AN47" i="1"/>
  <c r="AN48" i="1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B40" i="1" l="1"/>
  <c r="M40" i="1" s="1"/>
  <c r="AB40" i="1" l="1"/>
  <c r="W40" i="1"/>
  <c r="AB28" i="1"/>
  <c r="W28" i="1"/>
  <c r="AJ40" i="1"/>
  <c r="AJ28" i="1"/>
  <c r="AN40" i="1"/>
  <c r="AN28" i="1"/>
  <c r="F40" i="1"/>
  <c r="F28" i="1"/>
  <c r="B45" i="1" l="1"/>
  <c r="B49" i="1"/>
  <c r="M49" i="1" s="1"/>
  <c r="W45" i="1" l="1"/>
  <c r="M45" i="1"/>
  <c r="AB58" i="1"/>
  <c r="W58" i="1"/>
  <c r="AB49" i="1"/>
  <c r="W49" i="1"/>
  <c r="AJ45" i="1"/>
  <c r="AB45" i="1"/>
  <c r="AJ54" i="1"/>
  <c r="F49" i="1"/>
  <c r="AJ49" i="1"/>
  <c r="AN58" i="1"/>
  <c r="AJ58" i="1"/>
  <c r="F45" i="1"/>
  <c r="AN45" i="1"/>
  <c r="AN54" i="1"/>
  <c r="AN49" i="1"/>
  <c r="F58" i="1"/>
  <c r="F54" i="1"/>
  <c r="AN6" i="1" l="1"/>
  <c r="F6" i="1"/>
  <c r="W60" i="1"/>
  <c r="AB60" i="1" l="1"/>
  <c r="F60" i="1"/>
  <c r="AJ60" i="1"/>
  <c r="AN60" i="1"/>
</calcChain>
</file>

<file path=xl/sharedStrings.xml><?xml version="1.0" encoding="utf-8"?>
<sst xmlns="http://schemas.openxmlformats.org/spreadsheetml/2006/main" count="111" uniqueCount="86">
  <si>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</si>
  <si>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</si>
  <si>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</si>
  <si>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</si>
  <si>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</si>
  <si>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</si>
  <si>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</si>
  <si>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</si>
  <si>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</si>
  <si>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</si>
  <si>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</si>
  <si>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</si>
  <si>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</si>
  <si>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</si>
  <si>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</si>
  <si>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</si>
  <si>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</si>
  <si>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</si>
  <si>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</si>
  <si>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</si>
  <si>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</si>
  <si>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</si>
  <si>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</si>
  <si>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</si>
  <si>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</si>
  <si>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</si>
  <si>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</si>
  <si>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</si>
  <si>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</si>
  <si>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</si>
  <si>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</si>
  <si>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</si>
  <si>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</si>
  <si>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</si>
  <si>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</si>
  <si>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</si>
  <si>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</si>
  <si>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</si>
  <si>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</si>
  <si>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</si>
  <si>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</si>
  <si>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</si>
  <si>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</si>
  <si>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</si>
  <si>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</si>
  <si>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</si>
  <si>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</si>
  <si>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</si>
  <si>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</si>
  <si>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</si>
  <si>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</si>
  <si>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</si>
  <si>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</si>
  <si>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</si>
  <si>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</si>
  <si>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</si>
  <si>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</si>
  <si>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</si>
  <si>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</si>
  <si>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</si>
  <si>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</si>
  <si>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</si>
  <si>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</si>
  <si>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</si>
  <si>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</si>
  <si>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</si>
  <si>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</si>
  <si>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</si>
  <si>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</si>
  <si>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</si>
  <si>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</si>
  <si>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</si>
  <si>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</si>
  <si>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</si>
  <si>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</si>
  <si>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</si>
  <si>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</si>
  <si>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</si>
  <si>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</si>
  <si>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</si>
  <si>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</si>
  <si>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</si>
  <si>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</si>
  <si>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</si>
  <si>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Limit finansowy zgodny z arkuszem kalkulacyjnym z dnia 05.07.2024</t>
  </si>
  <si>
    <t>dane na dzień 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</si>
</sst>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4">
    <xf numFmtId="0" fontId="0" fillId="0" borderId="0" xfId="0"/>
    <xf numFmtId="0" fontId="4" fillId="0" borderId="0" xfId="4" applyNumberFormat="1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 applyFill="1"/>
    <xf numFmtId="0" fontId="6" fillId="0" borderId="0" xfId="5" applyFont="1"/>
    <xf numFmtId="4" fontId="6" fillId="0" borderId="0" xfId="5" applyNumberFormat="1" applyFont="1" applyFill="1"/>
    <xf numFmtId="165" fontId="6" fillId="0" borderId="0" xfId="3" applyNumberFormat="1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wrapText="1"/>
    </xf>
    <xf numFmtId="4" fontId="4" fillId="2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NumberFormat="1" applyFont="1"/>
    <xf numFmtId="0" fontId="6" fillId="0" borderId="0" xfId="0" applyFont="1" applyBorder="1"/>
    <xf numFmtId="4" fontId="8" fillId="0" borderId="0" xfId="0" applyNumberFormat="1" applyFont="1"/>
    <xf numFmtId="0" fontId="8" fillId="0" borderId="0" xfId="0" applyNumberFormat="1" applyFont="1"/>
    <xf numFmtId="165" fontId="8" fillId="0" borderId="0" xfId="0" applyNumberFormat="1" applyFont="1"/>
    <xf numFmtId="4" fontId="8" fillId="0" borderId="0" xfId="0" applyNumberFormat="1" applyFont="1" applyFill="1"/>
    <xf numFmtId="10" fontId="11" fillId="0" borderId="7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165" fontId="6" fillId="0" borderId="0" xfId="0" applyNumberFormat="1" applyFont="1" applyFill="1"/>
    <xf numFmtId="165" fontId="8" fillId="0" borderId="0" xfId="0" applyNumberFormat="1" applyFont="1" applyFill="1"/>
    <xf numFmtId="16" fontId="8" fillId="0" borderId="0" xfId="0" applyNumberFormat="1" applyFont="1" applyFill="1"/>
    <xf numFmtId="14" fontId="4" fillId="2" borderId="0" xfId="3" applyNumberFormat="1" applyFont="1" applyFill="1" applyBorder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NumberFormat="1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NumberFormat="1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169" fontId="8" fillId="0" borderId="0" xfId="0" applyNumberFormat="1" applyFont="1"/>
    <xf numFmtId="166" fontId="6" fillId="0" borderId="0" xfId="3" applyNumberFormat="1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Border="1" applyAlignment="1">
      <alignment horizontal="center" vertical="center"/>
    </xf>
    <xf numFmtId="0" fontId="4" fillId="2" borderId="0" xfId="0" applyFont="1" applyFill="1" applyAlignment="1"/>
    <xf numFmtId="4" fontId="6" fillId="0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horizont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</cellXfs>
  <cellStyles count="17">
    <cellStyle name="Dziesiętny" xfId="1" builtinId="3"/>
    <cellStyle name="Dziesiętny 2" xfId="9"/>
    <cellStyle name="Dziesiętny 2 2" xfId="15"/>
    <cellStyle name="Dziesiętny 3" xfId="12"/>
    <cellStyle name="Normalny" xfId="0" builtinId="0"/>
    <cellStyle name="Normalny 17" xfId="6"/>
    <cellStyle name="Normalny 2" xfId="8"/>
    <cellStyle name="Normalny 2 2" xfId="14"/>
    <cellStyle name="Normalny 3" xfId="11"/>
    <cellStyle name="Normalny 3 2" xfId="16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7"/>
    <cellStyle name="Procentowy 8" xfId="10"/>
    <cellStyle name="Walutowy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218"/>
  <sheetViews>
    <sheetView showGridLines="0" tabSelected="1" zoomScale="60" zoomScaleNormal="60"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AL66" sqref="AL66"/>
    </sheetView>
  </sheetViews>
  <sheetFormatPr defaultColWidth="9.33203125" defaultRowHeight="12.6" outlineLevelRow="1" x14ac:dyDescent="0.2"/>
  <cols>
    <col min="1" max="1" width="59.5546875" style="27" customWidth="1"/>
    <col min="2" max="2" width="39.33203125" style="27" customWidth="1"/>
    <col min="3" max="3" width="39.33203125" style="34" customWidth="1"/>
    <col min="4" max="4" width="30.33203125" style="35" bestFit="1" customWidth="1"/>
    <col min="5" max="5" width="30.33203125" style="12" bestFit="1" customWidth="1"/>
    <col min="6" max="6" width="23" style="27" customWidth="1"/>
    <col min="7" max="7" width="17.33203125" style="27" customWidth="1"/>
    <col min="8" max="9" width="30.33203125" style="27" bestFit="1" customWidth="1"/>
    <col min="10" max="10" width="11.5546875" style="10" bestFit="1" customWidth="1"/>
    <col min="11" max="12" width="30.33203125" style="10" bestFit="1" customWidth="1"/>
    <col min="13" max="13" width="23" style="10" customWidth="1"/>
    <col min="14" max="14" width="21.33203125" style="10" customWidth="1"/>
    <col min="15" max="15" width="26" style="27" customWidth="1"/>
    <col min="16" max="16" width="27.33203125" style="27" bestFit="1" customWidth="1"/>
    <col min="17" max="17" width="19" style="27" customWidth="1"/>
    <col min="18" max="18" width="24.6640625" style="27" customWidth="1"/>
    <col min="19" max="19" width="25" style="27" bestFit="1" customWidth="1"/>
    <col min="20" max="20" width="19.6640625" style="27" customWidth="1"/>
    <col min="21" max="22" width="30.33203125" style="27" bestFit="1" customWidth="1"/>
    <col min="23" max="23" width="23" style="27" customWidth="1"/>
    <col min="24" max="24" width="25" style="27" bestFit="1" customWidth="1"/>
    <col min="25" max="25" width="16.33203125" style="27" customWidth="1"/>
    <col min="26" max="27" width="30.33203125" style="27" bestFit="1" customWidth="1"/>
    <col min="28" max="28" width="21.6640625" style="27" customWidth="1"/>
    <col min="29" max="29" width="21.5546875" style="27" customWidth="1"/>
    <col min="30" max="30" width="25" style="27" customWidth="1"/>
    <col min="31" max="31" width="14.33203125" style="27" customWidth="1"/>
    <col min="32" max="32" width="30.5546875" style="28" customWidth="1"/>
    <col min="33" max="34" width="30.33203125" style="28" bestFit="1" customWidth="1"/>
    <col min="35" max="35" width="27.33203125" style="28" bestFit="1" customWidth="1"/>
    <col min="36" max="36" width="21.5546875" style="28" customWidth="1"/>
    <col min="37" max="37" width="13.44140625" style="28" customWidth="1"/>
    <col min="38" max="39" width="30.33203125" style="36" bestFit="1" customWidth="1"/>
    <col min="40" max="40" width="23.33203125" style="28" customWidth="1"/>
    <col min="41" max="16384" width="9.33203125" style="27"/>
  </cols>
  <sheetData>
    <row r="1" spans="1:40" s="6" customFormat="1" ht="20.25" customHeight="1" x14ac:dyDescent="0.2">
      <c r="A1" s="14" t="s">
        <v>81</v>
      </c>
      <c r="B1" s="15"/>
      <c r="C1" s="1"/>
      <c r="D1" s="2"/>
      <c r="E1" s="2"/>
      <c r="F1" s="3"/>
      <c r="G1" s="166"/>
      <c r="H1" s="166"/>
      <c r="I1" s="166"/>
      <c r="J1" s="4"/>
      <c r="K1" s="5"/>
      <c r="L1" s="5"/>
      <c r="AF1" s="5"/>
      <c r="AG1" s="5"/>
      <c r="AH1" s="5"/>
      <c r="AI1" s="5"/>
      <c r="AJ1" s="5"/>
      <c r="AK1" s="5"/>
      <c r="AL1" s="7"/>
      <c r="AM1" s="7"/>
      <c r="AN1" s="5"/>
    </row>
    <row r="2" spans="1:40" s="6" customFormat="1" x14ac:dyDescent="0.2">
      <c r="A2" s="14"/>
      <c r="B2" s="63"/>
      <c r="C2" s="1"/>
      <c r="D2" s="2"/>
      <c r="E2" s="2"/>
      <c r="F2" s="3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AF2" s="7"/>
      <c r="AG2" s="5"/>
      <c r="AH2" s="5"/>
      <c r="AI2" s="5"/>
      <c r="AJ2" s="5"/>
      <c r="AK2" s="5"/>
      <c r="AL2" s="7"/>
      <c r="AM2" s="7"/>
      <c r="AN2" s="5"/>
    </row>
    <row r="3" spans="1:40" s="6" customFormat="1" ht="45" customHeight="1" thickBot="1" x14ac:dyDescent="0.25">
      <c r="A3" s="16" t="s">
        <v>84</v>
      </c>
      <c r="B3" s="64">
        <v>4.3188000000000004</v>
      </c>
      <c r="C3" s="168"/>
      <c r="D3" s="168"/>
      <c r="E3" s="8"/>
      <c r="F3" s="159"/>
      <c r="G3" s="17"/>
      <c r="H3" s="17"/>
      <c r="I3" s="18"/>
      <c r="J3" s="19"/>
      <c r="K3" s="20" t="s">
        <v>85</v>
      </c>
      <c r="L3" s="173"/>
      <c r="M3" s="173"/>
      <c r="N3" s="169"/>
      <c r="O3" s="169"/>
      <c r="P3" s="169"/>
      <c r="Q3" s="17"/>
      <c r="R3" s="17"/>
      <c r="S3" s="17"/>
      <c r="T3" s="126"/>
      <c r="U3" s="17"/>
      <c r="V3" s="17"/>
      <c r="W3" s="17"/>
      <c r="X3" s="20"/>
      <c r="AF3" s="5"/>
      <c r="AG3" s="5"/>
      <c r="AH3" s="5"/>
      <c r="AI3" s="5"/>
      <c r="AJ3" s="5"/>
      <c r="AK3" s="5"/>
      <c r="AL3" s="7"/>
      <c r="AM3" s="7"/>
      <c r="AN3" s="5"/>
    </row>
    <row r="4" spans="1:40" s="21" customFormat="1" ht="28.5" customHeight="1" thickBot="1" x14ac:dyDescent="0.35">
      <c r="A4" s="160" t="s">
        <v>76</v>
      </c>
      <c r="B4" s="161" t="s">
        <v>0</v>
      </c>
      <c r="C4" s="162" t="s">
        <v>63</v>
      </c>
      <c r="D4" s="162"/>
      <c r="E4" s="162"/>
      <c r="F4" s="163"/>
      <c r="G4" s="164" t="s">
        <v>64</v>
      </c>
      <c r="H4" s="164"/>
      <c r="I4" s="164"/>
      <c r="J4" s="164" t="s">
        <v>1</v>
      </c>
      <c r="K4" s="164"/>
      <c r="L4" s="164"/>
      <c r="M4" s="170"/>
      <c r="N4" s="171"/>
      <c r="O4" s="171"/>
      <c r="P4" s="171"/>
      <c r="Q4" s="164" t="s">
        <v>2</v>
      </c>
      <c r="R4" s="164"/>
      <c r="S4" s="164"/>
      <c r="T4" s="164" t="s">
        <v>77</v>
      </c>
      <c r="U4" s="164"/>
      <c r="V4" s="164"/>
      <c r="W4" s="170"/>
      <c r="X4" s="162" t="s">
        <v>3</v>
      </c>
      <c r="Y4" s="172"/>
      <c r="Z4" s="172"/>
      <c r="AA4" s="172"/>
      <c r="AB4" s="165"/>
      <c r="AC4" s="172"/>
      <c r="AD4" s="172"/>
      <c r="AE4" s="162" t="s">
        <v>82</v>
      </c>
      <c r="AF4" s="162"/>
      <c r="AG4" s="162"/>
      <c r="AH4" s="162"/>
      <c r="AI4" s="162"/>
      <c r="AJ4" s="165"/>
      <c r="AK4" s="162" t="s">
        <v>83</v>
      </c>
      <c r="AL4" s="162"/>
      <c r="AM4" s="162"/>
      <c r="AN4" s="165"/>
    </row>
    <row r="5" spans="1:40" s="21" customFormat="1" ht="58.2" thickBot="1" x14ac:dyDescent="0.35">
      <c r="A5" s="160"/>
      <c r="B5" s="161"/>
      <c r="C5" s="47" t="s">
        <v>4</v>
      </c>
      <c r="D5" s="46" t="s">
        <v>5</v>
      </c>
      <c r="E5" s="46" t="s">
        <v>6</v>
      </c>
      <c r="F5" s="37" t="s">
        <v>7</v>
      </c>
      <c r="G5" s="48" t="s">
        <v>62</v>
      </c>
      <c r="H5" s="46" t="s">
        <v>65</v>
      </c>
      <c r="I5" s="46" t="s">
        <v>6</v>
      </c>
      <c r="J5" s="47" t="s">
        <v>4</v>
      </c>
      <c r="K5" s="46" t="s">
        <v>8</v>
      </c>
      <c r="L5" s="46" t="s">
        <v>6</v>
      </c>
      <c r="M5" s="37" t="s">
        <v>7</v>
      </c>
      <c r="N5" s="48" t="s">
        <v>60</v>
      </c>
      <c r="O5" s="46" t="s">
        <v>61</v>
      </c>
      <c r="P5" s="46" t="s">
        <v>6</v>
      </c>
      <c r="Q5" s="47" t="s">
        <v>4</v>
      </c>
      <c r="R5" s="46" t="s">
        <v>8</v>
      </c>
      <c r="S5" s="46" t="s">
        <v>6</v>
      </c>
      <c r="T5" s="48" t="s">
        <v>4</v>
      </c>
      <c r="U5" s="46" t="s">
        <v>8</v>
      </c>
      <c r="V5" s="46" t="s">
        <v>6</v>
      </c>
      <c r="W5" s="37" t="s">
        <v>7</v>
      </c>
      <c r="X5" s="48" t="s">
        <v>9</v>
      </c>
      <c r="Y5" s="48" t="s">
        <v>10</v>
      </c>
      <c r="Z5" s="46" t="s">
        <v>5</v>
      </c>
      <c r="AA5" s="46" t="s">
        <v>6</v>
      </c>
      <c r="AB5" s="37" t="s">
        <v>7</v>
      </c>
      <c r="AC5" s="48" t="s">
        <v>62</v>
      </c>
      <c r="AD5" s="46" t="s">
        <v>65</v>
      </c>
      <c r="AE5" s="48" t="s">
        <v>9</v>
      </c>
      <c r="AF5" s="46" t="s">
        <v>8</v>
      </c>
      <c r="AG5" s="46" t="s">
        <v>6</v>
      </c>
      <c r="AH5" s="46" t="s">
        <v>11</v>
      </c>
      <c r="AI5" s="46" t="s">
        <v>12</v>
      </c>
      <c r="AJ5" s="37" t="s">
        <v>7</v>
      </c>
      <c r="AK5" s="48" t="s">
        <v>9</v>
      </c>
      <c r="AL5" s="46" t="s">
        <v>8</v>
      </c>
      <c r="AM5" s="46" t="s">
        <v>6</v>
      </c>
      <c r="AN5" s="37" t="s">
        <v>7</v>
      </c>
    </row>
    <row r="6" spans="1:40" s="21" customFormat="1" ht="81.75" customHeight="1" thickBot="1" x14ac:dyDescent="0.35">
      <c r="A6" s="94" t="s">
        <v>66</v>
      </c>
      <c r="B6" s="68">
        <v>989506430</v>
      </c>
      <c r="C6" s="140">
        <v>7151</v>
      </c>
      <c r="D6" s="76">
        <v>1841360749.5999999</v>
      </c>
      <c r="E6" s="76">
        <v>1318741340.27</v>
      </c>
      <c r="F6" s="128">
        <f>D6/B6</f>
        <v>1.8608881092364402</v>
      </c>
      <c r="G6" s="129">
        <v>1180</v>
      </c>
      <c r="H6" s="130">
        <v>536820380.66000003</v>
      </c>
      <c r="I6" s="130">
        <v>398350031.11000001</v>
      </c>
      <c r="J6" s="139">
        <v>5970</v>
      </c>
      <c r="K6" s="130">
        <v>1243930893.98</v>
      </c>
      <c r="L6" s="130">
        <v>875568593.59000003</v>
      </c>
      <c r="M6" s="128">
        <f>K6/B6</f>
        <v>1.257122597960278</v>
      </c>
      <c r="N6" s="129">
        <v>147</v>
      </c>
      <c r="O6" s="130">
        <v>220776901.11000001</v>
      </c>
      <c r="P6" s="130">
        <v>164677323.80000001</v>
      </c>
      <c r="Q6" s="129">
        <v>208</v>
      </c>
      <c r="R6" s="130">
        <v>8469436.0099999998</v>
      </c>
      <c r="S6" s="130">
        <v>6352202.0099999998</v>
      </c>
      <c r="T6" s="139">
        <v>5823</v>
      </c>
      <c r="U6" s="130">
        <v>1014684556.86</v>
      </c>
      <c r="V6" s="76">
        <v>704539067.77999997</v>
      </c>
      <c r="W6" s="114">
        <f>U6/B6</f>
        <v>1.0254451371882445</v>
      </c>
      <c r="X6" s="140">
        <v>5759</v>
      </c>
      <c r="Y6" s="140">
        <v>6037</v>
      </c>
      <c r="Z6" s="76">
        <v>980448913.77999997</v>
      </c>
      <c r="AA6" s="76">
        <v>681547428.46000004</v>
      </c>
      <c r="AB6" s="114">
        <f t="shared" ref="AB6:AB24" si="0">Z6/B6</f>
        <v>0.99084643015407181</v>
      </c>
      <c r="AC6" s="75">
        <v>29</v>
      </c>
      <c r="AD6" s="76">
        <v>4256714.3</v>
      </c>
      <c r="AE6" s="140">
        <v>5865</v>
      </c>
      <c r="AF6" s="76">
        <v>1006013425.35</v>
      </c>
      <c r="AG6" s="76">
        <v>698381817.14999998</v>
      </c>
      <c r="AH6" s="76">
        <v>486326513.98000002</v>
      </c>
      <c r="AI6" s="76">
        <v>364744884.08999997</v>
      </c>
      <c r="AJ6" s="114">
        <f t="shared" ref="AJ6:AJ24" si="1">AF6/B6</f>
        <v>1.0166820496052764</v>
      </c>
      <c r="AK6" s="140">
        <v>5811</v>
      </c>
      <c r="AL6" s="76">
        <v>951733646.26999998</v>
      </c>
      <c r="AM6" s="76">
        <v>657671983.40999997</v>
      </c>
      <c r="AN6" s="114">
        <f t="shared" ref="AN6:AN24" si="2">AL6/B6</f>
        <v>0.96182664146002561</v>
      </c>
    </row>
    <row r="7" spans="1:40" x14ac:dyDescent="0.2">
      <c r="A7" s="95" t="s">
        <v>13</v>
      </c>
      <c r="B7" s="103">
        <v>7825081</v>
      </c>
      <c r="C7" s="69">
        <v>3</v>
      </c>
      <c r="D7" s="70">
        <v>9954416.0800000001</v>
      </c>
      <c r="E7" s="71">
        <v>7465812.0599999996</v>
      </c>
      <c r="F7" s="113">
        <f t="shared" ref="F7:F59" si="3">D7/B7</f>
        <v>1.2721166822426502</v>
      </c>
      <c r="G7" s="85">
        <v>2</v>
      </c>
      <c r="H7" s="84">
        <v>1773148</v>
      </c>
      <c r="I7" s="86">
        <v>1329861</v>
      </c>
      <c r="J7" s="85">
        <v>1</v>
      </c>
      <c r="K7" s="84">
        <v>8180770.6500000004</v>
      </c>
      <c r="L7" s="84">
        <v>6135577.9800000004</v>
      </c>
      <c r="M7" s="116">
        <f>K7/$B7</f>
        <v>1.0454550758004935</v>
      </c>
      <c r="N7" s="85">
        <v>0</v>
      </c>
      <c r="O7" s="84">
        <v>0</v>
      </c>
      <c r="P7" s="86">
        <v>0</v>
      </c>
      <c r="Q7" s="85">
        <v>1</v>
      </c>
      <c r="R7" s="84">
        <v>64908.43</v>
      </c>
      <c r="S7" s="86">
        <v>48681.32</v>
      </c>
      <c r="T7" s="85">
        <v>1</v>
      </c>
      <c r="U7" s="70">
        <v>8115862.2199999997</v>
      </c>
      <c r="V7" s="70">
        <v>6086896.6600000001</v>
      </c>
      <c r="W7" s="113">
        <f t="shared" ref="W7:W62" si="4">U7/B7</f>
        <v>1.0371601546360989</v>
      </c>
      <c r="X7" s="72">
        <v>1</v>
      </c>
      <c r="Y7" s="74">
        <v>4</v>
      </c>
      <c r="Z7" s="70">
        <v>8122870.1399999997</v>
      </c>
      <c r="AA7" s="70">
        <v>6092152.5899999999</v>
      </c>
      <c r="AB7" s="113">
        <f t="shared" si="0"/>
        <v>1.0380557261963166</v>
      </c>
      <c r="AC7" s="74">
        <v>0</v>
      </c>
      <c r="AD7" s="73">
        <v>0</v>
      </c>
      <c r="AE7" s="72">
        <v>1</v>
      </c>
      <c r="AF7" s="70">
        <v>8210381.8799999999</v>
      </c>
      <c r="AG7" s="70">
        <v>6157786.4000000004</v>
      </c>
      <c r="AH7" s="70">
        <v>7781300</v>
      </c>
      <c r="AI7" s="70">
        <v>5835975</v>
      </c>
      <c r="AJ7" s="113">
        <f t="shared" si="1"/>
        <v>1.0492392193767706</v>
      </c>
      <c r="AK7" s="72">
        <v>1</v>
      </c>
      <c r="AL7" s="70">
        <v>7722846.2300000004</v>
      </c>
      <c r="AM7" s="70">
        <v>5792134.6500000004</v>
      </c>
      <c r="AN7" s="113">
        <f t="shared" si="2"/>
        <v>0.9869349889157697</v>
      </c>
    </row>
    <row r="8" spans="1:40" x14ac:dyDescent="0.2">
      <c r="A8" s="96" t="s">
        <v>14</v>
      </c>
      <c r="B8" s="104">
        <v>15535771</v>
      </c>
      <c r="C8" s="22">
        <v>370</v>
      </c>
      <c r="D8" s="23">
        <v>23277761.059999999</v>
      </c>
      <c r="E8" s="38">
        <v>17458320.68</v>
      </c>
      <c r="F8" s="113">
        <f t="shared" si="3"/>
        <v>1.4983331731653355</v>
      </c>
      <c r="G8" s="50">
        <v>80</v>
      </c>
      <c r="H8" s="49">
        <v>5565657.0800000001</v>
      </c>
      <c r="I8" s="51">
        <v>4174242.77</v>
      </c>
      <c r="J8" s="50">
        <v>290</v>
      </c>
      <c r="K8" s="49">
        <v>16854324.68</v>
      </c>
      <c r="L8" s="49">
        <v>12640743.470000001</v>
      </c>
      <c r="M8" s="116">
        <f t="shared" ref="M8:M27" si="5">K8/$B8</f>
        <v>1.0848721109496271</v>
      </c>
      <c r="N8" s="50">
        <v>22</v>
      </c>
      <c r="O8" s="49">
        <v>1339473.9199999999</v>
      </c>
      <c r="P8" s="51">
        <v>1004605.4399999999</v>
      </c>
      <c r="Q8" s="50">
        <v>16</v>
      </c>
      <c r="R8" s="49">
        <v>43459.32</v>
      </c>
      <c r="S8" s="51">
        <v>32594.5</v>
      </c>
      <c r="T8" s="50">
        <v>268</v>
      </c>
      <c r="U8" s="23">
        <v>15471391.439999999</v>
      </c>
      <c r="V8" s="23">
        <v>11603543.529999999</v>
      </c>
      <c r="W8" s="113">
        <f t="shared" si="4"/>
        <v>0.99585604344966205</v>
      </c>
      <c r="X8" s="50">
        <v>272</v>
      </c>
      <c r="Y8" s="26">
        <v>283</v>
      </c>
      <c r="Z8" s="23">
        <v>15792069.42</v>
      </c>
      <c r="AA8" s="23">
        <v>11844052.01</v>
      </c>
      <c r="AB8" s="113">
        <f t="shared" si="0"/>
        <v>1.0164973093385581</v>
      </c>
      <c r="AC8" s="26">
        <v>6</v>
      </c>
      <c r="AD8" s="24">
        <v>302286.08000000002</v>
      </c>
      <c r="AE8" s="25">
        <v>272</v>
      </c>
      <c r="AF8" s="23">
        <v>16086299.050000001</v>
      </c>
      <c r="AG8" s="23">
        <v>12064724.140000001</v>
      </c>
      <c r="AH8" s="23">
        <v>13557492.220000001</v>
      </c>
      <c r="AI8" s="23">
        <v>10168119.16</v>
      </c>
      <c r="AJ8" s="113">
        <f t="shared" si="1"/>
        <v>1.0354361589135164</v>
      </c>
      <c r="AK8" s="25">
        <v>269</v>
      </c>
      <c r="AL8" s="23">
        <v>15438357.359999999</v>
      </c>
      <c r="AM8" s="23">
        <v>11578767.880000001</v>
      </c>
      <c r="AN8" s="113">
        <f t="shared" si="2"/>
        <v>0.99372971962575907</v>
      </c>
    </row>
    <row r="9" spans="1:40" s="28" customFormat="1" ht="25.2" x14ac:dyDescent="0.2">
      <c r="A9" s="96" t="s">
        <v>15</v>
      </c>
      <c r="B9" s="104">
        <v>5910346</v>
      </c>
      <c r="C9" s="43">
        <v>8</v>
      </c>
      <c r="D9" s="39">
        <v>27789237.25</v>
      </c>
      <c r="E9" s="40">
        <v>20841927.920000002</v>
      </c>
      <c r="F9" s="113">
        <f t="shared" si="3"/>
        <v>4.7017953348247294</v>
      </c>
      <c r="G9" s="55">
        <v>5</v>
      </c>
      <c r="H9" s="54">
        <v>21644170.079999998</v>
      </c>
      <c r="I9" s="56">
        <v>16233127.550000001</v>
      </c>
      <c r="J9" s="55">
        <v>3</v>
      </c>
      <c r="K9" s="54">
        <v>6144586.5300000003</v>
      </c>
      <c r="L9" s="54">
        <v>4608439.8899999997</v>
      </c>
      <c r="M9" s="116">
        <f t="shared" si="5"/>
        <v>1.0396322871791264</v>
      </c>
      <c r="N9" s="55">
        <v>0</v>
      </c>
      <c r="O9" s="54">
        <v>0</v>
      </c>
      <c r="P9" s="56">
        <v>0</v>
      </c>
      <c r="Q9" s="55">
        <v>3</v>
      </c>
      <c r="R9" s="54">
        <v>159824.9</v>
      </c>
      <c r="S9" s="56">
        <v>119868.68</v>
      </c>
      <c r="T9" s="55">
        <v>3</v>
      </c>
      <c r="U9" s="39">
        <v>5984761.6299999999</v>
      </c>
      <c r="V9" s="39">
        <v>4488571.21</v>
      </c>
      <c r="W9" s="113">
        <f t="shared" si="4"/>
        <v>1.0125907400345089</v>
      </c>
      <c r="X9" s="41">
        <v>3</v>
      </c>
      <c r="Y9" s="42">
        <v>5</v>
      </c>
      <c r="Z9" s="39">
        <v>5303628.92</v>
      </c>
      <c r="AA9" s="39">
        <v>3977721.67</v>
      </c>
      <c r="AB9" s="113">
        <f t="shared" si="0"/>
        <v>0.89734660542716116</v>
      </c>
      <c r="AC9" s="42">
        <v>0</v>
      </c>
      <c r="AD9" s="44">
        <v>0</v>
      </c>
      <c r="AE9" s="41">
        <v>3</v>
      </c>
      <c r="AF9" s="54">
        <v>5024000.84</v>
      </c>
      <c r="AG9" s="54">
        <v>3768000.58</v>
      </c>
      <c r="AH9" s="39">
        <v>5000825.99</v>
      </c>
      <c r="AI9" s="39">
        <v>3750619.45</v>
      </c>
      <c r="AJ9" s="113">
        <f t="shared" si="1"/>
        <v>0.85003497933961902</v>
      </c>
      <c r="AK9" s="41">
        <v>1</v>
      </c>
      <c r="AL9" s="39">
        <v>187396.72</v>
      </c>
      <c r="AM9" s="39">
        <v>140547.53</v>
      </c>
      <c r="AN9" s="113">
        <f t="shared" si="2"/>
        <v>3.1706556604300322E-2</v>
      </c>
    </row>
    <row r="10" spans="1:40" s="28" customFormat="1" ht="25.2" x14ac:dyDescent="0.2">
      <c r="A10" s="96" t="s">
        <v>16</v>
      </c>
      <c r="B10" s="104">
        <v>174333259</v>
      </c>
      <c r="C10" s="25">
        <v>76</v>
      </c>
      <c r="D10" s="45">
        <v>215290195.78</v>
      </c>
      <c r="E10" s="45">
        <v>161467646.69999999</v>
      </c>
      <c r="F10" s="113">
        <f t="shared" si="3"/>
        <v>1.234934727974081</v>
      </c>
      <c r="G10" s="50">
        <v>19</v>
      </c>
      <c r="H10" s="127">
        <v>33667325.359999999</v>
      </c>
      <c r="I10" s="51">
        <v>25250493.989999998</v>
      </c>
      <c r="J10" s="55">
        <v>57</v>
      </c>
      <c r="K10" s="127">
        <v>177552648.94</v>
      </c>
      <c r="L10" s="127">
        <v>133164486.56999999</v>
      </c>
      <c r="M10" s="116">
        <f t="shared" si="5"/>
        <v>1.0184668717745935</v>
      </c>
      <c r="N10" s="50">
        <v>0</v>
      </c>
      <c r="O10" s="127">
        <v>0</v>
      </c>
      <c r="P10" s="51">
        <v>0</v>
      </c>
      <c r="Q10" s="55">
        <v>20</v>
      </c>
      <c r="R10" s="127">
        <v>1426257.64</v>
      </c>
      <c r="S10" s="127">
        <v>1069693.22</v>
      </c>
      <c r="T10" s="55">
        <v>57</v>
      </c>
      <c r="U10" s="45">
        <v>176126391.30000001</v>
      </c>
      <c r="V10" s="45">
        <v>132094793.34999999</v>
      </c>
      <c r="W10" s="113">
        <f t="shared" si="4"/>
        <v>1.0102856581141526</v>
      </c>
      <c r="X10" s="41">
        <v>57</v>
      </c>
      <c r="Y10" s="42">
        <v>86</v>
      </c>
      <c r="Z10" s="45">
        <v>176063741.5</v>
      </c>
      <c r="AA10" s="45">
        <v>132047805.95</v>
      </c>
      <c r="AB10" s="113">
        <f t="shared" si="0"/>
        <v>1.0099262900832939</v>
      </c>
      <c r="AC10" s="41">
        <v>1</v>
      </c>
      <c r="AD10" s="24">
        <v>0</v>
      </c>
      <c r="AE10" s="41">
        <v>57</v>
      </c>
      <c r="AF10" s="127">
        <v>179626362.52000001</v>
      </c>
      <c r="AG10" s="127">
        <v>134719771.63</v>
      </c>
      <c r="AH10" s="45">
        <v>173594226.18000001</v>
      </c>
      <c r="AI10" s="45">
        <v>130195669.51000001</v>
      </c>
      <c r="AJ10" s="113">
        <f t="shared" si="1"/>
        <v>1.0303619834239433</v>
      </c>
      <c r="AK10" s="41">
        <v>56</v>
      </c>
      <c r="AL10" s="45">
        <v>171370547.36000001</v>
      </c>
      <c r="AM10" s="45">
        <v>128527910.3</v>
      </c>
      <c r="AN10" s="113">
        <f t="shared" si="2"/>
        <v>0.98300547091820278</v>
      </c>
    </row>
    <row r="11" spans="1:40" s="65" customFormat="1" outlineLevel="1" collapsed="1" x14ac:dyDescent="0.2">
      <c r="A11" s="97" t="s">
        <v>17</v>
      </c>
      <c r="B11" s="105">
        <v>81170387</v>
      </c>
      <c r="C11" s="22">
        <v>15</v>
      </c>
      <c r="D11" s="23">
        <v>91804817.5</v>
      </c>
      <c r="E11" s="38">
        <v>68853613.099999994</v>
      </c>
      <c r="F11" s="113">
        <f t="shared" si="3"/>
        <v>1.1310136725108875</v>
      </c>
      <c r="G11" s="50">
        <v>1</v>
      </c>
      <c r="H11" s="49">
        <v>6026471</v>
      </c>
      <c r="I11" s="51">
        <v>4519853.25</v>
      </c>
      <c r="J11" s="50">
        <v>14</v>
      </c>
      <c r="K11" s="49">
        <v>83848395.319999993</v>
      </c>
      <c r="L11" s="49">
        <v>62886296.460000001</v>
      </c>
      <c r="M11" s="116">
        <f t="shared" si="5"/>
        <v>1.0329924301087783</v>
      </c>
      <c r="N11" s="50">
        <v>0</v>
      </c>
      <c r="O11" s="49">
        <v>0</v>
      </c>
      <c r="P11" s="51">
        <v>0</v>
      </c>
      <c r="Q11" s="50">
        <v>12</v>
      </c>
      <c r="R11" s="49">
        <v>809017.82</v>
      </c>
      <c r="S11" s="51">
        <v>606763.37</v>
      </c>
      <c r="T11" s="50">
        <v>14</v>
      </c>
      <c r="U11" s="23">
        <v>83039377.5</v>
      </c>
      <c r="V11" s="23">
        <v>62279533.090000004</v>
      </c>
      <c r="W11" s="113">
        <f t="shared" si="4"/>
        <v>1.0230255216104858</v>
      </c>
      <c r="X11" s="25">
        <v>14</v>
      </c>
      <c r="Y11" s="26">
        <v>29</v>
      </c>
      <c r="Z11" s="23">
        <v>83238445.459999993</v>
      </c>
      <c r="AA11" s="23">
        <v>62428834.039999999</v>
      </c>
      <c r="AB11" s="113">
        <f t="shared" si="0"/>
        <v>1.0254779918691284</v>
      </c>
      <c r="AC11" s="26">
        <v>1</v>
      </c>
      <c r="AD11" s="24">
        <v>0</v>
      </c>
      <c r="AE11" s="25">
        <v>14</v>
      </c>
      <c r="AF11" s="49">
        <v>85155507.349999994</v>
      </c>
      <c r="AG11" s="49">
        <v>63866630.43</v>
      </c>
      <c r="AH11" s="23">
        <v>82204176.569999993</v>
      </c>
      <c r="AI11" s="23">
        <v>61653132.380000003</v>
      </c>
      <c r="AJ11" s="113">
        <f t="shared" si="1"/>
        <v>1.0490957416526792</v>
      </c>
      <c r="AK11" s="50">
        <v>14</v>
      </c>
      <c r="AL11" s="49">
        <v>82387495.890000001</v>
      </c>
      <c r="AM11" s="49">
        <v>61790621.850000001</v>
      </c>
      <c r="AN11" s="113">
        <f t="shared" si="2"/>
        <v>1.014994494112736</v>
      </c>
    </row>
    <row r="12" spans="1:40" s="65" customFormat="1" ht="25.2" outlineLevel="1" x14ac:dyDescent="0.2">
      <c r="A12" s="97" t="s">
        <v>18</v>
      </c>
      <c r="B12" s="105">
        <v>91834589</v>
      </c>
      <c r="C12" s="22">
        <v>33</v>
      </c>
      <c r="D12" s="23">
        <v>121839508.68000001</v>
      </c>
      <c r="E12" s="38">
        <v>91379631.430000007</v>
      </c>
      <c r="F12" s="113">
        <f t="shared" si="3"/>
        <v>1.3267278702581224</v>
      </c>
      <c r="G12" s="50">
        <v>9</v>
      </c>
      <c r="H12" s="49">
        <v>27359392.859999999</v>
      </c>
      <c r="I12" s="51">
        <v>20519544.620000001</v>
      </c>
      <c r="J12" s="50">
        <v>24</v>
      </c>
      <c r="K12" s="49">
        <v>92376756.920000002</v>
      </c>
      <c r="L12" s="49">
        <v>69282567.609999999</v>
      </c>
      <c r="M12" s="116">
        <f t="shared" si="5"/>
        <v>1.0059037441763909</v>
      </c>
      <c r="N12" s="50">
        <v>0</v>
      </c>
      <c r="O12" s="49">
        <v>0</v>
      </c>
      <c r="P12" s="51">
        <v>0</v>
      </c>
      <c r="Q12" s="50">
        <v>8</v>
      </c>
      <c r="R12" s="49">
        <v>617239.81999999995</v>
      </c>
      <c r="S12" s="51">
        <v>462929.85</v>
      </c>
      <c r="T12" s="50">
        <v>24</v>
      </c>
      <c r="U12" s="23">
        <v>91759517.099999994</v>
      </c>
      <c r="V12" s="23">
        <v>68819637.760000005</v>
      </c>
      <c r="W12" s="113">
        <f t="shared" si="4"/>
        <v>0.99918253132270229</v>
      </c>
      <c r="X12" s="25">
        <v>24</v>
      </c>
      <c r="Y12" s="26">
        <v>38</v>
      </c>
      <c r="Z12" s="23">
        <v>91497799.840000004</v>
      </c>
      <c r="AA12" s="23">
        <v>68623349.790000007</v>
      </c>
      <c r="AB12" s="113">
        <f t="shared" si="0"/>
        <v>0.99633265457310427</v>
      </c>
      <c r="AC12" s="26">
        <v>0</v>
      </c>
      <c r="AD12" s="24">
        <v>0</v>
      </c>
      <c r="AE12" s="25">
        <v>24</v>
      </c>
      <c r="AF12" s="49">
        <v>93143358.469999999</v>
      </c>
      <c r="AG12" s="49">
        <v>69857518.739999995</v>
      </c>
      <c r="AH12" s="23">
        <v>91390049.609999999</v>
      </c>
      <c r="AI12" s="23">
        <v>68542537.129999995</v>
      </c>
      <c r="AJ12" s="113">
        <f t="shared" si="1"/>
        <v>1.0142513783123699</v>
      </c>
      <c r="AK12" s="50">
        <v>23</v>
      </c>
      <c r="AL12" s="49">
        <v>87655554.769999996</v>
      </c>
      <c r="AM12" s="49">
        <v>65741665.990000002</v>
      </c>
      <c r="AN12" s="113">
        <f t="shared" si="2"/>
        <v>0.95449389739197277</v>
      </c>
    </row>
    <row r="13" spans="1:40" s="66" customFormat="1" ht="25.2" outlineLevel="1" x14ac:dyDescent="0.2">
      <c r="A13" s="97" t="s">
        <v>19</v>
      </c>
      <c r="B13" s="105">
        <v>1328282</v>
      </c>
      <c r="C13" s="22">
        <v>28</v>
      </c>
      <c r="D13" s="23">
        <v>1645869.6</v>
      </c>
      <c r="E13" s="38">
        <v>1234402.17</v>
      </c>
      <c r="F13" s="113">
        <f t="shared" si="3"/>
        <v>1.2390965171552426</v>
      </c>
      <c r="G13" s="50">
        <v>9</v>
      </c>
      <c r="H13" s="49">
        <v>281461.5</v>
      </c>
      <c r="I13" s="51">
        <v>211096.12</v>
      </c>
      <c r="J13" s="50">
        <v>19</v>
      </c>
      <c r="K13" s="49">
        <v>1327496.7</v>
      </c>
      <c r="L13" s="49">
        <v>995622.5</v>
      </c>
      <c r="M13" s="116">
        <f t="shared" si="5"/>
        <v>0.99940878518266452</v>
      </c>
      <c r="N13" s="50">
        <v>0</v>
      </c>
      <c r="O13" s="49">
        <v>0</v>
      </c>
      <c r="P13" s="51">
        <v>0</v>
      </c>
      <c r="Q13" s="50">
        <v>0</v>
      </c>
      <c r="R13" s="49">
        <v>0</v>
      </c>
      <c r="S13" s="51">
        <v>0</v>
      </c>
      <c r="T13" s="50">
        <v>19</v>
      </c>
      <c r="U13" s="23">
        <v>1327496.7</v>
      </c>
      <c r="V13" s="23">
        <v>995622.5</v>
      </c>
      <c r="W13" s="113">
        <f t="shared" si="4"/>
        <v>0.99940878518266452</v>
      </c>
      <c r="X13" s="25">
        <v>19</v>
      </c>
      <c r="Y13" s="26">
        <v>19</v>
      </c>
      <c r="Z13" s="23">
        <v>1327496.2</v>
      </c>
      <c r="AA13" s="23">
        <v>995622.12</v>
      </c>
      <c r="AB13" s="113">
        <f t="shared" si="0"/>
        <v>0.99940840875657422</v>
      </c>
      <c r="AC13" s="26">
        <v>0</v>
      </c>
      <c r="AD13" s="24">
        <v>0</v>
      </c>
      <c r="AE13" s="50">
        <v>19</v>
      </c>
      <c r="AF13" s="49">
        <v>1327496.7</v>
      </c>
      <c r="AG13" s="49">
        <v>995622.46</v>
      </c>
      <c r="AH13" s="23">
        <v>0</v>
      </c>
      <c r="AI13" s="23">
        <v>0</v>
      </c>
      <c r="AJ13" s="113">
        <f t="shared" si="1"/>
        <v>0.99940878518266452</v>
      </c>
      <c r="AK13" s="50">
        <v>19</v>
      </c>
      <c r="AL13" s="49">
        <v>1327496.7</v>
      </c>
      <c r="AM13" s="49">
        <v>995622.46</v>
      </c>
      <c r="AN13" s="113">
        <f t="shared" si="2"/>
        <v>0.99940878518266452</v>
      </c>
    </row>
    <row r="14" spans="1:40" ht="36.75" customHeight="1" x14ac:dyDescent="0.2">
      <c r="A14" s="96" t="s">
        <v>20</v>
      </c>
      <c r="B14" s="104">
        <v>24519237</v>
      </c>
      <c r="C14" s="22">
        <v>13</v>
      </c>
      <c r="D14" s="23">
        <v>30276905.75</v>
      </c>
      <c r="E14" s="38">
        <v>22707679.27</v>
      </c>
      <c r="F14" s="113">
        <f t="shared" si="3"/>
        <v>1.2348225089549076</v>
      </c>
      <c r="G14" s="50">
        <v>2</v>
      </c>
      <c r="H14" s="49">
        <v>4564005.91</v>
      </c>
      <c r="I14" s="51">
        <v>3423004.42</v>
      </c>
      <c r="J14" s="50">
        <v>11</v>
      </c>
      <c r="K14" s="49">
        <v>25076104.82</v>
      </c>
      <c r="L14" s="49">
        <v>18807078.579999998</v>
      </c>
      <c r="M14" s="116">
        <f t="shared" si="5"/>
        <v>1.0227114661031256</v>
      </c>
      <c r="N14" s="50">
        <v>0</v>
      </c>
      <c r="O14" s="49">
        <v>0</v>
      </c>
      <c r="P14" s="51">
        <v>0</v>
      </c>
      <c r="Q14" s="50">
        <v>3</v>
      </c>
      <c r="R14" s="49">
        <v>512109.93</v>
      </c>
      <c r="S14" s="51">
        <v>384082.45</v>
      </c>
      <c r="T14" s="50">
        <v>11</v>
      </c>
      <c r="U14" s="23">
        <v>24563994.890000001</v>
      </c>
      <c r="V14" s="23">
        <v>18422996.129999999</v>
      </c>
      <c r="W14" s="113">
        <f t="shared" si="4"/>
        <v>1.0018254193635798</v>
      </c>
      <c r="X14" s="50">
        <v>11</v>
      </c>
      <c r="Y14" s="26">
        <v>16</v>
      </c>
      <c r="Z14" s="23">
        <v>22793843.239999998</v>
      </c>
      <c r="AA14" s="23">
        <v>17095382.379999999</v>
      </c>
      <c r="AB14" s="113">
        <f t="shared" si="0"/>
        <v>0.92963101747415711</v>
      </c>
      <c r="AC14" s="26">
        <v>0</v>
      </c>
      <c r="AD14" s="24">
        <v>0</v>
      </c>
      <c r="AE14" s="50">
        <v>11</v>
      </c>
      <c r="AF14" s="49">
        <v>23112436.940000001</v>
      </c>
      <c r="AG14" s="49">
        <v>17334327.649999999</v>
      </c>
      <c r="AH14" s="23">
        <v>20789744.550000001</v>
      </c>
      <c r="AI14" s="23">
        <v>15592308.390000001</v>
      </c>
      <c r="AJ14" s="113">
        <f t="shared" si="1"/>
        <v>0.94262463958401321</v>
      </c>
      <c r="AK14" s="50">
        <v>10</v>
      </c>
      <c r="AL14" s="49">
        <v>18337058.52</v>
      </c>
      <c r="AM14" s="49">
        <v>13752793.83</v>
      </c>
      <c r="AN14" s="113">
        <f t="shared" si="2"/>
        <v>0.74786415743687296</v>
      </c>
    </row>
    <row r="15" spans="1:40" x14ac:dyDescent="0.2">
      <c r="A15" s="96" t="s">
        <v>21</v>
      </c>
      <c r="B15" s="104">
        <v>53437399</v>
      </c>
      <c r="C15" s="22">
        <v>207</v>
      </c>
      <c r="D15" s="23">
        <v>71015925.829999998</v>
      </c>
      <c r="E15" s="38">
        <v>35507962.82</v>
      </c>
      <c r="F15" s="113">
        <f t="shared" si="3"/>
        <v>1.3289555097919343</v>
      </c>
      <c r="G15" s="50">
        <v>51</v>
      </c>
      <c r="H15" s="49">
        <v>11225762.99</v>
      </c>
      <c r="I15" s="51">
        <v>5612881.4800000004</v>
      </c>
      <c r="J15" s="50">
        <v>156</v>
      </c>
      <c r="K15" s="49">
        <v>58485169.600000001</v>
      </c>
      <c r="L15" s="49">
        <v>29242584.699999999</v>
      </c>
      <c r="M15" s="116">
        <f t="shared" si="5"/>
        <v>1.0944613827480638</v>
      </c>
      <c r="N15" s="50">
        <v>2</v>
      </c>
      <c r="O15" s="49">
        <v>3504407.4</v>
      </c>
      <c r="P15" s="51">
        <v>1752203.7</v>
      </c>
      <c r="Q15" s="50">
        <v>0</v>
      </c>
      <c r="R15" s="49">
        <v>0</v>
      </c>
      <c r="S15" s="51">
        <v>0</v>
      </c>
      <c r="T15" s="50">
        <v>154</v>
      </c>
      <c r="U15" s="23">
        <v>54980762.200000003</v>
      </c>
      <c r="V15" s="23">
        <v>27490381</v>
      </c>
      <c r="W15" s="113">
        <f t="shared" si="4"/>
        <v>1.0288817051144274</v>
      </c>
      <c r="X15" s="50">
        <v>46</v>
      </c>
      <c r="Y15" s="26">
        <v>46</v>
      </c>
      <c r="Z15" s="23">
        <v>44344668.969999999</v>
      </c>
      <c r="AA15" s="23">
        <v>22172334.379999999</v>
      </c>
      <c r="AB15" s="113">
        <f t="shared" si="0"/>
        <v>0.8298433269553408</v>
      </c>
      <c r="AC15" s="26">
        <v>0</v>
      </c>
      <c r="AD15" s="24">
        <v>0</v>
      </c>
      <c r="AE15" s="50">
        <v>154</v>
      </c>
      <c r="AF15" s="49">
        <v>53671395.950000003</v>
      </c>
      <c r="AG15" s="49">
        <v>26835697.870000001</v>
      </c>
      <c r="AH15" s="23">
        <v>0</v>
      </c>
      <c r="AI15" s="23">
        <v>0</v>
      </c>
      <c r="AJ15" s="113">
        <f t="shared" si="1"/>
        <v>1.004378898568772</v>
      </c>
      <c r="AK15" s="50">
        <v>154</v>
      </c>
      <c r="AL15" s="49">
        <v>53671395.950000003</v>
      </c>
      <c r="AM15" s="49">
        <v>26835697.870000001</v>
      </c>
      <c r="AN15" s="113">
        <f t="shared" si="2"/>
        <v>1.004378898568772</v>
      </c>
    </row>
    <row r="16" spans="1:40" ht="25.2" x14ac:dyDescent="0.2">
      <c r="A16" s="96" t="s">
        <v>22</v>
      </c>
      <c r="B16" s="104">
        <v>4994157</v>
      </c>
      <c r="C16" s="22">
        <v>4</v>
      </c>
      <c r="D16" s="23">
        <v>5200000</v>
      </c>
      <c r="E16" s="38">
        <v>3900000</v>
      </c>
      <c r="F16" s="113">
        <f t="shared" si="3"/>
        <v>1.0412167659126454</v>
      </c>
      <c r="G16" s="50">
        <v>0</v>
      </c>
      <c r="H16" s="49">
        <v>0</v>
      </c>
      <c r="I16" s="51">
        <v>0</v>
      </c>
      <c r="J16" s="50">
        <v>4</v>
      </c>
      <c r="K16" s="49">
        <v>5200000</v>
      </c>
      <c r="L16" s="49">
        <v>3900000</v>
      </c>
      <c r="M16" s="116">
        <f t="shared" si="5"/>
        <v>1.0412167659126454</v>
      </c>
      <c r="N16" s="50">
        <v>0</v>
      </c>
      <c r="O16" s="49">
        <v>0</v>
      </c>
      <c r="P16" s="51">
        <v>0</v>
      </c>
      <c r="Q16" s="50">
        <v>0</v>
      </c>
      <c r="R16" s="49">
        <v>0</v>
      </c>
      <c r="S16" s="51">
        <v>0</v>
      </c>
      <c r="T16" s="50">
        <v>4</v>
      </c>
      <c r="U16" s="23">
        <v>5200000</v>
      </c>
      <c r="V16" s="23">
        <v>3900000</v>
      </c>
      <c r="W16" s="113">
        <f t="shared" si="4"/>
        <v>1.0412167659126454</v>
      </c>
      <c r="X16" s="50">
        <v>4</v>
      </c>
      <c r="Y16" s="26">
        <v>8</v>
      </c>
      <c r="Z16" s="23">
        <v>4550342.5999999996</v>
      </c>
      <c r="AA16" s="23">
        <v>3412756.94</v>
      </c>
      <c r="AB16" s="113">
        <f t="shared" si="0"/>
        <v>0.91113327033971891</v>
      </c>
      <c r="AC16" s="26">
        <v>0</v>
      </c>
      <c r="AD16" s="24">
        <v>0</v>
      </c>
      <c r="AE16" s="50">
        <v>4</v>
      </c>
      <c r="AF16" s="49">
        <v>4550342.5999999996</v>
      </c>
      <c r="AG16" s="49">
        <v>3412756.94</v>
      </c>
      <c r="AH16" s="23">
        <v>0</v>
      </c>
      <c r="AI16" s="23">
        <v>0</v>
      </c>
      <c r="AJ16" s="113">
        <f t="shared" si="1"/>
        <v>0.91113327033971891</v>
      </c>
      <c r="AK16" s="50">
        <v>4</v>
      </c>
      <c r="AL16" s="49">
        <v>4550342.5999999996</v>
      </c>
      <c r="AM16" s="49">
        <v>3412756.94</v>
      </c>
      <c r="AN16" s="113">
        <f t="shared" si="2"/>
        <v>0.91113327033971891</v>
      </c>
    </row>
    <row r="17" spans="1:40" ht="25.2" x14ac:dyDescent="0.2">
      <c r="A17" s="96" t="s">
        <v>23</v>
      </c>
      <c r="B17" s="104">
        <v>43186677</v>
      </c>
      <c r="C17" s="22">
        <v>468</v>
      </c>
      <c r="D17" s="23">
        <v>117886042.94</v>
      </c>
      <c r="E17" s="38">
        <v>88414531.420000002</v>
      </c>
      <c r="F17" s="113">
        <f t="shared" si="3"/>
        <v>2.7296854291428811</v>
      </c>
      <c r="G17" s="50">
        <v>233</v>
      </c>
      <c r="H17" s="49">
        <v>61835330.32</v>
      </c>
      <c r="I17" s="51">
        <v>46376497.350000001</v>
      </c>
      <c r="J17" s="50">
        <v>235</v>
      </c>
      <c r="K17" s="49">
        <v>49948780.450000003</v>
      </c>
      <c r="L17" s="49">
        <v>37461584.700000003</v>
      </c>
      <c r="M17" s="116">
        <f t="shared" si="5"/>
        <v>1.156578461686228</v>
      </c>
      <c r="N17" s="50">
        <v>38</v>
      </c>
      <c r="O17" s="49">
        <v>8436417.7599999998</v>
      </c>
      <c r="P17" s="51">
        <v>6327313.2199999997</v>
      </c>
      <c r="Q17" s="50">
        <v>19</v>
      </c>
      <c r="R17" s="49">
        <v>637261.41</v>
      </c>
      <c r="S17" s="51">
        <v>477946.04</v>
      </c>
      <c r="T17" s="50">
        <v>197</v>
      </c>
      <c r="U17" s="23">
        <v>40875101.280000001</v>
      </c>
      <c r="V17" s="23">
        <v>30656325.440000001</v>
      </c>
      <c r="W17" s="113">
        <f t="shared" si="4"/>
        <v>0.94647479545601532</v>
      </c>
      <c r="X17" s="50">
        <v>204</v>
      </c>
      <c r="Y17" s="26">
        <v>226</v>
      </c>
      <c r="Z17" s="23">
        <v>41617344.969999999</v>
      </c>
      <c r="AA17" s="23">
        <v>31213008.170000002</v>
      </c>
      <c r="AB17" s="113">
        <f t="shared" si="0"/>
        <v>0.96366166283180343</v>
      </c>
      <c r="AC17" s="26">
        <v>4</v>
      </c>
      <c r="AD17" s="24">
        <v>505985.25</v>
      </c>
      <c r="AE17" s="50">
        <v>213</v>
      </c>
      <c r="AF17" s="51">
        <v>44206925.439999998</v>
      </c>
      <c r="AG17" s="127">
        <v>33155193.350000001</v>
      </c>
      <c r="AH17" s="23">
        <v>39316526.509999998</v>
      </c>
      <c r="AI17" s="23">
        <v>29487394.41</v>
      </c>
      <c r="AJ17" s="113">
        <f t="shared" si="1"/>
        <v>1.023624147789838</v>
      </c>
      <c r="AK17" s="50">
        <v>193</v>
      </c>
      <c r="AL17" s="49">
        <v>38019710.939999998</v>
      </c>
      <c r="AM17" s="49">
        <v>28514782.600000001</v>
      </c>
      <c r="AN17" s="113">
        <f t="shared" si="2"/>
        <v>0.88035740605835444</v>
      </c>
    </row>
    <row r="18" spans="1:40" x14ac:dyDescent="0.2">
      <c r="A18" s="96" t="s">
        <v>24</v>
      </c>
      <c r="B18" s="104">
        <v>28076769</v>
      </c>
      <c r="C18" s="22">
        <v>499</v>
      </c>
      <c r="D18" s="23">
        <v>63798204.240000002</v>
      </c>
      <c r="E18" s="38">
        <v>47848652.600000001</v>
      </c>
      <c r="F18" s="113">
        <f t="shared" si="3"/>
        <v>2.2722772780585974</v>
      </c>
      <c r="G18" s="50">
        <v>190</v>
      </c>
      <c r="H18" s="49">
        <v>23266237.670000002</v>
      </c>
      <c r="I18" s="51">
        <v>17449678.100000001</v>
      </c>
      <c r="J18" s="50">
        <v>309</v>
      </c>
      <c r="K18" s="49">
        <v>33341360.649999999</v>
      </c>
      <c r="L18" s="49">
        <v>25006020.109999999</v>
      </c>
      <c r="M18" s="116">
        <f t="shared" si="5"/>
        <v>1.1875070329495534</v>
      </c>
      <c r="N18" s="50">
        <v>33</v>
      </c>
      <c r="O18" s="49">
        <v>4347650.03</v>
      </c>
      <c r="P18" s="51">
        <v>3260737.48</v>
      </c>
      <c r="Q18" s="50">
        <v>42</v>
      </c>
      <c r="R18" s="49">
        <v>1531769.85</v>
      </c>
      <c r="S18" s="51">
        <v>1148827.3899999999</v>
      </c>
      <c r="T18" s="50">
        <v>276</v>
      </c>
      <c r="U18" s="23">
        <v>27461940.77</v>
      </c>
      <c r="V18" s="23">
        <v>20596455.239999998</v>
      </c>
      <c r="W18" s="113">
        <f t="shared" si="4"/>
        <v>0.97810188807693643</v>
      </c>
      <c r="X18" s="50">
        <v>282</v>
      </c>
      <c r="Y18" s="26">
        <v>302</v>
      </c>
      <c r="Z18" s="23">
        <v>27897808.760000002</v>
      </c>
      <c r="AA18" s="23">
        <v>20923356.199999999</v>
      </c>
      <c r="AB18" s="113">
        <f t="shared" si="0"/>
        <v>0.99362603866563137</v>
      </c>
      <c r="AC18" s="26">
        <v>4</v>
      </c>
      <c r="AD18" s="24">
        <v>100187.64</v>
      </c>
      <c r="AE18" s="50">
        <v>284</v>
      </c>
      <c r="AF18" s="49">
        <v>29491318.100000001</v>
      </c>
      <c r="AG18" s="49">
        <v>22118488.120000001</v>
      </c>
      <c r="AH18" s="23">
        <v>24935330.98</v>
      </c>
      <c r="AI18" s="23">
        <v>18701497.989999998</v>
      </c>
      <c r="AJ18" s="113">
        <f t="shared" si="1"/>
        <v>1.0503814772989015</v>
      </c>
      <c r="AK18" s="50">
        <v>278</v>
      </c>
      <c r="AL18" s="49">
        <v>27033573.609999999</v>
      </c>
      <c r="AM18" s="49">
        <v>20275179.899999999</v>
      </c>
      <c r="AN18" s="113">
        <f t="shared" si="2"/>
        <v>0.96284489180361166</v>
      </c>
    </row>
    <row r="19" spans="1:40" ht="25.2" x14ac:dyDescent="0.2">
      <c r="A19" s="96" t="s">
        <v>25</v>
      </c>
      <c r="B19" s="104">
        <v>337262912</v>
      </c>
      <c r="C19" s="151">
        <v>4442</v>
      </c>
      <c r="D19" s="23">
        <v>370629601</v>
      </c>
      <c r="E19" s="38">
        <v>233446963.25</v>
      </c>
      <c r="F19" s="113">
        <f t="shared" si="3"/>
        <v>1.0989337629866636</v>
      </c>
      <c r="G19" s="50">
        <v>119</v>
      </c>
      <c r="H19" s="49">
        <v>9055650</v>
      </c>
      <c r="I19" s="51">
        <v>5332925</v>
      </c>
      <c r="J19" s="141">
        <v>4323</v>
      </c>
      <c r="K19" s="49">
        <v>359784630</v>
      </c>
      <c r="L19" s="49">
        <v>227080190</v>
      </c>
      <c r="M19" s="116">
        <f t="shared" si="5"/>
        <v>1.0667779266520714</v>
      </c>
      <c r="N19" s="50">
        <v>2</v>
      </c>
      <c r="O19" s="49">
        <v>319350</v>
      </c>
      <c r="P19" s="51">
        <v>210262.5</v>
      </c>
      <c r="Q19" s="50">
        <v>2</v>
      </c>
      <c r="R19" s="49">
        <v>24650</v>
      </c>
      <c r="S19" s="51">
        <v>18612.5</v>
      </c>
      <c r="T19" s="141">
        <v>4321</v>
      </c>
      <c r="U19" s="23">
        <v>359440630</v>
      </c>
      <c r="V19" s="23">
        <v>226851315</v>
      </c>
      <c r="W19" s="113">
        <f t="shared" si="4"/>
        <v>1.0657579508772077</v>
      </c>
      <c r="X19" s="141">
        <v>4339</v>
      </c>
      <c r="Y19" s="142">
        <v>4430</v>
      </c>
      <c r="Z19" s="23">
        <v>337354912.5</v>
      </c>
      <c r="AA19" s="23">
        <v>210313096.87</v>
      </c>
      <c r="AB19" s="113">
        <f t="shared" si="0"/>
        <v>1.0002727857013818</v>
      </c>
      <c r="AC19" s="26">
        <v>3</v>
      </c>
      <c r="AD19" s="24">
        <v>160500</v>
      </c>
      <c r="AE19" s="141">
        <v>4320</v>
      </c>
      <c r="AF19" s="49">
        <v>336189600</v>
      </c>
      <c r="AG19" s="49">
        <v>209431800</v>
      </c>
      <c r="AH19" s="23">
        <v>0</v>
      </c>
      <c r="AI19" s="23">
        <v>0</v>
      </c>
      <c r="AJ19" s="113">
        <f t="shared" si="1"/>
        <v>0.99681758070095772</v>
      </c>
      <c r="AK19" s="141">
        <v>4320</v>
      </c>
      <c r="AL19" s="49">
        <v>336189600</v>
      </c>
      <c r="AM19" s="49">
        <v>209431800</v>
      </c>
      <c r="AN19" s="113">
        <f t="shared" si="2"/>
        <v>0.99681758070095772</v>
      </c>
    </row>
    <row r="20" spans="1:40" outlineLevel="1" x14ac:dyDescent="0.2">
      <c r="A20" s="97" t="s">
        <v>73</v>
      </c>
      <c r="B20" s="105">
        <v>172125376</v>
      </c>
      <c r="C20" s="152">
        <v>3218</v>
      </c>
      <c r="D20" s="119">
        <v>178100950</v>
      </c>
      <c r="E20" s="120">
        <v>89050475</v>
      </c>
      <c r="F20" s="121">
        <f t="shared" si="3"/>
        <v>1.0347164034662732</v>
      </c>
      <c r="G20" s="132">
        <v>102</v>
      </c>
      <c r="H20" s="133">
        <v>5835250</v>
      </c>
      <c r="I20" s="135">
        <v>2917625</v>
      </c>
      <c r="J20" s="155">
        <v>3116</v>
      </c>
      <c r="K20" s="133">
        <v>171033130</v>
      </c>
      <c r="L20" s="133">
        <v>85516565</v>
      </c>
      <c r="M20" s="134">
        <f t="shared" si="5"/>
        <v>0.99365435808837388</v>
      </c>
      <c r="N20" s="132">
        <v>1</v>
      </c>
      <c r="O20" s="133">
        <v>117000</v>
      </c>
      <c r="P20" s="135">
        <v>58500</v>
      </c>
      <c r="Q20" s="132">
        <v>1</v>
      </c>
      <c r="R20" s="133">
        <v>-500</v>
      </c>
      <c r="S20" s="135">
        <v>-250</v>
      </c>
      <c r="T20" s="155">
        <v>3115</v>
      </c>
      <c r="U20" s="119">
        <v>170916630</v>
      </c>
      <c r="V20" s="119">
        <v>85458315</v>
      </c>
      <c r="W20" s="121">
        <f t="shared" si="4"/>
        <v>0.99297752587044452</v>
      </c>
      <c r="X20" s="141">
        <v>3116</v>
      </c>
      <c r="Y20" s="142">
        <v>3118</v>
      </c>
      <c r="Z20" s="23">
        <v>170812350</v>
      </c>
      <c r="AA20" s="23">
        <v>85406175</v>
      </c>
      <c r="AB20" s="121">
        <f t="shared" si="0"/>
        <v>0.99237168841391521</v>
      </c>
      <c r="AC20" s="26">
        <v>3</v>
      </c>
      <c r="AD20" s="24">
        <v>160500</v>
      </c>
      <c r="AE20" s="141">
        <v>3113</v>
      </c>
      <c r="AF20" s="49">
        <v>170841600</v>
      </c>
      <c r="AG20" s="49">
        <v>85420800</v>
      </c>
      <c r="AH20" s="23">
        <v>0</v>
      </c>
      <c r="AI20" s="23">
        <v>0</v>
      </c>
      <c r="AJ20" s="121">
        <f t="shared" si="1"/>
        <v>0.99254162268322366</v>
      </c>
      <c r="AK20" s="141">
        <v>3113</v>
      </c>
      <c r="AL20" s="49">
        <v>170841600</v>
      </c>
      <c r="AM20" s="49">
        <v>85420800</v>
      </c>
      <c r="AN20" s="121">
        <f t="shared" si="2"/>
        <v>0.99254162268322366</v>
      </c>
    </row>
    <row r="21" spans="1:40" ht="25.2" outlineLevel="1" x14ac:dyDescent="0.2">
      <c r="A21" s="97" t="s">
        <v>75</v>
      </c>
      <c r="B21" s="105">
        <v>165137536</v>
      </c>
      <c r="C21" s="152">
        <v>1224</v>
      </c>
      <c r="D21" s="119">
        <v>192528651</v>
      </c>
      <c r="E21" s="120">
        <v>144396488.25</v>
      </c>
      <c r="F21" s="121">
        <f t="shared" si="3"/>
        <v>1.1658684976382354</v>
      </c>
      <c r="G21" s="132">
        <v>17</v>
      </c>
      <c r="H21" s="133">
        <v>3220400</v>
      </c>
      <c r="I21" s="135">
        <v>2415300</v>
      </c>
      <c r="J21" s="155">
        <v>1207</v>
      </c>
      <c r="K21" s="133">
        <v>188751500</v>
      </c>
      <c r="L21" s="133">
        <v>141563625</v>
      </c>
      <c r="M21" s="134">
        <f t="shared" si="5"/>
        <v>1.1429957390184142</v>
      </c>
      <c r="N21" s="132">
        <v>1</v>
      </c>
      <c r="O21" s="133">
        <v>202350</v>
      </c>
      <c r="P21" s="135">
        <v>151762.5</v>
      </c>
      <c r="Q21" s="132">
        <v>1</v>
      </c>
      <c r="R21" s="133">
        <v>25150</v>
      </c>
      <c r="S21" s="135">
        <v>18862.5</v>
      </c>
      <c r="T21" s="155">
        <v>1206</v>
      </c>
      <c r="U21" s="119">
        <v>188524000</v>
      </c>
      <c r="V21" s="119">
        <v>141393000</v>
      </c>
      <c r="W21" s="121">
        <f t="shared" si="4"/>
        <v>1.1416180994731566</v>
      </c>
      <c r="X21" s="141">
        <v>1223</v>
      </c>
      <c r="Y21" s="142">
        <v>1312</v>
      </c>
      <c r="Z21" s="23">
        <v>166542562.5</v>
      </c>
      <c r="AA21" s="23">
        <v>124906921.87</v>
      </c>
      <c r="AB21" s="121">
        <f t="shared" si="0"/>
        <v>1.0085082200814719</v>
      </c>
      <c r="AC21" s="26">
        <v>0</v>
      </c>
      <c r="AD21" s="24">
        <v>0</v>
      </c>
      <c r="AE21" s="141">
        <v>1207</v>
      </c>
      <c r="AF21" s="49">
        <v>165348000</v>
      </c>
      <c r="AG21" s="49">
        <v>124011000</v>
      </c>
      <c r="AH21" s="23">
        <v>0</v>
      </c>
      <c r="AI21" s="23">
        <v>0</v>
      </c>
      <c r="AJ21" s="121">
        <f t="shared" si="1"/>
        <v>1.0012744770516619</v>
      </c>
      <c r="AK21" s="141">
        <v>1207</v>
      </c>
      <c r="AL21" s="49">
        <v>165348000</v>
      </c>
      <c r="AM21" s="49">
        <v>124011000</v>
      </c>
      <c r="AN21" s="121">
        <f t="shared" si="2"/>
        <v>1.0012744770516619</v>
      </c>
    </row>
    <row r="22" spans="1:40" ht="25.2" x14ac:dyDescent="0.2">
      <c r="A22" s="96" t="s">
        <v>26</v>
      </c>
      <c r="B22" s="104">
        <v>100437552</v>
      </c>
      <c r="C22" s="22">
        <v>868</v>
      </c>
      <c r="D22" s="23">
        <v>231681348.88999999</v>
      </c>
      <c r="E22" s="38">
        <v>173761010.74000001</v>
      </c>
      <c r="F22" s="113">
        <f t="shared" si="3"/>
        <v>2.3067203877091704</v>
      </c>
      <c r="G22" s="50">
        <v>401</v>
      </c>
      <c r="H22" s="49">
        <v>108456367.3</v>
      </c>
      <c r="I22" s="51">
        <v>81342275.109999999</v>
      </c>
      <c r="J22" s="50">
        <v>467</v>
      </c>
      <c r="K22" s="49">
        <v>108404448.83</v>
      </c>
      <c r="L22" s="49">
        <v>81303336.140000001</v>
      </c>
      <c r="M22" s="116">
        <f t="shared" si="5"/>
        <v>1.079321893767383</v>
      </c>
      <c r="N22" s="50">
        <v>34</v>
      </c>
      <c r="O22" s="49">
        <v>8261051.25</v>
      </c>
      <c r="P22" s="51">
        <v>6195788.4100000001</v>
      </c>
      <c r="Q22" s="50">
        <v>59</v>
      </c>
      <c r="R22" s="49">
        <v>1559932.28</v>
      </c>
      <c r="S22" s="51">
        <v>1169949.21</v>
      </c>
      <c r="T22" s="50">
        <v>433</v>
      </c>
      <c r="U22" s="23">
        <v>98583465.299999997</v>
      </c>
      <c r="V22" s="23">
        <v>73937598.519999996</v>
      </c>
      <c r="W22" s="113">
        <f t="shared" si="4"/>
        <v>0.98153990551263137</v>
      </c>
      <c r="X22" s="50">
        <v>440</v>
      </c>
      <c r="Y22" s="26">
        <v>478</v>
      </c>
      <c r="Z22" s="23">
        <v>101712618.89</v>
      </c>
      <c r="AA22" s="23">
        <v>76284463.650000006</v>
      </c>
      <c r="AB22" s="113">
        <f t="shared" si="0"/>
        <v>1.012695121143534</v>
      </c>
      <c r="AC22" s="26">
        <v>6</v>
      </c>
      <c r="AD22" s="24">
        <v>992046.03</v>
      </c>
      <c r="AE22" s="50">
        <v>445</v>
      </c>
      <c r="AF22" s="49">
        <v>104413604.87</v>
      </c>
      <c r="AG22" s="49">
        <v>78310202.969999999</v>
      </c>
      <c r="AH22" s="23">
        <v>97502894.650000006</v>
      </c>
      <c r="AI22" s="23">
        <v>73127170.650000006</v>
      </c>
      <c r="AJ22" s="113">
        <f t="shared" si="1"/>
        <v>1.0395873136175202</v>
      </c>
      <c r="AK22" s="50">
        <v>432</v>
      </c>
      <c r="AL22" s="49">
        <v>95618691.859999999</v>
      </c>
      <c r="AM22" s="49">
        <v>71714018.340000004</v>
      </c>
      <c r="AN22" s="113">
        <f t="shared" si="2"/>
        <v>0.95202133022915569</v>
      </c>
    </row>
    <row r="23" spans="1:40" ht="25.2" collapsed="1" x14ac:dyDescent="0.2">
      <c r="A23" s="96" t="s">
        <v>27</v>
      </c>
      <c r="B23" s="104">
        <v>136128316</v>
      </c>
      <c r="C23" s="22">
        <v>42</v>
      </c>
      <c r="D23" s="23">
        <v>522491641.91000003</v>
      </c>
      <c r="E23" s="38">
        <v>391868731.33999997</v>
      </c>
      <c r="F23" s="113">
        <f t="shared" si="3"/>
        <v>3.8382289391576698</v>
      </c>
      <c r="G23" s="50">
        <v>25</v>
      </c>
      <c r="H23" s="49">
        <v>175163221.55000001</v>
      </c>
      <c r="I23" s="51">
        <v>131372416.11</v>
      </c>
      <c r="J23" s="50">
        <v>17</v>
      </c>
      <c r="K23" s="49">
        <v>331007995.13999999</v>
      </c>
      <c r="L23" s="49">
        <v>248255996.30000001</v>
      </c>
      <c r="M23" s="116">
        <f t="shared" si="5"/>
        <v>2.4315881138204927</v>
      </c>
      <c r="N23" s="50">
        <v>1</v>
      </c>
      <c r="O23" s="49">
        <v>188897941</v>
      </c>
      <c r="P23" s="51">
        <v>141673455.75</v>
      </c>
      <c r="Q23" s="50">
        <v>9</v>
      </c>
      <c r="R23" s="49">
        <v>1503452.36</v>
      </c>
      <c r="S23" s="51">
        <v>1127589.26</v>
      </c>
      <c r="T23" s="50">
        <v>16</v>
      </c>
      <c r="U23" s="23">
        <v>140606601.78</v>
      </c>
      <c r="V23" s="23">
        <v>105454951.29000001</v>
      </c>
      <c r="W23" s="113">
        <f t="shared" si="4"/>
        <v>1.0328975330892949</v>
      </c>
      <c r="X23" s="50">
        <v>17</v>
      </c>
      <c r="Y23" s="52">
        <v>38</v>
      </c>
      <c r="Z23" s="49">
        <v>142221095.74000001</v>
      </c>
      <c r="AA23" s="49">
        <v>106665821.70999999</v>
      </c>
      <c r="AB23" s="113">
        <f t="shared" si="0"/>
        <v>1.0447576222128541</v>
      </c>
      <c r="AC23" s="26">
        <v>3</v>
      </c>
      <c r="AD23" s="24">
        <v>2001813.91</v>
      </c>
      <c r="AE23" s="50">
        <v>16</v>
      </c>
      <c r="AF23" s="49">
        <v>142414191.19</v>
      </c>
      <c r="AG23" s="49">
        <v>106810643.28</v>
      </c>
      <c r="AH23" s="23">
        <v>53459843.850000001</v>
      </c>
      <c r="AI23" s="23">
        <v>40094882.859999999</v>
      </c>
      <c r="AJ23" s="113">
        <f t="shared" si="1"/>
        <v>1.0461761033611845</v>
      </c>
      <c r="AK23" s="25">
        <v>16</v>
      </c>
      <c r="AL23" s="23">
        <v>139126012.88999999</v>
      </c>
      <c r="AM23" s="23">
        <v>104344509.56</v>
      </c>
      <c r="AN23" s="113">
        <f t="shared" si="2"/>
        <v>1.0220211119779075</v>
      </c>
    </row>
    <row r="24" spans="1:40" x14ac:dyDescent="0.2">
      <c r="A24" s="96" t="s">
        <v>28</v>
      </c>
      <c r="B24" s="104">
        <v>41883717</v>
      </c>
      <c r="C24" s="22">
        <v>30</v>
      </c>
      <c r="D24" s="23">
        <v>122351326.04000001</v>
      </c>
      <c r="E24" s="38">
        <v>91763494.430000007</v>
      </c>
      <c r="F24" s="113">
        <f t="shared" si="3"/>
        <v>2.921214610441571</v>
      </c>
      <c r="G24" s="50">
        <v>17</v>
      </c>
      <c r="H24" s="49">
        <v>71077006.409999996</v>
      </c>
      <c r="I24" s="51">
        <v>53307754.759999998</v>
      </c>
      <c r="J24" s="50">
        <v>12</v>
      </c>
      <c r="K24" s="49">
        <v>46249489.039999999</v>
      </c>
      <c r="L24" s="49">
        <v>34687116.740000002</v>
      </c>
      <c r="M24" s="116">
        <f t="shared" si="5"/>
        <v>1.1042355443285992</v>
      </c>
      <c r="N24" s="50">
        <v>1</v>
      </c>
      <c r="O24" s="49">
        <v>3646826.6</v>
      </c>
      <c r="P24" s="51">
        <v>2735119.95</v>
      </c>
      <c r="Q24" s="50">
        <v>12</v>
      </c>
      <c r="R24" s="49">
        <v>494870.33</v>
      </c>
      <c r="S24" s="51">
        <v>371152.77</v>
      </c>
      <c r="T24" s="50">
        <v>11</v>
      </c>
      <c r="U24" s="23">
        <v>42107792.109999999</v>
      </c>
      <c r="V24" s="23">
        <v>31580844.02</v>
      </c>
      <c r="W24" s="113">
        <f t="shared" si="4"/>
        <v>1.0053499337224534</v>
      </c>
      <c r="X24" s="50">
        <v>11</v>
      </c>
      <c r="Y24" s="26">
        <v>24</v>
      </c>
      <c r="Z24" s="23">
        <v>37893666.780000001</v>
      </c>
      <c r="AA24" s="23">
        <v>28420250.010000002</v>
      </c>
      <c r="AB24" s="113">
        <f t="shared" si="0"/>
        <v>0.90473504966142337</v>
      </c>
      <c r="AC24" s="26">
        <v>0</v>
      </c>
      <c r="AD24" s="24">
        <v>0</v>
      </c>
      <c r="AE24" s="50">
        <v>12</v>
      </c>
      <c r="AF24" s="49">
        <v>43766263.140000001</v>
      </c>
      <c r="AG24" s="49">
        <v>32824697.199999999</v>
      </c>
      <c r="AH24" s="23">
        <v>36165047.899999999</v>
      </c>
      <c r="AI24" s="23">
        <v>27123785.850000001</v>
      </c>
      <c r="AJ24" s="113">
        <f t="shared" si="1"/>
        <v>1.0449469692482165</v>
      </c>
      <c r="AK24" s="25">
        <v>10</v>
      </c>
      <c r="AL24" s="23">
        <v>30212373.149999999</v>
      </c>
      <c r="AM24" s="23">
        <v>22659279.780000001</v>
      </c>
      <c r="AN24" s="113">
        <f t="shared" si="2"/>
        <v>0.72133934889303164</v>
      </c>
    </row>
    <row r="25" spans="1:40" x14ac:dyDescent="0.2">
      <c r="A25" s="96" t="s">
        <v>29</v>
      </c>
      <c r="B25" s="104">
        <v>0</v>
      </c>
      <c r="C25" s="22">
        <v>0</v>
      </c>
      <c r="D25" s="23">
        <v>0</v>
      </c>
      <c r="E25" s="38">
        <v>0</v>
      </c>
      <c r="F25" s="113">
        <v>0</v>
      </c>
      <c r="G25" s="50">
        <v>0</v>
      </c>
      <c r="H25" s="49">
        <v>0</v>
      </c>
      <c r="I25" s="51">
        <v>0</v>
      </c>
      <c r="J25" s="50">
        <v>0</v>
      </c>
      <c r="K25" s="49">
        <v>0</v>
      </c>
      <c r="L25" s="49">
        <v>0</v>
      </c>
      <c r="M25" s="116" t="e">
        <f t="shared" si="5"/>
        <v>#DIV/0!</v>
      </c>
      <c r="N25" s="50">
        <v>0</v>
      </c>
      <c r="O25" s="49">
        <v>0</v>
      </c>
      <c r="P25" s="51">
        <v>0</v>
      </c>
      <c r="Q25" s="50">
        <v>0</v>
      </c>
      <c r="R25" s="49">
        <v>0</v>
      </c>
      <c r="S25" s="51">
        <v>0</v>
      </c>
      <c r="T25" s="50">
        <v>0</v>
      </c>
      <c r="U25" s="23">
        <v>0</v>
      </c>
      <c r="V25" s="23">
        <v>0</v>
      </c>
      <c r="W25" s="113">
        <v>0</v>
      </c>
      <c r="X25" s="50">
        <v>0</v>
      </c>
      <c r="Y25" s="26">
        <v>0</v>
      </c>
      <c r="Z25" s="23">
        <v>0</v>
      </c>
      <c r="AA25" s="23">
        <v>0</v>
      </c>
      <c r="AB25" s="113">
        <v>0</v>
      </c>
      <c r="AC25" s="26">
        <v>0</v>
      </c>
      <c r="AD25" s="24">
        <v>0</v>
      </c>
      <c r="AE25" s="50">
        <v>0</v>
      </c>
      <c r="AF25" s="49">
        <v>0</v>
      </c>
      <c r="AG25" s="49">
        <v>0</v>
      </c>
      <c r="AH25" s="23">
        <v>0</v>
      </c>
      <c r="AI25" s="23">
        <v>0</v>
      </c>
      <c r="AJ25" s="113">
        <v>0</v>
      </c>
      <c r="AK25" s="25">
        <v>0</v>
      </c>
      <c r="AL25" s="23">
        <v>0</v>
      </c>
      <c r="AM25" s="23">
        <v>0</v>
      </c>
      <c r="AN25" s="113">
        <v>0</v>
      </c>
    </row>
    <row r="26" spans="1:40" x14ac:dyDescent="0.2">
      <c r="A26" s="96" t="s">
        <v>30</v>
      </c>
      <c r="B26" s="104">
        <v>8460131</v>
      </c>
      <c r="C26" s="22">
        <v>95</v>
      </c>
      <c r="D26" s="23">
        <v>18435485.5</v>
      </c>
      <c r="E26" s="38">
        <v>13826614.07</v>
      </c>
      <c r="F26" s="113">
        <f t="shared" si="3"/>
        <v>2.1791016593005477</v>
      </c>
      <c r="G26" s="50">
        <v>29</v>
      </c>
      <c r="H26" s="49">
        <v>6219788.2300000004</v>
      </c>
      <c r="I26" s="51">
        <v>4664841.16</v>
      </c>
      <c r="J26" s="50">
        <v>66</v>
      </c>
      <c r="K26" s="49">
        <v>10114298.59</v>
      </c>
      <c r="L26" s="49">
        <v>7585723.9000000004</v>
      </c>
      <c r="M26" s="116">
        <f t="shared" si="5"/>
        <v>1.1955250562904995</v>
      </c>
      <c r="N26" s="50">
        <v>13</v>
      </c>
      <c r="O26" s="49">
        <v>1694016.72</v>
      </c>
      <c r="P26" s="51">
        <v>1270512.53</v>
      </c>
      <c r="Q26" s="50">
        <v>6</v>
      </c>
      <c r="R26" s="49">
        <v>500737.54</v>
      </c>
      <c r="S26" s="51">
        <v>375553.16</v>
      </c>
      <c r="T26" s="50">
        <v>53</v>
      </c>
      <c r="U26" s="23">
        <v>7919544.3300000001</v>
      </c>
      <c r="V26" s="23">
        <v>5939658.21</v>
      </c>
      <c r="W26" s="113">
        <f t="shared" si="4"/>
        <v>0.9361018558696077</v>
      </c>
      <c r="X26" s="50">
        <v>53</v>
      </c>
      <c r="Y26" s="26">
        <v>61</v>
      </c>
      <c r="Z26" s="23">
        <v>7664274.0800000001</v>
      </c>
      <c r="AA26" s="23">
        <v>5748205.5199999996</v>
      </c>
      <c r="AB26" s="113">
        <f t="shared" ref="AB26:AB34" si="6">Z26/B26</f>
        <v>0.90592853467635426</v>
      </c>
      <c r="AC26" s="26">
        <v>0</v>
      </c>
      <c r="AD26" s="24">
        <v>0</v>
      </c>
      <c r="AE26" s="50">
        <v>54</v>
      </c>
      <c r="AF26" s="49">
        <v>8018858.3499999996</v>
      </c>
      <c r="AG26" s="49">
        <v>6014143.71</v>
      </c>
      <c r="AH26" s="23">
        <v>7416289.6699999999</v>
      </c>
      <c r="AI26" s="23">
        <v>5562217.2300000004</v>
      </c>
      <c r="AJ26" s="113">
        <f t="shared" ref="AJ26:AJ34" si="7">AF26/B26</f>
        <v>0.94784091995738595</v>
      </c>
      <c r="AK26" s="25">
        <v>51</v>
      </c>
      <c r="AL26" s="23">
        <v>7626054.79</v>
      </c>
      <c r="AM26" s="23">
        <v>5719541.04</v>
      </c>
      <c r="AN26" s="113">
        <f t="shared" ref="AN26:AN34" si="8">AL26/B26</f>
        <v>0.9014109580572689</v>
      </c>
    </row>
    <row r="27" spans="1:40" ht="13.2" thickBot="1" x14ac:dyDescent="0.25">
      <c r="A27" s="98" t="s">
        <v>31</v>
      </c>
      <c r="B27" s="106">
        <v>7515107</v>
      </c>
      <c r="C27" s="43">
        <v>26</v>
      </c>
      <c r="D27" s="39">
        <v>11282657.33</v>
      </c>
      <c r="E27" s="40">
        <v>8461992.9700000007</v>
      </c>
      <c r="F27" s="113">
        <f t="shared" si="3"/>
        <v>1.5013302312262486</v>
      </c>
      <c r="G27" s="55">
        <v>7</v>
      </c>
      <c r="H27" s="54">
        <v>3306709.76</v>
      </c>
      <c r="I27" s="56">
        <v>2480032.31</v>
      </c>
      <c r="J27" s="55">
        <v>19</v>
      </c>
      <c r="K27" s="54">
        <v>7586286.0599999996</v>
      </c>
      <c r="L27" s="54">
        <v>5689714.5099999998</v>
      </c>
      <c r="M27" s="116">
        <f t="shared" si="5"/>
        <v>1.0094714632805626</v>
      </c>
      <c r="N27" s="55">
        <v>1</v>
      </c>
      <c r="O27" s="54">
        <v>329766.43</v>
      </c>
      <c r="P27" s="56">
        <v>247324.82</v>
      </c>
      <c r="Q27" s="55">
        <v>16</v>
      </c>
      <c r="R27" s="54">
        <v>10202.02</v>
      </c>
      <c r="S27" s="56">
        <v>7651.51</v>
      </c>
      <c r="T27" s="55">
        <v>18</v>
      </c>
      <c r="U27" s="39">
        <v>7246317.6100000003</v>
      </c>
      <c r="V27" s="39">
        <v>5434738.1799999997</v>
      </c>
      <c r="W27" s="113">
        <f t="shared" si="4"/>
        <v>0.96423345801995908</v>
      </c>
      <c r="X27" s="55">
        <v>19</v>
      </c>
      <c r="Y27" s="57">
        <v>30</v>
      </c>
      <c r="Z27" s="54">
        <v>7116027.2699999996</v>
      </c>
      <c r="AA27" s="54">
        <v>5337020.41</v>
      </c>
      <c r="AB27" s="113">
        <f t="shared" si="6"/>
        <v>0.94689633427707676</v>
      </c>
      <c r="AC27" s="42">
        <v>2</v>
      </c>
      <c r="AD27" s="44">
        <v>193895.39</v>
      </c>
      <c r="AE27" s="55">
        <v>19</v>
      </c>
      <c r="AF27" s="54">
        <v>7231444.4800000004</v>
      </c>
      <c r="AG27" s="54">
        <v>5423583.3099999996</v>
      </c>
      <c r="AH27" s="39">
        <v>6806991.4800000004</v>
      </c>
      <c r="AI27" s="39">
        <v>5105243.59</v>
      </c>
      <c r="AJ27" s="113">
        <f t="shared" si="7"/>
        <v>0.96225436045022383</v>
      </c>
      <c r="AK27" s="41">
        <v>16</v>
      </c>
      <c r="AL27" s="39">
        <v>6629684.29</v>
      </c>
      <c r="AM27" s="39">
        <v>4972263.1900000004</v>
      </c>
      <c r="AN27" s="113">
        <f t="shared" si="8"/>
        <v>0.88218095763639826</v>
      </c>
    </row>
    <row r="28" spans="1:40" s="29" customFormat="1" ht="59.25" customHeight="1" thickBot="1" x14ac:dyDescent="0.25">
      <c r="A28" s="94" t="s">
        <v>67</v>
      </c>
      <c r="B28" s="68">
        <f>SUM(B29+B30+B31+B35+B36+B37+B38+B39)</f>
        <v>755092763</v>
      </c>
      <c r="C28" s="140">
        <v>3301</v>
      </c>
      <c r="D28" s="76">
        <v>1457914910.1600001</v>
      </c>
      <c r="E28" s="76">
        <v>1093436175.3199999</v>
      </c>
      <c r="F28" s="114">
        <f t="shared" si="3"/>
        <v>1.9307759014504025</v>
      </c>
      <c r="G28" s="129">
        <v>673</v>
      </c>
      <c r="H28" s="130">
        <v>562171706.98000002</v>
      </c>
      <c r="I28" s="130">
        <v>421628779.08999997</v>
      </c>
      <c r="J28" s="139">
        <v>2628</v>
      </c>
      <c r="K28" s="130">
        <v>841838361.91999996</v>
      </c>
      <c r="L28" s="130">
        <v>631378764.99000001</v>
      </c>
      <c r="M28" s="128">
        <f>K28/B28</f>
        <v>1.1148807181985929</v>
      </c>
      <c r="N28" s="129">
        <v>108</v>
      </c>
      <c r="O28" s="130">
        <v>73512351.659999996</v>
      </c>
      <c r="P28" s="130">
        <v>55134263.490000002</v>
      </c>
      <c r="Q28" s="129">
        <v>238</v>
      </c>
      <c r="R28" s="130">
        <v>23865889.989999998</v>
      </c>
      <c r="S28" s="130">
        <v>17899417.539999999</v>
      </c>
      <c r="T28" s="139">
        <v>2520</v>
      </c>
      <c r="U28" s="76">
        <v>744460120.26999998</v>
      </c>
      <c r="V28" s="76">
        <v>558345083.96000004</v>
      </c>
      <c r="W28" s="114">
        <f t="shared" si="4"/>
        <v>0.98591875958689323</v>
      </c>
      <c r="X28" s="75">
        <v>930</v>
      </c>
      <c r="Y28" s="75">
        <v>1207</v>
      </c>
      <c r="Z28" s="76">
        <v>459711710.00999999</v>
      </c>
      <c r="AA28" s="76">
        <v>344783779.63</v>
      </c>
      <c r="AB28" s="114">
        <f t="shared" si="6"/>
        <v>0.60881488015267871</v>
      </c>
      <c r="AC28" s="75">
        <v>37</v>
      </c>
      <c r="AD28" s="76">
        <v>11024170.390000001</v>
      </c>
      <c r="AE28" s="140">
        <v>2567</v>
      </c>
      <c r="AF28" s="76">
        <v>740921107.10000002</v>
      </c>
      <c r="AG28" s="76">
        <v>555690819.91999996</v>
      </c>
      <c r="AH28" s="76">
        <v>302874254.22000003</v>
      </c>
      <c r="AI28" s="76">
        <v>227155689.47999999</v>
      </c>
      <c r="AJ28" s="114">
        <f t="shared" si="7"/>
        <v>0.98123190077508404</v>
      </c>
      <c r="AK28" s="140">
        <v>2501</v>
      </c>
      <c r="AL28" s="76">
        <v>656124440.15999997</v>
      </c>
      <c r="AM28" s="76">
        <v>492090170.81999999</v>
      </c>
      <c r="AN28" s="114">
        <f t="shared" si="8"/>
        <v>0.86893223231699812</v>
      </c>
    </row>
    <row r="29" spans="1:40" s="28" customFormat="1" x14ac:dyDescent="0.2">
      <c r="A29" s="99" t="s">
        <v>32</v>
      </c>
      <c r="B29" s="103">
        <v>72204108</v>
      </c>
      <c r="C29" s="115">
        <v>27</v>
      </c>
      <c r="D29" s="84">
        <v>161062932.83000001</v>
      </c>
      <c r="E29" s="84">
        <v>120797199.54000001</v>
      </c>
      <c r="F29" s="116">
        <f t="shared" si="3"/>
        <v>2.2306616242665864</v>
      </c>
      <c r="G29" s="85">
        <v>13</v>
      </c>
      <c r="H29" s="84">
        <v>86720599.290000007</v>
      </c>
      <c r="I29" s="86">
        <v>65040449.420000002</v>
      </c>
      <c r="J29" s="85">
        <v>14</v>
      </c>
      <c r="K29" s="84">
        <v>72154364.689999998</v>
      </c>
      <c r="L29" s="84">
        <v>54115773.469999999</v>
      </c>
      <c r="M29" s="116">
        <f t="shared" ref="M29:M59" si="9">K29/$B29</f>
        <v>0.99931107368572436</v>
      </c>
      <c r="N29" s="85">
        <v>0</v>
      </c>
      <c r="O29" s="84">
        <v>0</v>
      </c>
      <c r="P29" s="86">
        <v>0</v>
      </c>
      <c r="Q29" s="85">
        <v>16</v>
      </c>
      <c r="R29" s="84">
        <v>585174.82999999996</v>
      </c>
      <c r="S29" s="86">
        <v>438881.12</v>
      </c>
      <c r="T29" s="79">
        <v>14</v>
      </c>
      <c r="U29" s="78">
        <v>71569189.859999999</v>
      </c>
      <c r="V29" s="78">
        <v>53676892.350000001</v>
      </c>
      <c r="W29" s="113">
        <f t="shared" si="4"/>
        <v>0.99120662026598261</v>
      </c>
      <c r="X29" s="79">
        <v>14</v>
      </c>
      <c r="Y29" s="81">
        <v>44</v>
      </c>
      <c r="Z29" s="78">
        <v>63908536.909999996</v>
      </c>
      <c r="AA29" s="78">
        <v>47931402.539999999</v>
      </c>
      <c r="AB29" s="113">
        <f t="shared" si="6"/>
        <v>0.88510943047727975</v>
      </c>
      <c r="AC29" s="81">
        <v>2</v>
      </c>
      <c r="AD29" s="80">
        <v>1522226.26</v>
      </c>
      <c r="AE29" s="85">
        <v>14</v>
      </c>
      <c r="AF29" s="84">
        <v>63827506.899999999</v>
      </c>
      <c r="AG29" s="84">
        <v>47870629.829999998</v>
      </c>
      <c r="AH29" s="78">
        <v>58469191.189999998</v>
      </c>
      <c r="AI29" s="78">
        <v>43851893.149999999</v>
      </c>
      <c r="AJ29" s="113">
        <f t="shared" si="7"/>
        <v>0.88398719502220013</v>
      </c>
      <c r="AK29" s="79">
        <v>11</v>
      </c>
      <c r="AL29" s="78">
        <v>43368926.770000003</v>
      </c>
      <c r="AM29" s="78">
        <v>32526694.82</v>
      </c>
      <c r="AN29" s="113">
        <f t="shared" si="8"/>
        <v>0.60064348097756437</v>
      </c>
    </row>
    <row r="30" spans="1:40" s="21" customFormat="1" x14ac:dyDescent="0.3">
      <c r="A30" s="96" t="s">
        <v>33</v>
      </c>
      <c r="B30" s="104">
        <v>8234844</v>
      </c>
      <c r="C30" s="22">
        <v>34</v>
      </c>
      <c r="D30" s="54">
        <v>17356707.68</v>
      </c>
      <c r="E30" s="54">
        <v>13017530.75</v>
      </c>
      <c r="F30" s="116">
        <f t="shared" si="3"/>
        <v>2.1077154199885269</v>
      </c>
      <c r="G30" s="50">
        <v>22</v>
      </c>
      <c r="H30" s="54">
        <v>8480666.0299999993</v>
      </c>
      <c r="I30" s="51">
        <v>6360499.5199999996</v>
      </c>
      <c r="J30" s="50">
        <v>12</v>
      </c>
      <c r="K30" s="54">
        <v>8485207.1199999992</v>
      </c>
      <c r="L30" s="54">
        <v>6363905.3300000001</v>
      </c>
      <c r="M30" s="116">
        <f t="shared" si="9"/>
        <v>1.0304028977355246</v>
      </c>
      <c r="N30" s="55">
        <v>1</v>
      </c>
      <c r="O30" s="54">
        <v>32500</v>
      </c>
      <c r="P30" s="51">
        <v>24375</v>
      </c>
      <c r="Q30" s="50">
        <v>4</v>
      </c>
      <c r="R30" s="54">
        <v>39090.620000000003</v>
      </c>
      <c r="S30" s="51">
        <v>29317.98</v>
      </c>
      <c r="T30" s="25">
        <v>11</v>
      </c>
      <c r="U30" s="39">
        <v>8413616.5</v>
      </c>
      <c r="V30" s="39">
        <v>6310212.3499999996</v>
      </c>
      <c r="W30" s="113">
        <f t="shared" si="4"/>
        <v>1.021709275852706</v>
      </c>
      <c r="X30" s="25">
        <v>11</v>
      </c>
      <c r="Y30" s="42">
        <v>22</v>
      </c>
      <c r="Z30" s="39">
        <v>8493378.0299999993</v>
      </c>
      <c r="AA30" s="39">
        <v>6370033.4400000004</v>
      </c>
      <c r="AB30" s="113">
        <f t="shared" si="6"/>
        <v>1.0313951338968899</v>
      </c>
      <c r="AC30" s="42">
        <v>0</v>
      </c>
      <c r="AD30" s="24">
        <v>0</v>
      </c>
      <c r="AE30" s="50">
        <v>12</v>
      </c>
      <c r="AF30" s="54">
        <v>8511998.5500000007</v>
      </c>
      <c r="AG30" s="54">
        <v>6383998.8200000003</v>
      </c>
      <c r="AH30" s="39">
        <v>5764669.1500000004</v>
      </c>
      <c r="AI30" s="39">
        <v>4323501.8099999996</v>
      </c>
      <c r="AJ30" s="113">
        <f t="shared" si="7"/>
        <v>1.0336563206297533</v>
      </c>
      <c r="AK30" s="25">
        <v>10</v>
      </c>
      <c r="AL30" s="39">
        <v>6379974.4900000002</v>
      </c>
      <c r="AM30" s="39">
        <v>4784980.7699999996</v>
      </c>
      <c r="AN30" s="113">
        <f t="shared" si="8"/>
        <v>0.77475353388600932</v>
      </c>
    </row>
    <row r="31" spans="1:40" s="21" customFormat="1" ht="39" customHeight="1" x14ac:dyDescent="0.3">
      <c r="A31" s="96" t="s">
        <v>34</v>
      </c>
      <c r="B31" s="104">
        <v>400179102</v>
      </c>
      <c r="C31" s="153">
        <v>1493</v>
      </c>
      <c r="D31" s="131">
        <v>980438943.15999997</v>
      </c>
      <c r="E31" s="131">
        <v>735329204.64999998</v>
      </c>
      <c r="F31" s="113">
        <f t="shared" si="3"/>
        <v>2.4500003579897083</v>
      </c>
      <c r="G31" s="110">
        <v>529</v>
      </c>
      <c r="H31" s="131">
        <v>453220028.88999999</v>
      </c>
      <c r="I31" s="131">
        <v>339915020.86000001</v>
      </c>
      <c r="J31" s="60">
        <v>964</v>
      </c>
      <c r="K31" s="131">
        <v>484571104.54000002</v>
      </c>
      <c r="L31" s="131">
        <v>363428326.31</v>
      </c>
      <c r="M31" s="113">
        <f t="shared" si="9"/>
        <v>1.2108855812765555</v>
      </c>
      <c r="N31" s="110">
        <v>88</v>
      </c>
      <c r="O31" s="131">
        <v>71442111.379999995</v>
      </c>
      <c r="P31" s="111">
        <v>53581583.329999998</v>
      </c>
      <c r="Q31" s="60">
        <v>211</v>
      </c>
      <c r="R31" s="131">
        <v>23177388.48</v>
      </c>
      <c r="S31" s="131">
        <v>17383041.390000001</v>
      </c>
      <c r="T31" s="41">
        <v>876</v>
      </c>
      <c r="U31" s="45">
        <v>389951604.68000001</v>
      </c>
      <c r="V31" s="45">
        <v>292463701.58999997</v>
      </c>
      <c r="W31" s="113">
        <f t="shared" si="4"/>
        <v>0.97444270010881284</v>
      </c>
      <c r="X31" s="55">
        <v>892</v>
      </c>
      <c r="Y31" s="42">
        <v>1110</v>
      </c>
      <c r="Z31" s="45">
        <v>379587435.56999999</v>
      </c>
      <c r="AA31" s="45">
        <v>284690574.14999998</v>
      </c>
      <c r="AB31" s="113">
        <f t="shared" si="6"/>
        <v>0.94854387366284809</v>
      </c>
      <c r="AC31" s="41">
        <v>35</v>
      </c>
      <c r="AD31" s="24">
        <v>9501944.1300000008</v>
      </c>
      <c r="AE31" s="55">
        <v>904</v>
      </c>
      <c r="AF31" s="127">
        <v>392097453.75</v>
      </c>
      <c r="AG31" s="127">
        <v>294073087.48000002</v>
      </c>
      <c r="AH31" s="45">
        <v>231905677.94999999</v>
      </c>
      <c r="AI31" s="45">
        <v>173929257.68000001</v>
      </c>
      <c r="AJ31" s="113">
        <f t="shared" si="7"/>
        <v>0.97980492182222945</v>
      </c>
      <c r="AK31" s="55">
        <v>843</v>
      </c>
      <c r="AL31" s="127">
        <v>330247426.55000001</v>
      </c>
      <c r="AM31" s="127">
        <v>247682418.09</v>
      </c>
      <c r="AN31" s="113">
        <f t="shared" si="8"/>
        <v>0.82524905698349038</v>
      </c>
    </row>
    <row r="32" spans="1:40" s="67" customFormat="1" ht="35.25" customHeight="1" outlineLevel="1" x14ac:dyDescent="0.3">
      <c r="A32" s="97" t="s">
        <v>35</v>
      </c>
      <c r="B32" s="105">
        <v>275780008</v>
      </c>
      <c r="C32" s="154">
        <v>1076</v>
      </c>
      <c r="D32" s="109">
        <v>597671043.94000006</v>
      </c>
      <c r="E32" s="109">
        <v>448253280.73000002</v>
      </c>
      <c r="F32" s="113">
        <f t="shared" si="3"/>
        <v>2.1672022140923284</v>
      </c>
      <c r="G32" s="110">
        <v>372</v>
      </c>
      <c r="H32" s="109">
        <v>249475558.68000001</v>
      </c>
      <c r="I32" s="111">
        <v>187106668.34</v>
      </c>
      <c r="J32" s="110">
        <v>704</v>
      </c>
      <c r="K32" s="109">
        <v>319240268.01999998</v>
      </c>
      <c r="L32" s="109">
        <v>239430199.34</v>
      </c>
      <c r="M32" s="113">
        <f t="shared" si="9"/>
        <v>1.1575903211229146</v>
      </c>
      <c r="N32" s="110">
        <v>58</v>
      </c>
      <c r="O32" s="109">
        <v>40128012.759999998</v>
      </c>
      <c r="P32" s="111">
        <v>30096009.41</v>
      </c>
      <c r="Q32" s="110">
        <v>175</v>
      </c>
      <c r="R32" s="109">
        <v>10074529.84</v>
      </c>
      <c r="S32" s="111">
        <v>7555897.4199999999</v>
      </c>
      <c r="T32" s="25">
        <v>646</v>
      </c>
      <c r="U32" s="23">
        <v>269037725.42000002</v>
      </c>
      <c r="V32" s="23">
        <v>201778292.50999999</v>
      </c>
      <c r="W32" s="113">
        <f t="shared" si="4"/>
        <v>0.97555195306252951</v>
      </c>
      <c r="X32" s="50">
        <v>659</v>
      </c>
      <c r="Y32" s="26">
        <v>839</v>
      </c>
      <c r="Z32" s="23">
        <v>276311732.13999999</v>
      </c>
      <c r="AA32" s="23">
        <v>207233797.03999999</v>
      </c>
      <c r="AB32" s="113">
        <f t="shared" si="6"/>
        <v>1.0019280735534679</v>
      </c>
      <c r="AC32" s="26">
        <v>29</v>
      </c>
      <c r="AD32" s="24">
        <v>9165554.8300000001</v>
      </c>
      <c r="AE32" s="50">
        <v>668</v>
      </c>
      <c r="AF32" s="49">
        <v>275698810.17000002</v>
      </c>
      <c r="AG32" s="49">
        <v>206774105.28999999</v>
      </c>
      <c r="AH32" s="23">
        <v>143876251.75</v>
      </c>
      <c r="AI32" s="23">
        <v>107907188.27</v>
      </c>
      <c r="AJ32" s="113">
        <f t="shared" si="7"/>
        <v>0.9997055702819474</v>
      </c>
      <c r="AK32" s="50">
        <v>624</v>
      </c>
      <c r="AL32" s="49">
        <v>245992795.66</v>
      </c>
      <c r="AM32" s="49">
        <v>184491445.30000001</v>
      </c>
      <c r="AN32" s="113">
        <f t="shared" si="8"/>
        <v>0.89198922519430779</v>
      </c>
    </row>
    <row r="33" spans="1:40" s="67" customFormat="1" ht="25.2" outlineLevel="1" x14ac:dyDescent="0.3">
      <c r="A33" s="97" t="s">
        <v>36</v>
      </c>
      <c r="B33" s="105">
        <v>26151022</v>
      </c>
      <c r="C33" s="108">
        <v>293</v>
      </c>
      <c r="D33" s="109">
        <v>60726919.259999998</v>
      </c>
      <c r="E33" s="109">
        <v>45545189.159999996</v>
      </c>
      <c r="F33" s="113">
        <f t="shared" si="3"/>
        <v>2.3221623713214727</v>
      </c>
      <c r="G33" s="110">
        <v>93</v>
      </c>
      <c r="H33" s="109">
        <v>23249073.84</v>
      </c>
      <c r="I33" s="111">
        <v>17436805.32</v>
      </c>
      <c r="J33" s="110">
        <v>200</v>
      </c>
      <c r="K33" s="109">
        <v>30145285.68</v>
      </c>
      <c r="L33" s="109">
        <v>22608963.98</v>
      </c>
      <c r="M33" s="113">
        <f t="shared" si="9"/>
        <v>1.1527383396335333</v>
      </c>
      <c r="N33" s="110">
        <v>21</v>
      </c>
      <c r="O33" s="109">
        <v>5030805.2</v>
      </c>
      <c r="P33" s="111">
        <v>3773103.87</v>
      </c>
      <c r="Q33" s="110">
        <v>24</v>
      </c>
      <c r="R33" s="109">
        <v>387047.69</v>
      </c>
      <c r="S33" s="111">
        <v>290285.76</v>
      </c>
      <c r="T33" s="25">
        <v>179</v>
      </c>
      <c r="U33" s="23">
        <v>24727432.789999999</v>
      </c>
      <c r="V33" s="23">
        <v>18545574.350000001</v>
      </c>
      <c r="W33" s="113">
        <f t="shared" si="4"/>
        <v>0.94556276959271413</v>
      </c>
      <c r="X33" s="50">
        <v>182</v>
      </c>
      <c r="Y33" s="26">
        <v>191</v>
      </c>
      <c r="Z33" s="23">
        <v>24383207.329999998</v>
      </c>
      <c r="AA33" s="23">
        <v>18287405.260000002</v>
      </c>
      <c r="AB33" s="113">
        <f t="shared" si="6"/>
        <v>0.93239978651694755</v>
      </c>
      <c r="AC33" s="26">
        <v>4</v>
      </c>
      <c r="AD33" s="24">
        <v>167889.3</v>
      </c>
      <c r="AE33" s="50">
        <v>181</v>
      </c>
      <c r="AF33" s="49">
        <v>25907113.57</v>
      </c>
      <c r="AG33" s="49">
        <v>19430334.93</v>
      </c>
      <c r="AH33" s="23">
        <v>16818574.93</v>
      </c>
      <c r="AI33" s="23">
        <v>12613931.07</v>
      </c>
      <c r="AJ33" s="113">
        <f t="shared" si="7"/>
        <v>0.99067308229865736</v>
      </c>
      <c r="AK33" s="50">
        <v>174</v>
      </c>
      <c r="AL33" s="49">
        <v>23378530.949999999</v>
      </c>
      <c r="AM33" s="49">
        <v>17533898.030000001</v>
      </c>
      <c r="AN33" s="113">
        <f t="shared" si="8"/>
        <v>0.89398154114206319</v>
      </c>
    </row>
    <row r="34" spans="1:40" s="67" customFormat="1" outlineLevel="1" x14ac:dyDescent="0.3">
      <c r="A34" s="97" t="s">
        <v>37</v>
      </c>
      <c r="B34" s="105">
        <v>98248072</v>
      </c>
      <c r="C34" s="108">
        <v>124</v>
      </c>
      <c r="D34" s="109">
        <v>322040979.95999998</v>
      </c>
      <c r="E34" s="109">
        <v>241530734.75999999</v>
      </c>
      <c r="F34" s="113">
        <f t="shared" si="3"/>
        <v>3.2778351106981516</v>
      </c>
      <c r="G34" s="110">
        <v>64</v>
      </c>
      <c r="H34" s="109">
        <v>180495396.37</v>
      </c>
      <c r="I34" s="111">
        <v>135371547.19999999</v>
      </c>
      <c r="J34" s="110">
        <v>60</v>
      </c>
      <c r="K34" s="109">
        <v>135185550.84</v>
      </c>
      <c r="L34" s="109">
        <v>101389162.98999999</v>
      </c>
      <c r="M34" s="113">
        <f t="shared" si="9"/>
        <v>1.3759613607481276</v>
      </c>
      <c r="N34" s="110">
        <v>9</v>
      </c>
      <c r="O34" s="109">
        <v>26283293.420000002</v>
      </c>
      <c r="P34" s="111">
        <v>19712470.050000001</v>
      </c>
      <c r="Q34" s="110">
        <v>12</v>
      </c>
      <c r="R34" s="109">
        <v>12715810.949999999</v>
      </c>
      <c r="S34" s="111">
        <v>9536858.2100000009</v>
      </c>
      <c r="T34" s="25">
        <v>51</v>
      </c>
      <c r="U34" s="23">
        <v>96186446.469999999</v>
      </c>
      <c r="V34" s="23">
        <v>72139834.730000004</v>
      </c>
      <c r="W34" s="113">
        <f t="shared" si="4"/>
        <v>0.97901612227057233</v>
      </c>
      <c r="X34" s="50">
        <v>51</v>
      </c>
      <c r="Y34" s="26">
        <v>80</v>
      </c>
      <c r="Z34" s="23">
        <v>78892496.099999994</v>
      </c>
      <c r="AA34" s="23">
        <v>59169371.850000001</v>
      </c>
      <c r="AB34" s="113">
        <f t="shared" si="6"/>
        <v>0.80299281699899405</v>
      </c>
      <c r="AC34" s="26">
        <v>2</v>
      </c>
      <c r="AD34" s="24">
        <v>168500</v>
      </c>
      <c r="AE34" s="50">
        <v>55</v>
      </c>
      <c r="AF34" s="49">
        <v>90491530.010000005</v>
      </c>
      <c r="AG34" s="49">
        <v>67868647.260000005</v>
      </c>
      <c r="AH34" s="23">
        <v>71210851.269999996</v>
      </c>
      <c r="AI34" s="23">
        <v>53408138.340000004</v>
      </c>
      <c r="AJ34" s="113">
        <f t="shared" si="7"/>
        <v>0.92105145849579628</v>
      </c>
      <c r="AK34" s="50">
        <v>45</v>
      </c>
      <c r="AL34" s="49">
        <v>60876099.939999998</v>
      </c>
      <c r="AM34" s="49">
        <v>45657074.759999998</v>
      </c>
      <c r="AN34" s="113">
        <f t="shared" si="8"/>
        <v>0.61961622961924379</v>
      </c>
    </row>
    <row r="35" spans="1:40" s="21" customFormat="1" x14ac:dyDescent="0.3">
      <c r="A35" s="96" t="s">
        <v>38</v>
      </c>
      <c r="B35" s="104">
        <v>0</v>
      </c>
      <c r="C35" s="108">
        <v>0</v>
      </c>
      <c r="D35" s="109">
        <v>0</v>
      </c>
      <c r="E35" s="109">
        <v>0</v>
      </c>
      <c r="F35" s="113">
        <v>0</v>
      </c>
      <c r="G35" s="110">
        <v>0</v>
      </c>
      <c r="H35" s="109">
        <v>0</v>
      </c>
      <c r="I35" s="111">
        <v>0</v>
      </c>
      <c r="J35" s="110">
        <v>0</v>
      </c>
      <c r="K35" s="109">
        <v>0</v>
      </c>
      <c r="L35" s="109">
        <v>0</v>
      </c>
      <c r="M35" s="113">
        <v>0</v>
      </c>
      <c r="N35" s="110">
        <v>0</v>
      </c>
      <c r="O35" s="109">
        <v>0</v>
      </c>
      <c r="P35" s="111">
        <v>0</v>
      </c>
      <c r="Q35" s="110">
        <v>0</v>
      </c>
      <c r="R35" s="109">
        <v>0</v>
      </c>
      <c r="S35" s="111">
        <v>0</v>
      </c>
      <c r="T35" s="25">
        <v>0</v>
      </c>
      <c r="U35" s="23">
        <v>0</v>
      </c>
      <c r="V35" s="23">
        <v>0</v>
      </c>
      <c r="W35" s="113">
        <v>0</v>
      </c>
      <c r="X35" s="50">
        <v>0</v>
      </c>
      <c r="Y35" s="26">
        <v>0</v>
      </c>
      <c r="Z35" s="23">
        <v>0</v>
      </c>
      <c r="AA35" s="23">
        <v>0</v>
      </c>
      <c r="AB35" s="113">
        <v>0</v>
      </c>
      <c r="AC35" s="26">
        <v>0</v>
      </c>
      <c r="AD35" s="24">
        <v>0</v>
      </c>
      <c r="AE35" s="50">
        <v>0</v>
      </c>
      <c r="AF35" s="49">
        <v>0</v>
      </c>
      <c r="AG35" s="49">
        <v>0</v>
      </c>
      <c r="AH35" s="23">
        <v>0</v>
      </c>
      <c r="AI35" s="23">
        <v>0</v>
      </c>
      <c r="AJ35" s="113">
        <v>0</v>
      </c>
      <c r="AK35" s="50">
        <v>0</v>
      </c>
      <c r="AL35" s="51">
        <v>0</v>
      </c>
      <c r="AM35" s="127">
        <v>0</v>
      </c>
      <c r="AN35" s="113">
        <v>0</v>
      </c>
    </row>
    <row r="36" spans="1:40" x14ac:dyDescent="0.2">
      <c r="A36" s="96" t="s">
        <v>39</v>
      </c>
      <c r="B36" s="104">
        <v>207866315</v>
      </c>
      <c r="C36" s="108">
        <v>967</v>
      </c>
      <c r="D36" s="109">
        <v>221662935.52000001</v>
      </c>
      <c r="E36" s="109">
        <v>166247198.41</v>
      </c>
      <c r="F36" s="113">
        <f t="shared" si="3"/>
        <v>1.0663725650786662</v>
      </c>
      <c r="G36" s="110">
        <v>55</v>
      </c>
      <c r="H36" s="109">
        <v>4388073.3499999996</v>
      </c>
      <c r="I36" s="111">
        <v>3291054.81</v>
      </c>
      <c r="J36" s="110">
        <v>912</v>
      </c>
      <c r="K36" s="109">
        <v>210198815.06</v>
      </c>
      <c r="L36" s="109">
        <v>157649107.99000001</v>
      </c>
      <c r="M36" s="113">
        <f t="shared" si="9"/>
        <v>1.011221154615648</v>
      </c>
      <c r="N36" s="110">
        <v>17</v>
      </c>
      <c r="O36" s="109">
        <v>1951185.28</v>
      </c>
      <c r="P36" s="111">
        <v>1463388.91</v>
      </c>
      <c r="Q36" s="110">
        <v>4</v>
      </c>
      <c r="R36" s="109">
        <v>4017.63</v>
      </c>
      <c r="S36" s="111">
        <v>3013.22</v>
      </c>
      <c r="T36" s="25">
        <v>895</v>
      </c>
      <c r="U36" s="23">
        <v>208243612.15000001</v>
      </c>
      <c r="V36" s="23">
        <v>156182705.86000001</v>
      </c>
      <c r="W36" s="113">
        <f t="shared" si="4"/>
        <v>1.0018150951971223</v>
      </c>
      <c r="X36" s="50">
        <v>0</v>
      </c>
      <c r="Y36" s="26">
        <v>0</v>
      </c>
      <c r="Z36" s="23">
        <v>0</v>
      </c>
      <c r="AA36" s="23">
        <v>0</v>
      </c>
      <c r="AB36" s="113">
        <f>Z36/B36</f>
        <v>0</v>
      </c>
      <c r="AC36" s="26">
        <v>0</v>
      </c>
      <c r="AD36" s="24">
        <v>0</v>
      </c>
      <c r="AE36" s="50">
        <v>912</v>
      </c>
      <c r="AF36" s="49">
        <v>210195368.61000001</v>
      </c>
      <c r="AG36" s="49">
        <v>157646523.12</v>
      </c>
      <c r="AH36" s="23">
        <v>0</v>
      </c>
      <c r="AI36" s="23">
        <v>0</v>
      </c>
      <c r="AJ36" s="113">
        <f>AF36/B36</f>
        <v>1.0112045744881752</v>
      </c>
      <c r="AK36" s="50">
        <v>912</v>
      </c>
      <c r="AL36" s="49">
        <v>210195368.61000001</v>
      </c>
      <c r="AM36" s="49">
        <v>157646523.12</v>
      </c>
      <c r="AN36" s="113">
        <f>AL36/B36</f>
        <v>1.0112045744881752</v>
      </c>
    </row>
    <row r="37" spans="1:40" x14ac:dyDescent="0.2">
      <c r="A37" s="96" t="s">
        <v>40</v>
      </c>
      <c r="B37" s="104">
        <v>8447086</v>
      </c>
      <c r="C37" s="108">
        <v>26</v>
      </c>
      <c r="D37" s="109">
        <v>13068307.4</v>
      </c>
      <c r="E37" s="109">
        <v>9801230.5</v>
      </c>
      <c r="F37" s="113">
        <f t="shared" si="3"/>
        <v>1.5470787677549394</v>
      </c>
      <c r="G37" s="110">
        <v>12</v>
      </c>
      <c r="H37" s="109">
        <v>4504822.43</v>
      </c>
      <c r="I37" s="111">
        <v>3378616.8</v>
      </c>
      <c r="J37" s="110">
        <v>14</v>
      </c>
      <c r="K37" s="109">
        <v>8267659.3499999996</v>
      </c>
      <c r="L37" s="109">
        <v>6200744.4800000004</v>
      </c>
      <c r="M37" s="113">
        <f t="shared" si="9"/>
        <v>0.97875875183465633</v>
      </c>
      <c r="N37" s="110">
        <v>1</v>
      </c>
      <c r="O37" s="109">
        <v>74970</v>
      </c>
      <c r="P37" s="111">
        <v>56227.5</v>
      </c>
      <c r="Q37" s="110">
        <v>3</v>
      </c>
      <c r="R37" s="109">
        <v>60218.43</v>
      </c>
      <c r="S37" s="111">
        <v>45163.83</v>
      </c>
      <c r="T37" s="25">
        <v>13</v>
      </c>
      <c r="U37" s="23">
        <v>8132470.9199999999</v>
      </c>
      <c r="V37" s="23">
        <v>6099353.1500000004</v>
      </c>
      <c r="W37" s="113">
        <f t="shared" si="4"/>
        <v>0.96275460200121077</v>
      </c>
      <c r="X37" s="25">
        <v>13</v>
      </c>
      <c r="Y37" s="26">
        <v>31</v>
      </c>
      <c r="Z37" s="23">
        <v>7722359.5</v>
      </c>
      <c r="AA37" s="23">
        <v>5791769.5</v>
      </c>
      <c r="AB37" s="113">
        <f>Z37/B37</f>
        <v>0.91420396335493681</v>
      </c>
      <c r="AC37" s="26">
        <v>0</v>
      </c>
      <c r="AD37" s="24">
        <v>0</v>
      </c>
      <c r="AE37" s="50">
        <v>13</v>
      </c>
      <c r="AF37" s="49">
        <v>8127568.1299999999</v>
      </c>
      <c r="AG37" s="49">
        <v>6095675.9500000002</v>
      </c>
      <c r="AH37" s="23">
        <v>6734715.9299999997</v>
      </c>
      <c r="AI37" s="23">
        <v>5051036.84</v>
      </c>
      <c r="AJ37" s="113">
        <f>AF37/B37</f>
        <v>0.96217419001061433</v>
      </c>
      <c r="AK37" s="50">
        <v>13</v>
      </c>
      <c r="AL37" s="49">
        <v>7771532.5800000001</v>
      </c>
      <c r="AM37" s="49">
        <v>5828649.2999999998</v>
      </c>
      <c r="AN37" s="113">
        <f>AL37/B37</f>
        <v>0.92002527025296066</v>
      </c>
    </row>
    <row r="38" spans="1:40" x14ac:dyDescent="0.2">
      <c r="A38" s="98" t="s">
        <v>41</v>
      </c>
      <c r="B38" s="106">
        <v>0</v>
      </c>
      <c r="C38" s="58">
        <v>0</v>
      </c>
      <c r="D38" s="59">
        <v>0</v>
      </c>
      <c r="E38" s="59">
        <v>0</v>
      </c>
      <c r="F38" s="113">
        <v>0</v>
      </c>
      <c r="G38" s="60">
        <v>0</v>
      </c>
      <c r="H38" s="59">
        <v>0</v>
      </c>
      <c r="I38" s="61">
        <v>0</v>
      </c>
      <c r="J38" s="60">
        <v>0</v>
      </c>
      <c r="K38" s="59">
        <v>0</v>
      </c>
      <c r="L38" s="59">
        <v>0</v>
      </c>
      <c r="M38" s="113">
        <v>0</v>
      </c>
      <c r="N38" s="60">
        <v>0</v>
      </c>
      <c r="O38" s="59">
        <v>0</v>
      </c>
      <c r="P38" s="61">
        <v>0</v>
      </c>
      <c r="Q38" s="60">
        <v>0</v>
      </c>
      <c r="R38" s="59">
        <v>0</v>
      </c>
      <c r="S38" s="61">
        <v>0</v>
      </c>
      <c r="T38" s="41">
        <v>0</v>
      </c>
      <c r="U38" s="39">
        <v>0</v>
      </c>
      <c r="V38" s="39">
        <v>0</v>
      </c>
      <c r="W38" s="113">
        <v>0</v>
      </c>
      <c r="X38" s="41">
        <v>0</v>
      </c>
      <c r="Y38" s="42">
        <v>0</v>
      </c>
      <c r="Z38" s="39">
        <v>0</v>
      </c>
      <c r="AA38" s="39">
        <v>0</v>
      </c>
      <c r="AB38" s="113">
        <v>0</v>
      </c>
      <c r="AC38" s="42">
        <v>0</v>
      </c>
      <c r="AD38" s="44">
        <v>0</v>
      </c>
      <c r="AE38" s="55">
        <v>0</v>
      </c>
      <c r="AF38" s="54">
        <v>0</v>
      </c>
      <c r="AG38" s="54">
        <v>0</v>
      </c>
      <c r="AH38" s="39">
        <v>0</v>
      </c>
      <c r="AI38" s="39">
        <v>0</v>
      </c>
      <c r="AJ38" s="113">
        <v>0</v>
      </c>
      <c r="AK38" s="41">
        <v>0</v>
      </c>
      <c r="AL38" s="39">
        <v>0</v>
      </c>
      <c r="AM38" s="39">
        <v>0</v>
      </c>
      <c r="AN38" s="113">
        <v>0</v>
      </c>
    </row>
    <row r="39" spans="1:40" ht="13.2" thickBot="1" x14ac:dyDescent="0.25">
      <c r="A39" s="98" t="s">
        <v>74</v>
      </c>
      <c r="B39" s="106">
        <v>58161308</v>
      </c>
      <c r="C39" s="58">
        <v>754</v>
      </c>
      <c r="D39" s="59">
        <v>64325083.57</v>
      </c>
      <c r="E39" s="59">
        <v>48243811.469999999</v>
      </c>
      <c r="F39" s="113">
        <f t="shared" si="3"/>
        <v>1.1059772515776296</v>
      </c>
      <c r="G39" s="60">
        <v>42</v>
      </c>
      <c r="H39" s="59">
        <v>4857516.99</v>
      </c>
      <c r="I39" s="61">
        <v>3643137.68</v>
      </c>
      <c r="J39" s="60">
        <v>712</v>
      </c>
      <c r="K39" s="59">
        <v>58161211.159999996</v>
      </c>
      <c r="L39" s="59">
        <v>43620907.409999996</v>
      </c>
      <c r="M39" s="113">
        <f t="shared" si="9"/>
        <v>0.99999833497554758</v>
      </c>
      <c r="N39" s="60">
        <v>1</v>
      </c>
      <c r="O39" s="59">
        <v>11585</v>
      </c>
      <c r="P39" s="61">
        <v>8688.75</v>
      </c>
      <c r="Q39" s="60">
        <v>0</v>
      </c>
      <c r="R39" s="59">
        <v>0</v>
      </c>
      <c r="S39" s="61">
        <v>0</v>
      </c>
      <c r="T39" s="41">
        <v>711</v>
      </c>
      <c r="U39" s="39">
        <v>58149626.159999996</v>
      </c>
      <c r="V39" s="39">
        <v>43612218.659999996</v>
      </c>
      <c r="W39" s="113">
        <f t="shared" si="4"/>
        <v>0.99979914757075261</v>
      </c>
      <c r="X39" s="41">
        <v>0</v>
      </c>
      <c r="Y39" s="42">
        <v>0</v>
      </c>
      <c r="Z39" s="39">
        <v>0</v>
      </c>
      <c r="AA39" s="39">
        <v>0</v>
      </c>
      <c r="AB39" s="113">
        <f t="shared" ref="AB39:AB55" si="10">Z39/B39</f>
        <v>0</v>
      </c>
      <c r="AC39" s="42">
        <v>0</v>
      </c>
      <c r="AD39" s="44">
        <v>0</v>
      </c>
      <c r="AE39" s="55">
        <v>712</v>
      </c>
      <c r="AF39" s="54">
        <v>58161211.159999996</v>
      </c>
      <c r="AG39" s="54">
        <v>43620904.719999999</v>
      </c>
      <c r="AH39" s="39">
        <v>0</v>
      </c>
      <c r="AI39" s="39">
        <v>0</v>
      </c>
      <c r="AJ39" s="113">
        <f t="shared" ref="AJ39:AJ55" si="11">AF39/B39</f>
        <v>0.99999833497554758</v>
      </c>
      <c r="AK39" s="41">
        <v>712</v>
      </c>
      <c r="AL39" s="39">
        <v>58161211.159999996</v>
      </c>
      <c r="AM39" s="39">
        <v>43620904.719999999</v>
      </c>
      <c r="AN39" s="113">
        <f t="shared" ref="AN39:AN55" si="12">AL39/B39</f>
        <v>0.99999833497554758</v>
      </c>
    </row>
    <row r="40" spans="1:40" s="29" customFormat="1" ht="25.8" thickBot="1" x14ac:dyDescent="0.25">
      <c r="A40" s="94" t="s">
        <v>68</v>
      </c>
      <c r="B40" s="68">
        <f>B41+B44</f>
        <v>125724957</v>
      </c>
      <c r="C40" s="75">
        <v>74</v>
      </c>
      <c r="D40" s="76">
        <v>132538309.65000001</v>
      </c>
      <c r="E40" s="76">
        <v>105549013.02</v>
      </c>
      <c r="F40" s="114">
        <f t="shared" si="3"/>
        <v>1.0541925232076239</v>
      </c>
      <c r="G40" s="129">
        <v>5</v>
      </c>
      <c r="H40" s="130">
        <v>1609500</v>
      </c>
      <c r="I40" s="130">
        <v>1448550</v>
      </c>
      <c r="J40" s="129">
        <v>69</v>
      </c>
      <c r="K40" s="130">
        <v>128840002.95</v>
      </c>
      <c r="L40" s="130">
        <v>102349155.77</v>
      </c>
      <c r="M40" s="128">
        <f>K40/B40</f>
        <v>1.0247766714288875</v>
      </c>
      <c r="N40" s="129">
        <v>1</v>
      </c>
      <c r="O40" s="130">
        <v>960000</v>
      </c>
      <c r="P40" s="130">
        <v>672000</v>
      </c>
      <c r="Q40" s="129">
        <v>8</v>
      </c>
      <c r="R40" s="130">
        <v>1345623.63</v>
      </c>
      <c r="S40" s="130">
        <v>1140683.54</v>
      </c>
      <c r="T40" s="75">
        <v>68</v>
      </c>
      <c r="U40" s="76">
        <v>126534379.31999999</v>
      </c>
      <c r="V40" s="76">
        <v>100536472.23</v>
      </c>
      <c r="W40" s="114">
        <f t="shared" si="4"/>
        <v>1.0064380401418629</v>
      </c>
      <c r="X40" s="75">
        <v>68</v>
      </c>
      <c r="Y40" s="75">
        <v>173</v>
      </c>
      <c r="Z40" s="76">
        <v>106068500.89</v>
      </c>
      <c r="AA40" s="76">
        <v>85044772.540000007</v>
      </c>
      <c r="AB40" s="114">
        <f t="shared" si="10"/>
        <v>0.84365509777028602</v>
      </c>
      <c r="AC40" s="75">
        <v>1</v>
      </c>
      <c r="AD40" s="76">
        <v>139922.82999999999</v>
      </c>
      <c r="AE40" s="75">
        <v>68</v>
      </c>
      <c r="AF40" s="76">
        <v>116252351.23999999</v>
      </c>
      <c r="AG40" s="76">
        <v>93171346.140000001</v>
      </c>
      <c r="AH40" s="76">
        <v>7150000</v>
      </c>
      <c r="AI40" s="76">
        <v>5720000</v>
      </c>
      <c r="AJ40" s="114">
        <f t="shared" si="11"/>
        <v>0.92465612249125684</v>
      </c>
      <c r="AK40" s="75">
        <v>68</v>
      </c>
      <c r="AL40" s="76">
        <v>115445141.01000001</v>
      </c>
      <c r="AM40" s="76">
        <v>92525577.950000003</v>
      </c>
      <c r="AN40" s="114">
        <f t="shared" si="12"/>
        <v>0.91823567702632025</v>
      </c>
    </row>
    <row r="41" spans="1:40" s="28" customFormat="1" x14ac:dyDescent="0.2">
      <c r="A41" s="99" t="s">
        <v>42</v>
      </c>
      <c r="B41" s="103">
        <v>84474172</v>
      </c>
      <c r="C41" s="77">
        <v>70</v>
      </c>
      <c r="D41" s="82">
        <v>89722621.469999999</v>
      </c>
      <c r="E41" s="82">
        <v>71296462.480000004</v>
      </c>
      <c r="F41" s="113">
        <f t="shared" si="3"/>
        <v>1.0621308187548735</v>
      </c>
      <c r="G41" s="85">
        <v>5</v>
      </c>
      <c r="H41" s="84">
        <v>1609500</v>
      </c>
      <c r="I41" s="86">
        <v>1448550</v>
      </c>
      <c r="J41" s="85">
        <v>65</v>
      </c>
      <c r="K41" s="136">
        <v>87306162.709999993</v>
      </c>
      <c r="L41" s="136">
        <v>69122083.590000004</v>
      </c>
      <c r="M41" s="116">
        <f t="shared" si="9"/>
        <v>1.0335249300815874</v>
      </c>
      <c r="N41" s="85">
        <v>1</v>
      </c>
      <c r="O41" s="84">
        <v>960000</v>
      </c>
      <c r="P41" s="86">
        <v>672000</v>
      </c>
      <c r="Q41" s="85">
        <v>7</v>
      </c>
      <c r="R41" s="84">
        <v>641846.27</v>
      </c>
      <c r="S41" s="86">
        <v>577661.65</v>
      </c>
      <c r="T41" s="85">
        <v>64</v>
      </c>
      <c r="U41" s="83">
        <v>85704316.439999998</v>
      </c>
      <c r="V41" s="83">
        <v>67872421.939999998</v>
      </c>
      <c r="W41" s="113">
        <f t="shared" si="4"/>
        <v>1.0145623734554037</v>
      </c>
      <c r="X41" s="79">
        <v>65</v>
      </c>
      <c r="Y41" s="79">
        <v>167</v>
      </c>
      <c r="Z41" s="83">
        <v>75103408.230000004</v>
      </c>
      <c r="AA41" s="83">
        <v>60272698.439999998</v>
      </c>
      <c r="AB41" s="113">
        <f t="shared" si="10"/>
        <v>0.889069480669192</v>
      </c>
      <c r="AC41" s="81">
        <v>1</v>
      </c>
      <c r="AD41" s="80">
        <v>139922.82999999999</v>
      </c>
      <c r="AE41" s="79">
        <v>64</v>
      </c>
      <c r="AF41" s="83">
        <v>74898341.409999996</v>
      </c>
      <c r="AG41" s="83">
        <v>60088138.299999997</v>
      </c>
      <c r="AH41" s="83">
        <v>0</v>
      </c>
      <c r="AI41" s="83">
        <v>0</v>
      </c>
      <c r="AJ41" s="113">
        <f t="shared" si="11"/>
        <v>0.88664191239424039</v>
      </c>
      <c r="AK41" s="79">
        <v>64</v>
      </c>
      <c r="AL41" s="83">
        <v>74898341.409999996</v>
      </c>
      <c r="AM41" s="83">
        <v>60088138.299999997</v>
      </c>
      <c r="AN41" s="113">
        <f t="shared" si="12"/>
        <v>0.88664191239424039</v>
      </c>
    </row>
    <row r="42" spans="1:40" s="65" customFormat="1" ht="37.5" customHeight="1" outlineLevel="1" x14ac:dyDescent="0.2">
      <c r="A42" s="100" t="s">
        <v>43</v>
      </c>
      <c r="B42" s="105">
        <v>38623622</v>
      </c>
      <c r="C42" s="108">
        <v>65</v>
      </c>
      <c r="D42" s="109">
        <v>42453137.369999997</v>
      </c>
      <c r="E42" s="109">
        <v>38207823.609999999</v>
      </c>
      <c r="F42" s="113">
        <f t="shared" si="3"/>
        <v>1.0991495662939119</v>
      </c>
      <c r="G42" s="50">
        <v>5</v>
      </c>
      <c r="H42" s="49">
        <v>1609500</v>
      </c>
      <c r="I42" s="51">
        <v>1448550</v>
      </c>
      <c r="J42" s="50">
        <v>60</v>
      </c>
      <c r="K42" s="49">
        <v>40038848.609999999</v>
      </c>
      <c r="L42" s="49">
        <v>36034963.719999999</v>
      </c>
      <c r="M42" s="116">
        <f t="shared" si="9"/>
        <v>1.0366414783678237</v>
      </c>
      <c r="N42" s="50">
        <v>0</v>
      </c>
      <c r="O42" s="49">
        <v>0</v>
      </c>
      <c r="P42" s="51">
        <v>0</v>
      </c>
      <c r="Q42" s="50">
        <v>7</v>
      </c>
      <c r="R42" s="49">
        <v>641846.27</v>
      </c>
      <c r="S42" s="51">
        <v>577661.65</v>
      </c>
      <c r="T42" s="50">
        <v>60</v>
      </c>
      <c r="U42" s="109">
        <v>39397002.340000004</v>
      </c>
      <c r="V42" s="109">
        <v>35457302.07</v>
      </c>
      <c r="W42" s="113">
        <f t="shared" si="4"/>
        <v>1.0200235063402392</v>
      </c>
      <c r="X42" s="110">
        <v>61</v>
      </c>
      <c r="Y42" s="112">
        <v>160</v>
      </c>
      <c r="Z42" s="109">
        <v>38501564.359999999</v>
      </c>
      <c r="AA42" s="109">
        <v>34651407.740000002</v>
      </c>
      <c r="AB42" s="113">
        <f t="shared" si="10"/>
        <v>0.99683981890667839</v>
      </c>
      <c r="AC42" s="112">
        <v>1</v>
      </c>
      <c r="AD42" s="111">
        <v>139922.82999999999</v>
      </c>
      <c r="AE42" s="50">
        <v>60</v>
      </c>
      <c r="AF42" s="49">
        <v>38296497.539999999</v>
      </c>
      <c r="AG42" s="49">
        <v>34466847.600000001</v>
      </c>
      <c r="AH42" s="109">
        <v>0</v>
      </c>
      <c r="AI42" s="109">
        <v>0</v>
      </c>
      <c r="AJ42" s="113">
        <f t="shared" si="11"/>
        <v>0.9915304561545264</v>
      </c>
      <c r="AK42" s="110">
        <v>60</v>
      </c>
      <c r="AL42" s="109">
        <v>38296497.539999999</v>
      </c>
      <c r="AM42" s="109">
        <v>34466847.600000001</v>
      </c>
      <c r="AN42" s="113">
        <f t="shared" si="12"/>
        <v>0.9915304561545264</v>
      </c>
    </row>
    <row r="43" spans="1:40" s="65" customFormat="1" outlineLevel="1" x14ac:dyDescent="0.2">
      <c r="A43" s="100" t="s">
        <v>44</v>
      </c>
      <c r="B43" s="105">
        <v>45850550</v>
      </c>
      <c r="C43" s="58">
        <v>5</v>
      </c>
      <c r="D43" s="59">
        <v>47269484.100000001</v>
      </c>
      <c r="E43" s="59">
        <v>33088638.870000001</v>
      </c>
      <c r="F43" s="113">
        <f t="shared" si="3"/>
        <v>1.0309469373867926</v>
      </c>
      <c r="G43" s="55">
        <v>0</v>
      </c>
      <c r="H43" s="54">
        <v>0</v>
      </c>
      <c r="I43" s="56">
        <v>0</v>
      </c>
      <c r="J43" s="55">
        <v>5</v>
      </c>
      <c r="K43" s="54">
        <v>47267314.100000001</v>
      </c>
      <c r="L43" s="54">
        <v>33087119.870000001</v>
      </c>
      <c r="M43" s="116">
        <f t="shared" si="9"/>
        <v>1.0308996097102434</v>
      </c>
      <c r="N43" s="55">
        <v>1</v>
      </c>
      <c r="O43" s="54">
        <v>960000</v>
      </c>
      <c r="P43" s="56">
        <v>672000</v>
      </c>
      <c r="Q43" s="55">
        <v>0</v>
      </c>
      <c r="R43" s="54">
        <v>0</v>
      </c>
      <c r="S43" s="56">
        <v>0</v>
      </c>
      <c r="T43" s="55">
        <v>4</v>
      </c>
      <c r="U43" s="59">
        <v>46307314.100000001</v>
      </c>
      <c r="V43" s="109">
        <v>32415119.870000001</v>
      </c>
      <c r="W43" s="113">
        <f t="shared" si="4"/>
        <v>1.0099620200848192</v>
      </c>
      <c r="X43" s="60">
        <v>4</v>
      </c>
      <c r="Y43" s="62">
        <v>7</v>
      </c>
      <c r="Z43" s="59">
        <v>36601843.869999997</v>
      </c>
      <c r="AA43" s="59">
        <v>25621290.699999999</v>
      </c>
      <c r="AB43" s="113">
        <f t="shared" si="10"/>
        <v>0.79828581925407649</v>
      </c>
      <c r="AC43" s="62">
        <v>0</v>
      </c>
      <c r="AD43" s="61">
        <v>0</v>
      </c>
      <c r="AE43" s="60">
        <v>4</v>
      </c>
      <c r="AF43" s="59">
        <v>36601843.869999997</v>
      </c>
      <c r="AG43" s="59">
        <v>25621290.699999999</v>
      </c>
      <c r="AH43" s="59">
        <v>0</v>
      </c>
      <c r="AI43" s="59">
        <v>0</v>
      </c>
      <c r="AJ43" s="113">
        <f t="shared" si="11"/>
        <v>0.79828581925407649</v>
      </c>
      <c r="AK43" s="60">
        <v>4</v>
      </c>
      <c r="AL43" s="59">
        <v>36601843.869999997</v>
      </c>
      <c r="AM43" s="59">
        <v>25621290.699999999</v>
      </c>
      <c r="AN43" s="113">
        <f t="shared" si="12"/>
        <v>0.79828581925407649</v>
      </c>
    </row>
    <row r="44" spans="1:40" s="28" customFormat="1" ht="13.2" thickBot="1" x14ac:dyDescent="0.25">
      <c r="A44" s="101" t="s">
        <v>45</v>
      </c>
      <c r="B44" s="106">
        <v>41250785</v>
      </c>
      <c r="C44" s="58">
        <v>4</v>
      </c>
      <c r="D44" s="59">
        <v>42815688.18</v>
      </c>
      <c r="E44" s="59">
        <v>34252550.539999999</v>
      </c>
      <c r="F44" s="113">
        <f t="shared" si="3"/>
        <v>1.037936324848121</v>
      </c>
      <c r="G44" s="55">
        <v>0</v>
      </c>
      <c r="H44" s="54">
        <v>0</v>
      </c>
      <c r="I44" s="56">
        <v>0</v>
      </c>
      <c r="J44" s="55">
        <v>4</v>
      </c>
      <c r="K44" s="54">
        <v>41533840.240000002</v>
      </c>
      <c r="L44" s="54">
        <v>33227072.18</v>
      </c>
      <c r="M44" s="116">
        <f t="shared" si="9"/>
        <v>1.0068618146297095</v>
      </c>
      <c r="N44" s="55">
        <v>0</v>
      </c>
      <c r="O44" s="54">
        <v>0</v>
      </c>
      <c r="P44" s="56">
        <v>0</v>
      </c>
      <c r="Q44" s="55">
        <v>1</v>
      </c>
      <c r="R44" s="54">
        <v>703777.36</v>
      </c>
      <c r="S44" s="56">
        <v>563021.89</v>
      </c>
      <c r="T44" s="55">
        <v>4</v>
      </c>
      <c r="U44" s="59">
        <v>40830062.880000003</v>
      </c>
      <c r="V44" s="59">
        <v>32664050.289999999</v>
      </c>
      <c r="W44" s="113">
        <f t="shared" si="4"/>
        <v>0.98980086997132299</v>
      </c>
      <c r="X44" s="60">
        <v>3</v>
      </c>
      <c r="Y44" s="62">
        <v>6</v>
      </c>
      <c r="Z44" s="59">
        <v>30965092.66</v>
      </c>
      <c r="AA44" s="59">
        <v>24772074.100000001</v>
      </c>
      <c r="AB44" s="113">
        <f t="shared" si="10"/>
        <v>0.75065462778465908</v>
      </c>
      <c r="AC44" s="62">
        <v>0</v>
      </c>
      <c r="AD44" s="61">
        <v>0</v>
      </c>
      <c r="AE44" s="60">
        <v>4</v>
      </c>
      <c r="AF44" s="59">
        <v>41354009.829999998</v>
      </c>
      <c r="AG44" s="59">
        <v>33083207.84</v>
      </c>
      <c r="AH44" s="59">
        <v>7150000</v>
      </c>
      <c r="AI44" s="59">
        <v>5720000</v>
      </c>
      <c r="AJ44" s="113">
        <f t="shared" si="11"/>
        <v>1.0025023725003051</v>
      </c>
      <c r="AK44" s="60">
        <v>4</v>
      </c>
      <c r="AL44" s="59">
        <v>40546799.600000001</v>
      </c>
      <c r="AM44" s="59">
        <v>32437439.649999999</v>
      </c>
      <c r="AN44" s="113">
        <f t="shared" si="12"/>
        <v>0.98293401204364961</v>
      </c>
    </row>
    <row r="45" spans="1:40" s="29" customFormat="1" ht="25.8" thickBot="1" x14ac:dyDescent="0.25">
      <c r="A45" s="94" t="s">
        <v>69</v>
      </c>
      <c r="B45" s="68">
        <f>SUM(B46:B48)</f>
        <v>407762311</v>
      </c>
      <c r="C45" s="75">
        <v>4897</v>
      </c>
      <c r="D45" s="76">
        <v>659629653.13</v>
      </c>
      <c r="E45" s="76">
        <v>560685202.63</v>
      </c>
      <c r="F45" s="128">
        <f>D45/B45</f>
        <v>1.6176817605146445</v>
      </c>
      <c r="G45" s="129">
        <v>1341</v>
      </c>
      <c r="H45" s="130">
        <v>186799480.50999999</v>
      </c>
      <c r="I45" s="130">
        <v>158779557.59</v>
      </c>
      <c r="J45" s="129">
        <v>3553</v>
      </c>
      <c r="K45" s="130">
        <v>466403311.36000001</v>
      </c>
      <c r="L45" s="130">
        <v>396442728.69999999</v>
      </c>
      <c r="M45" s="128">
        <f>K45/B45</f>
        <v>1.1438117226091551</v>
      </c>
      <c r="N45" s="129">
        <v>353</v>
      </c>
      <c r="O45" s="130">
        <v>49495323.869999997</v>
      </c>
      <c r="P45" s="130">
        <v>42071025.210000001</v>
      </c>
      <c r="Q45" s="129">
        <v>460</v>
      </c>
      <c r="R45" s="130">
        <v>7348240.0599999996</v>
      </c>
      <c r="S45" s="130">
        <v>6246161.6500000004</v>
      </c>
      <c r="T45" s="129">
        <v>3200</v>
      </c>
      <c r="U45" s="130">
        <v>409559747.43000001</v>
      </c>
      <c r="V45" s="130">
        <v>348125541.83999997</v>
      </c>
      <c r="W45" s="114">
        <f t="shared" si="4"/>
        <v>1.0044080494481993</v>
      </c>
      <c r="X45" s="75">
        <v>3257</v>
      </c>
      <c r="Y45" s="75">
        <v>3452</v>
      </c>
      <c r="Z45" s="76">
        <v>413186714.73000002</v>
      </c>
      <c r="AA45" s="76">
        <v>351208705.38</v>
      </c>
      <c r="AB45" s="114">
        <f t="shared" si="10"/>
        <v>1.0133028570411453</v>
      </c>
      <c r="AC45" s="75">
        <v>74</v>
      </c>
      <c r="AD45" s="76">
        <v>10449847.09</v>
      </c>
      <c r="AE45" s="75">
        <v>3298</v>
      </c>
      <c r="AF45" s="76">
        <v>434217274.24000001</v>
      </c>
      <c r="AG45" s="76">
        <v>369084679.76999998</v>
      </c>
      <c r="AH45" s="76">
        <v>215674418.36000001</v>
      </c>
      <c r="AI45" s="76">
        <v>183323254.59999999</v>
      </c>
      <c r="AJ45" s="114">
        <f t="shared" si="11"/>
        <v>1.0648783924515279</v>
      </c>
      <c r="AK45" s="75">
        <v>3174</v>
      </c>
      <c r="AL45" s="76">
        <v>396314121.16000003</v>
      </c>
      <c r="AM45" s="76">
        <v>336866999.98000002</v>
      </c>
      <c r="AN45" s="114">
        <f t="shared" si="12"/>
        <v>0.97192435511775399</v>
      </c>
    </row>
    <row r="46" spans="1:40" s="53" customFormat="1" x14ac:dyDescent="0.2">
      <c r="A46" s="95" t="s">
        <v>46</v>
      </c>
      <c r="B46" s="103">
        <v>108983</v>
      </c>
      <c r="C46" s="115">
        <v>5</v>
      </c>
      <c r="D46" s="84">
        <v>99811</v>
      </c>
      <c r="E46" s="84">
        <v>84839.35</v>
      </c>
      <c r="F46" s="116">
        <f>D46/B46</f>
        <v>0.9158400851508951</v>
      </c>
      <c r="G46" s="85">
        <v>0</v>
      </c>
      <c r="H46" s="84">
        <v>0</v>
      </c>
      <c r="I46" s="86">
        <v>0</v>
      </c>
      <c r="J46" s="85">
        <v>5</v>
      </c>
      <c r="K46" s="84">
        <v>99811</v>
      </c>
      <c r="L46" s="84">
        <v>84839.35</v>
      </c>
      <c r="M46" s="116">
        <f>K46/B46</f>
        <v>0.9158400851508951</v>
      </c>
      <c r="N46" s="85">
        <v>0</v>
      </c>
      <c r="O46" s="84">
        <v>0</v>
      </c>
      <c r="P46" s="86">
        <v>0</v>
      </c>
      <c r="Q46" s="85">
        <v>0</v>
      </c>
      <c r="R46" s="84">
        <v>0</v>
      </c>
      <c r="S46" s="86">
        <v>0</v>
      </c>
      <c r="T46" s="85">
        <v>5</v>
      </c>
      <c r="U46" s="84">
        <v>99811</v>
      </c>
      <c r="V46" s="86">
        <v>84839.35</v>
      </c>
      <c r="W46" s="116">
        <f t="shared" si="4"/>
        <v>0.9158400851508951</v>
      </c>
      <c r="X46" s="85">
        <v>5</v>
      </c>
      <c r="Y46" s="87">
        <v>5</v>
      </c>
      <c r="Z46" s="84">
        <v>99811</v>
      </c>
      <c r="AA46" s="84">
        <v>84839.35</v>
      </c>
      <c r="AB46" s="116">
        <f t="shared" si="10"/>
        <v>0.9158400851508951</v>
      </c>
      <c r="AC46" s="87">
        <v>0</v>
      </c>
      <c r="AD46" s="86">
        <v>0</v>
      </c>
      <c r="AE46" s="85">
        <v>5</v>
      </c>
      <c r="AF46" s="84">
        <v>99811</v>
      </c>
      <c r="AG46" s="84">
        <v>84839.35</v>
      </c>
      <c r="AH46" s="84">
        <v>0</v>
      </c>
      <c r="AI46" s="84">
        <v>0</v>
      </c>
      <c r="AJ46" s="116">
        <f t="shared" si="11"/>
        <v>0.9158400851508951</v>
      </c>
      <c r="AK46" s="85">
        <v>5</v>
      </c>
      <c r="AL46" s="84">
        <v>99811</v>
      </c>
      <c r="AM46" s="84">
        <v>84839.35</v>
      </c>
      <c r="AN46" s="116">
        <f t="shared" si="12"/>
        <v>0.9158400851508951</v>
      </c>
    </row>
    <row r="47" spans="1:40" s="53" customFormat="1" x14ac:dyDescent="0.2">
      <c r="A47" s="96" t="s">
        <v>47</v>
      </c>
      <c r="B47" s="104">
        <v>395940617</v>
      </c>
      <c r="C47" s="156">
        <v>4760</v>
      </c>
      <c r="D47" s="49">
        <v>645024828.42999995</v>
      </c>
      <c r="E47" s="49">
        <v>548271101.72000003</v>
      </c>
      <c r="F47" s="116">
        <f t="shared" ref="F47:F48" si="13">D47/B47</f>
        <v>1.6290948711382141</v>
      </c>
      <c r="G47" s="50">
        <v>1333</v>
      </c>
      <c r="H47" s="49">
        <v>185249154.50999999</v>
      </c>
      <c r="I47" s="51">
        <v>157461780.49000001</v>
      </c>
      <c r="J47" s="50">
        <v>3424</v>
      </c>
      <c r="K47" s="49">
        <v>453382061.08999997</v>
      </c>
      <c r="L47" s="49">
        <v>385374665.98000002</v>
      </c>
      <c r="M47" s="116">
        <f>K47/B47</f>
        <v>1.1450759069004532</v>
      </c>
      <c r="N47" s="50">
        <v>341</v>
      </c>
      <c r="O47" s="49">
        <v>48513917.869999997</v>
      </c>
      <c r="P47" s="51">
        <v>41236830.109999999</v>
      </c>
      <c r="Q47" s="50">
        <v>435</v>
      </c>
      <c r="R47" s="49">
        <v>7182026.1699999999</v>
      </c>
      <c r="S47" s="51">
        <v>6104879.8399999999</v>
      </c>
      <c r="T47" s="50">
        <v>3083</v>
      </c>
      <c r="U47" s="49">
        <v>397686117.05000001</v>
      </c>
      <c r="V47" s="51">
        <v>338032956.02999997</v>
      </c>
      <c r="W47" s="116">
        <f t="shared" si="4"/>
        <v>1.0044084894932617</v>
      </c>
      <c r="X47" s="50">
        <v>3139</v>
      </c>
      <c r="Y47" s="52">
        <v>3331</v>
      </c>
      <c r="Z47" s="49">
        <v>401421635.95999998</v>
      </c>
      <c r="AA47" s="49">
        <v>341208388.48000002</v>
      </c>
      <c r="AB47" s="116">
        <f t="shared" si="10"/>
        <v>1.0138430328303498</v>
      </c>
      <c r="AC47" s="52">
        <v>73</v>
      </c>
      <c r="AD47" s="51">
        <v>10439896.09</v>
      </c>
      <c r="AE47" s="141">
        <v>3176</v>
      </c>
      <c r="AF47" s="49">
        <v>421818446.99000001</v>
      </c>
      <c r="AG47" s="84">
        <v>358545676.66000003</v>
      </c>
      <c r="AH47" s="49">
        <v>205518123.25</v>
      </c>
      <c r="AI47" s="49">
        <v>174690403.75999999</v>
      </c>
      <c r="AJ47" s="116">
        <f t="shared" si="11"/>
        <v>1.0653578564029969</v>
      </c>
      <c r="AK47" s="50">
        <v>3057</v>
      </c>
      <c r="AL47" s="49">
        <v>384464441.57999998</v>
      </c>
      <c r="AM47" s="49">
        <v>326794772.38999999</v>
      </c>
      <c r="AN47" s="116">
        <f t="shared" si="12"/>
        <v>0.97101541259658131</v>
      </c>
    </row>
    <row r="48" spans="1:40" s="53" customFormat="1" ht="33.75" customHeight="1" thickBot="1" x14ac:dyDescent="0.25">
      <c r="A48" s="98" t="s">
        <v>48</v>
      </c>
      <c r="B48" s="106">
        <v>11712711</v>
      </c>
      <c r="C48" s="157">
        <v>132</v>
      </c>
      <c r="D48" s="54">
        <v>14505013.699999999</v>
      </c>
      <c r="E48" s="49">
        <v>12329261.560000001</v>
      </c>
      <c r="F48" s="116">
        <f t="shared" si="13"/>
        <v>1.2383993509273814</v>
      </c>
      <c r="G48" s="55">
        <v>8</v>
      </c>
      <c r="H48" s="54">
        <v>1550326</v>
      </c>
      <c r="I48" s="56">
        <v>1317777.1000000001</v>
      </c>
      <c r="J48" s="55">
        <v>124</v>
      </c>
      <c r="K48" s="54">
        <v>12921439.27</v>
      </c>
      <c r="L48" s="54">
        <v>10983223.369999999</v>
      </c>
      <c r="M48" s="116">
        <f>K48/B48</f>
        <v>1.1031979931887672</v>
      </c>
      <c r="N48" s="55">
        <v>12</v>
      </c>
      <c r="O48" s="54">
        <v>981406</v>
      </c>
      <c r="P48" s="56">
        <v>834195.1</v>
      </c>
      <c r="Q48" s="55">
        <v>25</v>
      </c>
      <c r="R48" s="54">
        <v>166213.89000000001</v>
      </c>
      <c r="S48" s="56">
        <v>141281.81</v>
      </c>
      <c r="T48" s="55">
        <v>112</v>
      </c>
      <c r="U48" s="54">
        <v>11773819.380000001</v>
      </c>
      <c r="V48" s="56">
        <v>10007746.460000001</v>
      </c>
      <c r="W48" s="116">
        <f t="shared" si="4"/>
        <v>1.0052172703655029</v>
      </c>
      <c r="X48" s="55">
        <v>113</v>
      </c>
      <c r="Y48" s="57">
        <v>116</v>
      </c>
      <c r="Z48" s="54">
        <v>11665267.77</v>
      </c>
      <c r="AA48" s="49">
        <v>9915477.5500000007</v>
      </c>
      <c r="AB48" s="116">
        <f t="shared" si="10"/>
        <v>0.99594942366459815</v>
      </c>
      <c r="AC48" s="57">
        <v>1</v>
      </c>
      <c r="AD48" s="56">
        <v>9951</v>
      </c>
      <c r="AE48" s="55">
        <v>117</v>
      </c>
      <c r="AF48" s="54">
        <v>12299016.25</v>
      </c>
      <c r="AG48" s="54">
        <v>10454163.76</v>
      </c>
      <c r="AH48" s="54">
        <v>10156295.109999999</v>
      </c>
      <c r="AI48" s="54">
        <v>8632850.8399999999</v>
      </c>
      <c r="AJ48" s="116">
        <f t="shared" si="11"/>
        <v>1.0500571771983447</v>
      </c>
      <c r="AK48" s="55">
        <v>112</v>
      </c>
      <c r="AL48" s="54">
        <v>11749868.58</v>
      </c>
      <c r="AM48" s="54">
        <v>9987388.2400000002</v>
      </c>
      <c r="AN48" s="116">
        <f t="shared" si="12"/>
        <v>1.0031724149942742</v>
      </c>
    </row>
    <row r="49" spans="1:40" s="29" customFormat="1" ht="48" customHeight="1" thickBot="1" x14ac:dyDescent="0.25">
      <c r="A49" s="94" t="s">
        <v>70</v>
      </c>
      <c r="B49" s="68">
        <f>SUM(B50:B53)</f>
        <v>682647889</v>
      </c>
      <c r="C49" s="140">
        <v>3563</v>
      </c>
      <c r="D49" s="76">
        <v>1065419779.85</v>
      </c>
      <c r="E49" s="76">
        <v>799111275.23000002</v>
      </c>
      <c r="F49" s="114">
        <f>D49/B49</f>
        <v>1.5607164352485092</v>
      </c>
      <c r="G49" s="129">
        <v>317</v>
      </c>
      <c r="H49" s="130">
        <v>249083376.66</v>
      </c>
      <c r="I49" s="130">
        <v>186812531.75999999</v>
      </c>
      <c r="J49" s="129">
        <v>3242</v>
      </c>
      <c r="K49" s="130">
        <v>677837087.59000003</v>
      </c>
      <c r="L49" s="130">
        <v>508424247.63999999</v>
      </c>
      <c r="M49" s="128">
        <f t="shared" si="9"/>
        <v>0.99295273377751558</v>
      </c>
      <c r="N49" s="129">
        <v>10</v>
      </c>
      <c r="O49" s="130">
        <v>4498868.22</v>
      </c>
      <c r="P49" s="130">
        <v>3374151.15</v>
      </c>
      <c r="Q49" s="129">
        <v>61</v>
      </c>
      <c r="R49" s="130">
        <v>17015325.640000001</v>
      </c>
      <c r="S49" s="130">
        <v>12761494.26</v>
      </c>
      <c r="T49" s="129">
        <v>3232</v>
      </c>
      <c r="U49" s="130">
        <v>656322893.73000002</v>
      </c>
      <c r="V49" s="76">
        <v>492288602.23000002</v>
      </c>
      <c r="W49" s="114">
        <f t="shared" si="4"/>
        <v>0.96143693448087408</v>
      </c>
      <c r="X49" s="75">
        <v>185</v>
      </c>
      <c r="Y49" s="75">
        <v>278</v>
      </c>
      <c r="Z49" s="76">
        <v>270257050.42000002</v>
      </c>
      <c r="AA49" s="76">
        <v>202692787.02000001</v>
      </c>
      <c r="AB49" s="114">
        <f t="shared" si="10"/>
        <v>0.39589524083330174</v>
      </c>
      <c r="AC49" s="75">
        <v>7</v>
      </c>
      <c r="AD49" s="76">
        <v>1905306.08</v>
      </c>
      <c r="AE49" s="75">
        <v>3230</v>
      </c>
      <c r="AF49" s="76">
        <v>650958606.01999998</v>
      </c>
      <c r="AG49" s="76">
        <v>488265386.05000001</v>
      </c>
      <c r="AH49" s="76">
        <v>149337734.69999999</v>
      </c>
      <c r="AI49" s="76">
        <v>112003300.86</v>
      </c>
      <c r="AJ49" s="114">
        <f t="shared" si="11"/>
        <v>0.95357887500916305</v>
      </c>
      <c r="AK49" s="75">
        <v>3228</v>
      </c>
      <c r="AL49" s="76">
        <v>623636790.92999995</v>
      </c>
      <c r="AM49" s="76">
        <v>467774024.77999997</v>
      </c>
      <c r="AN49" s="114">
        <f t="shared" si="12"/>
        <v>0.91355558404136505</v>
      </c>
    </row>
    <row r="50" spans="1:40" x14ac:dyDescent="0.2">
      <c r="A50" s="95" t="s">
        <v>49</v>
      </c>
      <c r="B50" s="103">
        <v>65647096</v>
      </c>
      <c r="C50" s="69">
        <v>60</v>
      </c>
      <c r="D50" s="70">
        <v>123604243.53</v>
      </c>
      <c r="E50" s="84">
        <v>92703182.519999996</v>
      </c>
      <c r="F50" s="116">
        <f t="shared" si="3"/>
        <v>1.882859274232024</v>
      </c>
      <c r="G50" s="85">
        <v>3</v>
      </c>
      <c r="H50" s="84">
        <v>2103781</v>
      </c>
      <c r="I50" s="86">
        <v>1577835.75</v>
      </c>
      <c r="J50" s="85">
        <v>57</v>
      </c>
      <c r="K50" s="84">
        <v>70663450.079999998</v>
      </c>
      <c r="L50" s="84">
        <v>52997587.399999999</v>
      </c>
      <c r="M50" s="116">
        <f t="shared" si="9"/>
        <v>1.0764139525684426</v>
      </c>
      <c r="N50" s="85">
        <v>1</v>
      </c>
      <c r="O50" s="84">
        <v>34698.800000000003</v>
      </c>
      <c r="P50" s="86">
        <v>26024.1</v>
      </c>
      <c r="Q50" s="85">
        <v>11</v>
      </c>
      <c r="R50" s="84">
        <v>3724128.14</v>
      </c>
      <c r="S50" s="86">
        <v>2793096.1</v>
      </c>
      <c r="T50" s="72">
        <v>56</v>
      </c>
      <c r="U50" s="70">
        <v>66904623.140000001</v>
      </c>
      <c r="V50" s="70">
        <v>50178467.200000003</v>
      </c>
      <c r="W50" s="113">
        <f t="shared" si="4"/>
        <v>1.0191558685246336</v>
      </c>
      <c r="X50" s="85">
        <v>57</v>
      </c>
      <c r="Y50" s="87">
        <v>67</v>
      </c>
      <c r="Z50" s="84">
        <v>66271406.399999999</v>
      </c>
      <c r="AA50" s="84">
        <v>49703554.57</v>
      </c>
      <c r="AB50" s="113">
        <f t="shared" si="10"/>
        <v>1.0095100992738506</v>
      </c>
      <c r="AC50" s="74">
        <v>2</v>
      </c>
      <c r="AD50" s="73">
        <v>240040.4</v>
      </c>
      <c r="AE50" s="72">
        <v>53</v>
      </c>
      <c r="AF50" s="84">
        <v>61927809.719999999</v>
      </c>
      <c r="AG50" s="84">
        <v>46445857.07</v>
      </c>
      <c r="AH50" s="70">
        <v>26362105.399999999</v>
      </c>
      <c r="AI50" s="70">
        <v>19771579.039999999</v>
      </c>
      <c r="AJ50" s="113">
        <f t="shared" si="11"/>
        <v>0.94334423749681173</v>
      </c>
      <c r="AK50" s="72">
        <v>53</v>
      </c>
      <c r="AL50" s="84">
        <v>60204421.25</v>
      </c>
      <c r="AM50" s="84">
        <v>45153315.75</v>
      </c>
      <c r="AN50" s="113">
        <f t="shared" si="12"/>
        <v>0.9170919190393434</v>
      </c>
    </row>
    <row r="51" spans="1:40" x14ac:dyDescent="0.2">
      <c r="A51" s="96" t="s">
        <v>50</v>
      </c>
      <c r="B51" s="104">
        <v>13920989</v>
      </c>
      <c r="C51" s="22">
        <v>2</v>
      </c>
      <c r="D51" s="23">
        <v>185791.93</v>
      </c>
      <c r="E51" s="49">
        <v>185791.93</v>
      </c>
      <c r="F51" s="116">
        <f t="shared" si="3"/>
        <v>1.3346173177782123E-2</v>
      </c>
      <c r="G51" s="50">
        <v>0</v>
      </c>
      <c r="H51" s="49">
        <v>0</v>
      </c>
      <c r="I51" s="51">
        <v>0</v>
      </c>
      <c r="J51" s="50">
        <v>2</v>
      </c>
      <c r="K51" s="49">
        <v>185755.13</v>
      </c>
      <c r="L51" s="49">
        <v>185755.13</v>
      </c>
      <c r="M51" s="116">
        <f t="shared" si="9"/>
        <v>1.3343529687438157E-2</v>
      </c>
      <c r="N51" s="50">
        <v>0</v>
      </c>
      <c r="O51" s="49">
        <v>0</v>
      </c>
      <c r="P51" s="51">
        <v>0</v>
      </c>
      <c r="Q51" s="50">
        <v>0</v>
      </c>
      <c r="R51" s="49">
        <v>0</v>
      </c>
      <c r="S51" s="51">
        <v>0</v>
      </c>
      <c r="T51" s="25">
        <v>2</v>
      </c>
      <c r="U51" s="23">
        <v>185755.13</v>
      </c>
      <c r="V51" s="23">
        <v>185755.13</v>
      </c>
      <c r="W51" s="113">
        <f t="shared" si="4"/>
        <v>1.3343529687438157E-2</v>
      </c>
      <c r="X51" s="50">
        <v>0</v>
      </c>
      <c r="Y51" s="52">
        <v>0</v>
      </c>
      <c r="Z51" s="49">
        <v>0</v>
      </c>
      <c r="AA51" s="84">
        <v>0</v>
      </c>
      <c r="AB51" s="113">
        <f t="shared" si="10"/>
        <v>0</v>
      </c>
      <c r="AC51" s="26">
        <v>0</v>
      </c>
      <c r="AD51" s="24">
        <v>0</v>
      </c>
      <c r="AE51" s="25">
        <v>2</v>
      </c>
      <c r="AF51" s="49">
        <v>185755.13</v>
      </c>
      <c r="AG51" s="49">
        <v>185755.13</v>
      </c>
      <c r="AH51" s="23">
        <v>0</v>
      </c>
      <c r="AI51" s="23">
        <v>0</v>
      </c>
      <c r="AJ51" s="113">
        <f t="shared" si="11"/>
        <v>1.3343529687438157E-2</v>
      </c>
      <c r="AK51" s="25">
        <v>2</v>
      </c>
      <c r="AL51" s="49">
        <v>185755.13</v>
      </c>
      <c r="AM51" s="49">
        <v>185755.13</v>
      </c>
      <c r="AN51" s="113">
        <f t="shared" si="12"/>
        <v>1.3343529687438157E-2</v>
      </c>
    </row>
    <row r="52" spans="1:40" x14ac:dyDescent="0.2">
      <c r="A52" s="96" t="s">
        <v>51</v>
      </c>
      <c r="B52" s="104">
        <v>385168646</v>
      </c>
      <c r="C52" s="151">
        <v>3109</v>
      </c>
      <c r="D52" s="23">
        <v>474999692.35000002</v>
      </c>
      <c r="E52" s="49">
        <v>356249762.63</v>
      </c>
      <c r="F52" s="116">
        <f t="shared" si="3"/>
        <v>1.2332252307733274</v>
      </c>
      <c r="G52" s="50">
        <v>159</v>
      </c>
      <c r="H52" s="49">
        <v>28676375.010000002</v>
      </c>
      <c r="I52" s="51">
        <v>21507280.859999999</v>
      </c>
      <c r="J52" s="50">
        <v>2946</v>
      </c>
      <c r="K52" s="49">
        <v>384509020.54000002</v>
      </c>
      <c r="L52" s="49">
        <v>288381759.20999998</v>
      </c>
      <c r="M52" s="116">
        <f t="shared" si="9"/>
        <v>0.99828743729052138</v>
      </c>
      <c r="N52" s="50">
        <v>4</v>
      </c>
      <c r="O52" s="49">
        <v>248815.58</v>
      </c>
      <c r="P52" s="51">
        <v>186611.68</v>
      </c>
      <c r="Q52" s="50">
        <v>11</v>
      </c>
      <c r="R52" s="49">
        <v>3994038.99</v>
      </c>
      <c r="S52" s="51">
        <v>2995529.25</v>
      </c>
      <c r="T52" s="25">
        <v>2942</v>
      </c>
      <c r="U52" s="23">
        <v>380266165.97000003</v>
      </c>
      <c r="V52" s="23">
        <v>285199618.27999997</v>
      </c>
      <c r="W52" s="113">
        <f t="shared" si="4"/>
        <v>0.98727186109016785</v>
      </c>
      <c r="X52" s="50">
        <v>30</v>
      </c>
      <c r="Y52" s="26">
        <v>62</v>
      </c>
      <c r="Z52" s="23">
        <v>96132675.180000007</v>
      </c>
      <c r="AA52" s="70">
        <v>72099506.219999999</v>
      </c>
      <c r="AB52" s="113">
        <f t="shared" si="10"/>
        <v>0.24958593119752537</v>
      </c>
      <c r="AC52" s="26">
        <v>2</v>
      </c>
      <c r="AD52" s="24">
        <v>1200000</v>
      </c>
      <c r="AE52" s="50">
        <v>2942</v>
      </c>
      <c r="AF52" s="49">
        <v>383340269.05000001</v>
      </c>
      <c r="AG52" s="49">
        <v>287505195.49000001</v>
      </c>
      <c r="AH52" s="23">
        <v>93163217.75</v>
      </c>
      <c r="AI52" s="23">
        <v>69872413.239999995</v>
      </c>
      <c r="AJ52" s="113">
        <f t="shared" si="11"/>
        <v>0.99525304832314931</v>
      </c>
      <c r="AK52" s="25">
        <v>2942</v>
      </c>
      <c r="AL52" s="49">
        <v>363694190.56</v>
      </c>
      <c r="AM52" s="49">
        <v>272770636.64999998</v>
      </c>
      <c r="AN52" s="113">
        <f t="shared" si="12"/>
        <v>0.94424661596157022</v>
      </c>
    </row>
    <row r="53" spans="1:40" ht="25.8" thickBot="1" x14ac:dyDescent="0.25">
      <c r="A53" s="98" t="s">
        <v>52</v>
      </c>
      <c r="B53" s="106">
        <v>217911158</v>
      </c>
      <c r="C53" s="43">
        <v>392</v>
      </c>
      <c r="D53" s="39">
        <v>466630052.04000002</v>
      </c>
      <c r="E53" s="54">
        <v>349972538.14999998</v>
      </c>
      <c r="F53" s="116">
        <f t="shared" si="3"/>
        <v>2.1413775059650688</v>
      </c>
      <c r="G53" s="55">
        <v>155</v>
      </c>
      <c r="H53" s="54">
        <v>218303220.65000001</v>
      </c>
      <c r="I53" s="56">
        <v>163727415.15000001</v>
      </c>
      <c r="J53" s="55">
        <v>237</v>
      </c>
      <c r="K53" s="54">
        <v>222478861.84</v>
      </c>
      <c r="L53" s="54">
        <v>166859145.90000001</v>
      </c>
      <c r="M53" s="116">
        <f t="shared" si="9"/>
        <v>1.0209613123160954</v>
      </c>
      <c r="N53" s="55">
        <v>5</v>
      </c>
      <c r="O53" s="54">
        <v>4215353.84</v>
      </c>
      <c r="P53" s="56">
        <v>3161515.37</v>
      </c>
      <c r="Q53" s="55">
        <v>39</v>
      </c>
      <c r="R53" s="54">
        <v>9297158.5099999998</v>
      </c>
      <c r="S53" s="56">
        <v>6972868.9100000001</v>
      </c>
      <c r="T53" s="41">
        <v>232</v>
      </c>
      <c r="U53" s="39">
        <v>208966349.49000001</v>
      </c>
      <c r="V53" s="39">
        <v>156724761.62</v>
      </c>
      <c r="W53" s="113">
        <f t="shared" si="4"/>
        <v>0.95895203994097455</v>
      </c>
      <c r="X53" s="55">
        <v>98</v>
      </c>
      <c r="Y53" s="42">
        <v>149</v>
      </c>
      <c r="Z53" s="39">
        <v>107852968.84</v>
      </c>
      <c r="AA53" s="70">
        <v>80889726.230000004</v>
      </c>
      <c r="AB53" s="113">
        <f t="shared" si="10"/>
        <v>0.49494009315484433</v>
      </c>
      <c r="AC53" s="42">
        <v>3</v>
      </c>
      <c r="AD53" s="44">
        <v>465265.68</v>
      </c>
      <c r="AE53" s="55">
        <v>233</v>
      </c>
      <c r="AF53" s="54">
        <v>205504772.12</v>
      </c>
      <c r="AG53" s="54">
        <v>154128578.36000001</v>
      </c>
      <c r="AH53" s="39">
        <v>29812411.550000001</v>
      </c>
      <c r="AI53" s="39">
        <v>22359308.579999998</v>
      </c>
      <c r="AJ53" s="113">
        <f t="shared" si="11"/>
        <v>0.94306677090853697</v>
      </c>
      <c r="AK53" s="41">
        <v>231</v>
      </c>
      <c r="AL53" s="54">
        <v>199552423.99000001</v>
      </c>
      <c r="AM53" s="54">
        <v>149664317.25</v>
      </c>
      <c r="AN53" s="113">
        <f t="shared" si="12"/>
        <v>0.91575128975267994</v>
      </c>
    </row>
    <row r="54" spans="1:40" s="29" customFormat="1" ht="25.8" thickBot="1" x14ac:dyDescent="0.25">
      <c r="A54" s="94" t="s">
        <v>71</v>
      </c>
      <c r="B54" s="68">
        <v>1120401</v>
      </c>
      <c r="C54" s="75">
        <v>10</v>
      </c>
      <c r="D54" s="130">
        <v>3660935.08</v>
      </c>
      <c r="E54" s="130">
        <v>2745701.3</v>
      </c>
      <c r="F54" s="128">
        <f t="shared" si="3"/>
        <v>3.2675221460887665</v>
      </c>
      <c r="G54" s="129">
        <v>9</v>
      </c>
      <c r="H54" s="130">
        <v>2531274.2400000002</v>
      </c>
      <c r="I54" s="130">
        <v>1898455.67</v>
      </c>
      <c r="J54" s="129">
        <v>1</v>
      </c>
      <c r="K54" s="130">
        <v>1127820.8400000001</v>
      </c>
      <c r="L54" s="130">
        <v>845865.63</v>
      </c>
      <c r="M54" s="128">
        <f t="shared" si="9"/>
        <v>1.0066224860563318</v>
      </c>
      <c r="N54" s="129">
        <v>0</v>
      </c>
      <c r="O54" s="130">
        <v>0</v>
      </c>
      <c r="P54" s="130">
        <v>0</v>
      </c>
      <c r="Q54" s="129">
        <v>0</v>
      </c>
      <c r="R54" s="130">
        <v>0</v>
      </c>
      <c r="S54" s="130">
        <v>0</v>
      </c>
      <c r="T54" s="75">
        <v>1</v>
      </c>
      <c r="U54" s="76">
        <v>1127820.8400000001</v>
      </c>
      <c r="V54" s="76">
        <v>845865.63</v>
      </c>
      <c r="W54" s="114">
        <f t="shared" si="4"/>
        <v>1.0066224860563318</v>
      </c>
      <c r="X54" s="75">
        <v>1</v>
      </c>
      <c r="Y54" s="75">
        <v>2</v>
      </c>
      <c r="Z54" s="76">
        <v>1127820.8400000001</v>
      </c>
      <c r="AA54" s="76">
        <v>845865.63</v>
      </c>
      <c r="AB54" s="114">
        <f t="shared" si="10"/>
        <v>1.0066224860563318</v>
      </c>
      <c r="AC54" s="75">
        <v>0</v>
      </c>
      <c r="AD54" s="76">
        <v>0</v>
      </c>
      <c r="AE54" s="75">
        <v>1</v>
      </c>
      <c r="AF54" s="76">
        <v>1127820.8400000001</v>
      </c>
      <c r="AG54" s="76">
        <v>845865.63</v>
      </c>
      <c r="AH54" s="76">
        <v>0</v>
      </c>
      <c r="AI54" s="76">
        <v>0</v>
      </c>
      <c r="AJ54" s="114">
        <f t="shared" si="11"/>
        <v>1.0066224860563318</v>
      </c>
      <c r="AK54" s="75">
        <v>1</v>
      </c>
      <c r="AL54" s="76">
        <v>1127820.8400000001</v>
      </c>
      <c r="AM54" s="76">
        <v>845865.63</v>
      </c>
      <c r="AN54" s="114">
        <f t="shared" si="12"/>
        <v>1.0066224860563318</v>
      </c>
    </row>
    <row r="55" spans="1:40" x14ac:dyDescent="0.2">
      <c r="A55" s="95" t="s">
        <v>53</v>
      </c>
      <c r="B55" s="103">
        <v>1120401</v>
      </c>
      <c r="C55" s="69">
        <v>4</v>
      </c>
      <c r="D55" s="70">
        <v>3030195.58</v>
      </c>
      <c r="E55" s="70">
        <v>2272646.6800000002</v>
      </c>
      <c r="F55" s="113">
        <f t="shared" si="3"/>
        <v>2.7045634375549468</v>
      </c>
      <c r="G55" s="85">
        <v>3</v>
      </c>
      <c r="H55" s="84">
        <v>1900534.74</v>
      </c>
      <c r="I55" s="86">
        <v>1425401.05</v>
      </c>
      <c r="J55" s="85">
        <v>1</v>
      </c>
      <c r="K55" s="84">
        <v>1127820.8400000001</v>
      </c>
      <c r="L55" s="84">
        <v>845865.63</v>
      </c>
      <c r="M55" s="116">
        <f t="shared" si="9"/>
        <v>1.0066224860563318</v>
      </c>
      <c r="N55" s="85">
        <v>0</v>
      </c>
      <c r="O55" s="84">
        <v>0</v>
      </c>
      <c r="P55" s="86">
        <v>0</v>
      </c>
      <c r="Q55" s="85">
        <v>0</v>
      </c>
      <c r="R55" s="84">
        <v>0</v>
      </c>
      <c r="S55" s="86">
        <v>0</v>
      </c>
      <c r="T55" s="85">
        <v>1</v>
      </c>
      <c r="U55" s="84">
        <v>1127820.8400000001</v>
      </c>
      <c r="V55" s="84">
        <v>845865.63</v>
      </c>
      <c r="W55" s="113">
        <f t="shared" si="4"/>
        <v>1.0066224860563318</v>
      </c>
      <c r="X55" s="72">
        <v>1</v>
      </c>
      <c r="Y55" s="74">
        <v>2</v>
      </c>
      <c r="Z55" s="70">
        <v>1127820.8400000001</v>
      </c>
      <c r="AA55" s="70">
        <v>845865.63</v>
      </c>
      <c r="AB55" s="113">
        <f t="shared" si="10"/>
        <v>1.0066224860563318</v>
      </c>
      <c r="AC55" s="74">
        <v>0</v>
      </c>
      <c r="AD55" s="73">
        <v>0</v>
      </c>
      <c r="AE55" s="88">
        <v>1</v>
      </c>
      <c r="AF55" s="70">
        <v>1127820.8400000001</v>
      </c>
      <c r="AG55" s="70">
        <v>845865.63</v>
      </c>
      <c r="AH55" s="70">
        <v>0</v>
      </c>
      <c r="AI55" s="70">
        <v>0</v>
      </c>
      <c r="AJ55" s="113">
        <f t="shared" si="11"/>
        <v>1.0066224860563318</v>
      </c>
      <c r="AK55" s="72">
        <v>1</v>
      </c>
      <c r="AL55" s="70">
        <v>1127820.8400000001</v>
      </c>
      <c r="AM55" s="70">
        <v>845865.63</v>
      </c>
      <c r="AN55" s="113">
        <f t="shared" si="12"/>
        <v>1.0066224860563318</v>
      </c>
    </row>
    <row r="56" spans="1:40" ht="37.799999999999997" x14ac:dyDescent="0.2">
      <c r="A56" s="96" t="s">
        <v>54</v>
      </c>
      <c r="B56" s="104">
        <v>0</v>
      </c>
      <c r="C56" s="22">
        <v>3</v>
      </c>
      <c r="D56" s="23">
        <v>421000</v>
      </c>
      <c r="E56" s="23">
        <v>315750</v>
      </c>
      <c r="F56" s="113">
        <v>0</v>
      </c>
      <c r="G56" s="50">
        <v>3</v>
      </c>
      <c r="H56" s="49">
        <v>421000</v>
      </c>
      <c r="I56" s="51">
        <v>315750</v>
      </c>
      <c r="J56" s="50">
        <v>0</v>
      </c>
      <c r="K56" s="49">
        <v>0</v>
      </c>
      <c r="L56" s="49">
        <v>0</v>
      </c>
      <c r="M56" s="116">
        <v>0</v>
      </c>
      <c r="N56" s="50">
        <v>0</v>
      </c>
      <c r="O56" s="49">
        <v>0</v>
      </c>
      <c r="P56" s="51">
        <v>0</v>
      </c>
      <c r="Q56" s="50">
        <v>0</v>
      </c>
      <c r="R56" s="49">
        <v>0</v>
      </c>
      <c r="S56" s="51">
        <v>0</v>
      </c>
      <c r="T56" s="50">
        <v>0</v>
      </c>
      <c r="U56" s="49">
        <v>0</v>
      </c>
      <c r="V56" s="49">
        <v>0</v>
      </c>
      <c r="W56" s="113">
        <v>0</v>
      </c>
      <c r="X56" s="25">
        <v>0</v>
      </c>
      <c r="Y56" s="26">
        <v>0</v>
      </c>
      <c r="Z56" s="23">
        <v>0</v>
      </c>
      <c r="AA56" s="23">
        <v>0</v>
      </c>
      <c r="AB56" s="113">
        <v>0</v>
      </c>
      <c r="AC56" s="26">
        <v>0</v>
      </c>
      <c r="AD56" s="24">
        <v>0</v>
      </c>
      <c r="AE56" s="25">
        <v>0</v>
      </c>
      <c r="AF56" s="23">
        <v>0</v>
      </c>
      <c r="AG56" s="23">
        <v>0</v>
      </c>
      <c r="AH56" s="23">
        <v>0</v>
      </c>
      <c r="AI56" s="23">
        <v>0</v>
      </c>
      <c r="AJ56" s="113">
        <v>0</v>
      </c>
      <c r="AK56" s="25">
        <v>0</v>
      </c>
      <c r="AL56" s="23">
        <v>0</v>
      </c>
      <c r="AM56" s="23">
        <v>0</v>
      </c>
      <c r="AN56" s="113">
        <v>0</v>
      </c>
    </row>
    <row r="57" spans="1:40" ht="25.8" thickBot="1" x14ac:dyDescent="0.25">
      <c r="A57" s="98" t="s">
        <v>55</v>
      </c>
      <c r="B57" s="106">
        <v>0</v>
      </c>
      <c r="C57" s="43">
        <v>3</v>
      </c>
      <c r="D57" s="39">
        <v>209739.5</v>
      </c>
      <c r="E57" s="39">
        <v>157304.62</v>
      </c>
      <c r="F57" s="113">
        <v>0</v>
      </c>
      <c r="G57" s="55">
        <v>3</v>
      </c>
      <c r="H57" s="54">
        <v>209739.5</v>
      </c>
      <c r="I57" s="56">
        <v>157304.62</v>
      </c>
      <c r="J57" s="55">
        <v>0</v>
      </c>
      <c r="K57" s="54">
        <v>0</v>
      </c>
      <c r="L57" s="54">
        <v>0</v>
      </c>
      <c r="M57" s="116">
        <v>0</v>
      </c>
      <c r="N57" s="55">
        <v>0</v>
      </c>
      <c r="O57" s="54">
        <v>0</v>
      </c>
      <c r="P57" s="56">
        <v>0</v>
      </c>
      <c r="Q57" s="55">
        <v>0</v>
      </c>
      <c r="R57" s="54">
        <v>0</v>
      </c>
      <c r="S57" s="56">
        <v>0</v>
      </c>
      <c r="T57" s="55">
        <v>0</v>
      </c>
      <c r="U57" s="54">
        <v>0</v>
      </c>
      <c r="V57" s="54">
        <v>0</v>
      </c>
      <c r="W57" s="113">
        <v>0</v>
      </c>
      <c r="X57" s="41">
        <v>0</v>
      </c>
      <c r="Y57" s="42">
        <v>0</v>
      </c>
      <c r="Z57" s="39">
        <v>0</v>
      </c>
      <c r="AA57" s="39">
        <v>0</v>
      </c>
      <c r="AB57" s="113">
        <v>0</v>
      </c>
      <c r="AC57" s="42">
        <v>0</v>
      </c>
      <c r="AD57" s="44">
        <v>0</v>
      </c>
      <c r="AE57" s="41">
        <v>0</v>
      </c>
      <c r="AF57" s="39">
        <v>0</v>
      </c>
      <c r="AG57" s="39">
        <v>0</v>
      </c>
      <c r="AH57" s="39">
        <v>0</v>
      </c>
      <c r="AI57" s="39">
        <v>0</v>
      </c>
      <c r="AJ57" s="113">
        <v>0</v>
      </c>
      <c r="AK57" s="41">
        <v>0</v>
      </c>
      <c r="AL57" s="39">
        <v>0</v>
      </c>
      <c r="AM57" s="39">
        <v>0</v>
      </c>
      <c r="AN57" s="113">
        <v>0</v>
      </c>
    </row>
    <row r="58" spans="1:40" ht="13.2" thickBot="1" x14ac:dyDescent="0.25">
      <c r="A58" s="94" t="s">
        <v>72</v>
      </c>
      <c r="B58" s="68">
        <v>190653402</v>
      </c>
      <c r="C58" s="75">
        <v>222</v>
      </c>
      <c r="D58" s="76">
        <v>198969781.55000001</v>
      </c>
      <c r="E58" s="76">
        <v>149227335.49000001</v>
      </c>
      <c r="F58" s="114">
        <f t="shared" si="3"/>
        <v>1.0436204099311064</v>
      </c>
      <c r="G58" s="129">
        <v>6</v>
      </c>
      <c r="H58" s="130">
        <v>1549611.41</v>
      </c>
      <c r="I58" s="130">
        <v>1162208.55</v>
      </c>
      <c r="J58" s="129">
        <v>216</v>
      </c>
      <c r="K58" s="130">
        <v>195646831.44999999</v>
      </c>
      <c r="L58" s="130">
        <v>146735122.93000001</v>
      </c>
      <c r="M58" s="128">
        <f t="shared" si="9"/>
        <v>1.026191137412801</v>
      </c>
      <c r="N58" s="129">
        <v>0</v>
      </c>
      <c r="O58" s="130">
        <v>0</v>
      </c>
      <c r="P58" s="130">
        <v>0</v>
      </c>
      <c r="Q58" s="129">
        <v>26</v>
      </c>
      <c r="R58" s="130">
        <v>2201755.34</v>
      </c>
      <c r="S58" s="130">
        <v>1651316.5</v>
      </c>
      <c r="T58" s="129">
        <v>216</v>
      </c>
      <c r="U58" s="130">
        <v>193445076.11000001</v>
      </c>
      <c r="V58" s="76">
        <v>145083806.43000001</v>
      </c>
      <c r="W58" s="114">
        <f t="shared" si="4"/>
        <v>1.014642666119328</v>
      </c>
      <c r="X58" s="75">
        <v>217</v>
      </c>
      <c r="Y58" s="75">
        <v>302</v>
      </c>
      <c r="Z58" s="76">
        <v>188699685.50999999</v>
      </c>
      <c r="AA58" s="76">
        <v>141524763.06</v>
      </c>
      <c r="AB58" s="114">
        <f>Z58/B58</f>
        <v>0.98975252227599897</v>
      </c>
      <c r="AC58" s="75">
        <v>0</v>
      </c>
      <c r="AD58" s="75">
        <v>0</v>
      </c>
      <c r="AE58" s="75">
        <v>216</v>
      </c>
      <c r="AF58" s="76">
        <v>188623503.22999999</v>
      </c>
      <c r="AG58" s="76">
        <v>141467626.24000001</v>
      </c>
      <c r="AH58" s="75">
        <v>0</v>
      </c>
      <c r="AI58" s="75">
        <v>0</v>
      </c>
      <c r="AJ58" s="114">
        <f>AF58/B58</f>
        <v>0.98935293706429639</v>
      </c>
      <c r="AK58" s="75">
        <v>216</v>
      </c>
      <c r="AL58" s="76">
        <v>188623503.22999999</v>
      </c>
      <c r="AM58" s="76">
        <v>141467626.24000001</v>
      </c>
      <c r="AN58" s="114">
        <f>AL58/B58</f>
        <v>0.98935293706429639</v>
      </c>
    </row>
    <row r="59" spans="1:40" ht="13.2" thickBot="1" x14ac:dyDescent="0.25">
      <c r="A59" s="102" t="s">
        <v>56</v>
      </c>
      <c r="B59" s="107">
        <v>190669489</v>
      </c>
      <c r="C59" s="89">
        <v>222</v>
      </c>
      <c r="D59" s="90">
        <v>198969781.55000001</v>
      </c>
      <c r="E59" s="117">
        <v>149227335.49000001</v>
      </c>
      <c r="F59" s="116">
        <f t="shared" si="3"/>
        <v>1.043532358499162</v>
      </c>
      <c r="G59" s="137">
        <v>6</v>
      </c>
      <c r="H59" s="117">
        <v>1549611.41</v>
      </c>
      <c r="I59" s="138">
        <v>1162208.55</v>
      </c>
      <c r="J59" s="137">
        <v>216</v>
      </c>
      <c r="K59" s="117">
        <v>195646831.44999999</v>
      </c>
      <c r="L59" s="117">
        <v>146735122.93000001</v>
      </c>
      <c r="M59" s="116">
        <f t="shared" si="9"/>
        <v>1.0261045565082518</v>
      </c>
      <c r="N59" s="137">
        <v>0</v>
      </c>
      <c r="O59" s="117">
        <v>0</v>
      </c>
      <c r="P59" s="138">
        <v>0</v>
      </c>
      <c r="Q59" s="137">
        <v>26</v>
      </c>
      <c r="R59" s="117">
        <v>2201755.34</v>
      </c>
      <c r="S59" s="138">
        <v>1651316.5</v>
      </c>
      <c r="T59" s="91">
        <v>216</v>
      </c>
      <c r="U59" s="90">
        <v>193445076.11000001</v>
      </c>
      <c r="V59" s="90">
        <v>145083806.43000001</v>
      </c>
      <c r="W59" s="113">
        <f t="shared" si="4"/>
        <v>1.0145570595723368</v>
      </c>
      <c r="X59" s="91">
        <v>217</v>
      </c>
      <c r="Y59" s="93">
        <v>302</v>
      </c>
      <c r="Z59" s="90">
        <v>188699685.50999999</v>
      </c>
      <c r="AA59" s="90">
        <v>141524763.06</v>
      </c>
      <c r="AB59" s="113">
        <f>Z59/B59</f>
        <v>0.98966901573853794</v>
      </c>
      <c r="AC59" s="93">
        <v>0</v>
      </c>
      <c r="AD59" s="92">
        <v>0</v>
      </c>
      <c r="AE59" s="91">
        <v>216</v>
      </c>
      <c r="AF59" s="117">
        <v>188623503.22999999</v>
      </c>
      <c r="AG59" s="117">
        <v>141467626.24000001</v>
      </c>
      <c r="AH59" s="90">
        <v>0</v>
      </c>
      <c r="AI59" s="90">
        <v>0</v>
      </c>
      <c r="AJ59" s="113">
        <f>AF59/B59</f>
        <v>0.98926946424029061</v>
      </c>
      <c r="AK59" s="91">
        <v>216</v>
      </c>
      <c r="AL59" s="90">
        <v>188623503.22999999</v>
      </c>
      <c r="AM59" s="90">
        <v>141467626.24000001</v>
      </c>
      <c r="AN59" s="113">
        <f>AL59/B59</f>
        <v>0.98926946424029061</v>
      </c>
    </row>
    <row r="60" spans="1:40" ht="18" thickBot="1" x14ac:dyDescent="0.25">
      <c r="A60" s="149" t="s">
        <v>57</v>
      </c>
      <c r="B60" s="150">
        <v>3152524240</v>
      </c>
      <c r="C60" s="143">
        <v>19218</v>
      </c>
      <c r="D60" s="144">
        <v>5359494119.0200005</v>
      </c>
      <c r="E60" s="144">
        <v>4029496043.2600002</v>
      </c>
      <c r="F60" s="145">
        <f>D60/B60</f>
        <v>1.7000643646184939</v>
      </c>
      <c r="G60" s="143">
        <v>3531</v>
      </c>
      <c r="H60" s="144">
        <v>1540565330.46</v>
      </c>
      <c r="I60" s="144">
        <v>1170080113.77</v>
      </c>
      <c r="J60" s="143">
        <v>15679</v>
      </c>
      <c r="K60" s="144">
        <v>3555624310.0900002</v>
      </c>
      <c r="L60" s="144">
        <v>2661744479.25</v>
      </c>
      <c r="M60" s="148">
        <f>K60/B60</f>
        <v>1.1278658114584394</v>
      </c>
      <c r="N60" s="146">
        <v>619</v>
      </c>
      <c r="O60" s="147">
        <v>349243444.86000001</v>
      </c>
      <c r="P60" s="147">
        <v>265928763.65000001</v>
      </c>
      <c r="Q60" s="146">
        <v>1001</v>
      </c>
      <c r="R60" s="147">
        <v>60246270.670000002</v>
      </c>
      <c r="S60" s="147">
        <v>46051275.5</v>
      </c>
      <c r="T60" s="146">
        <v>15060</v>
      </c>
      <c r="U60" s="147">
        <v>3146134594.5599999</v>
      </c>
      <c r="V60" s="144">
        <v>2349764440.0999999</v>
      </c>
      <c r="W60" s="145">
        <f t="shared" si="4"/>
        <v>0.99797316532608171</v>
      </c>
      <c r="X60" s="143">
        <v>10417</v>
      </c>
      <c r="Y60" s="143">
        <v>11451</v>
      </c>
      <c r="Z60" s="147">
        <v>2419500396.1799998</v>
      </c>
      <c r="AA60" s="144">
        <v>1807648101.72</v>
      </c>
      <c r="AB60" s="145">
        <f>Z60/B60</f>
        <v>0.76748034653652653</v>
      </c>
      <c r="AC60" s="143">
        <v>148</v>
      </c>
      <c r="AD60" s="147">
        <v>27775960.690000001</v>
      </c>
      <c r="AE60" s="143">
        <v>15245</v>
      </c>
      <c r="AF60" s="147">
        <v>3138114088.02</v>
      </c>
      <c r="AG60" s="147">
        <v>2346907540.9000001</v>
      </c>
      <c r="AH60" s="147">
        <v>1161362921.26</v>
      </c>
      <c r="AI60" s="147">
        <v>892947129.02999997</v>
      </c>
      <c r="AJ60" s="145">
        <f>AF60/B60</f>
        <v>0.9954290115212564</v>
      </c>
      <c r="AK60" s="143">
        <v>14999</v>
      </c>
      <c r="AL60" s="144">
        <v>2933005463.5999999</v>
      </c>
      <c r="AM60" s="144">
        <v>2189242248.8099999</v>
      </c>
      <c r="AN60" s="145">
        <f>AL60/B60</f>
        <v>0.93036729944382601</v>
      </c>
    </row>
    <row r="61" spans="1:40" ht="21" hidden="1" customHeight="1" x14ac:dyDescent="0.25">
      <c r="A61" s="10" t="s">
        <v>59</v>
      </c>
      <c r="B61" s="30"/>
      <c r="C61" s="31"/>
      <c r="D61" s="12"/>
      <c r="F61" s="31"/>
      <c r="G61" s="9"/>
      <c r="H61" s="9"/>
      <c r="I61" s="32"/>
      <c r="K61" s="12"/>
      <c r="L61" s="12"/>
      <c r="O61" s="10"/>
      <c r="R61" s="33"/>
      <c r="U61" s="35"/>
      <c r="V61" s="35"/>
      <c r="W61" s="114" t="e">
        <f t="shared" si="4"/>
        <v>#DIV/0!</v>
      </c>
      <c r="X61" s="28"/>
      <c r="Y61" s="28"/>
      <c r="Z61" s="123"/>
      <c r="AA61" s="28"/>
      <c r="AB61" s="28"/>
      <c r="AC61" s="28"/>
      <c r="AD61" s="11"/>
      <c r="AF61" s="118"/>
      <c r="AG61" s="118"/>
      <c r="AH61" s="118"/>
      <c r="AI61" s="118"/>
      <c r="AJ61" s="27"/>
      <c r="AK61" s="27"/>
      <c r="AL61" s="33"/>
      <c r="AM61" s="33"/>
      <c r="AN61" s="27"/>
    </row>
    <row r="62" spans="1:40" ht="15.75" hidden="1" customHeight="1" x14ac:dyDescent="0.2">
      <c r="A62" s="10" t="s">
        <v>58</v>
      </c>
      <c r="B62" s="30"/>
      <c r="F62" s="34"/>
      <c r="G62" s="10"/>
      <c r="H62" s="13"/>
      <c r="S62" s="33"/>
      <c r="T62" s="33"/>
      <c r="U62" s="35"/>
      <c r="V62" s="35"/>
      <c r="W62" s="114" t="e">
        <f t="shared" si="4"/>
        <v>#DIV/0!</v>
      </c>
      <c r="X62" s="28"/>
      <c r="Y62" s="28"/>
      <c r="Z62" s="124"/>
      <c r="AA62" s="125"/>
      <c r="AB62" s="28"/>
      <c r="AC62" s="28"/>
      <c r="AD62" s="28"/>
      <c r="AF62" s="27"/>
      <c r="AG62" s="27"/>
      <c r="AH62" s="27"/>
      <c r="AI62" s="27"/>
      <c r="AJ62" s="27"/>
      <c r="AK62" s="27"/>
      <c r="AL62" s="33"/>
      <c r="AM62" s="33"/>
      <c r="AN62" s="27"/>
    </row>
    <row r="63" spans="1:40" ht="12" customHeight="1" x14ac:dyDescent="0.2">
      <c r="A63" s="10" t="s">
        <v>78</v>
      </c>
      <c r="B63" s="30"/>
      <c r="F63" s="34"/>
      <c r="G63" s="10"/>
      <c r="H63" s="13"/>
      <c r="T63" s="33"/>
      <c r="U63" s="35"/>
      <c r="V63" s="35"/>
      <c r="X63" s="28"/>
      <c r="Y63" s="28"/>
      <c r="Z63" s="28"/>
      <c r="AA63" s="28"/>
      <c r="AB63" s="28"/>
      <c r="AC63" s="28"/>
      <c r="AD63" s="28"/>
      <c r="AF63" s="27"/>
      <c r="AG63" s="27"/>
      <c r="AH63" s="27"/>
      <c r="AI63" s="27"/>
      <c r="AJ63" s="27"/>
      <c r="AK63" s="27"/>
      <c r="AL63" s="33"/>
      <c r="AM63" s="33"/>
      <c r="AN63" s="27"/>
    </row>
    <row r="64" spans="1:40" ht="15" customHeight="1" x14ac:dyDescent="0.3">
      <c r="A64" s="10" t="s">
        <v>79</v>
      </c>
      <c r="B64" s="30"/>
      <c r="F64" s="34"/>
      <c r="G64" s="10"/>
      <c r="H64" s="13"/>
      <c r="I64" s="13"/>
      <c r="K64" s="12"/>
      <c r="L64" s="12"/>
      <c r="T64" s="33"/>
      <c r="U64" s="35"/>
      <c r="V64" s="35"/>
      <c r="X64" s="28"/>
      <c r="Y64" s="28"/>
      <c r="Z64" s="124"/>
      <c r="AA64" s="125"/>
      <c r="AB64" s="28"/>
      <c r="AC64" s="28"/>
      <c r="AD64" s="28"/>
      <c r="AF64" s="27"/>
      <c r="AG64" s="27"/>
      <c r="AH64" s="27"/>
      <c r="AI64" s="27"/>
      <c r="AJ64" s="27"/>
      <c r="AK64" s="27"/>
      <c r="AL64" s="122"/>
      <c r="AM64" s="33"/>
      <c r="AN64" s="27"/>
    </row>
    <row r="65" spans="1:40" ht="12.75" customHeight="1" x14ac:dyDescent="0.2">
      <c r="A65" s="10" t="s">
        <v>80</v>
      </c>
      <c r="B65" s="30"/>
      <c r="F65" s="34"/>
      <c r="G65" s="10"/>
      <c r="H65" s="13"/>
      <c r="K65" s="12"/>
      <c r="L65" s="12"/>
      <c r="T65" s="33"/>
      <c r="U65" s="35"/>
      <c r="V65" s="35"/>
      <c r="W65" s="35"/>
      <c r="X65" s="35"/>
      <c r="Y65" s="35"/>
      <c r="Z65" s="28"/>
      <c r="AA65" s="28"/>
      <c r="AB65" s="28"/>
      <c r="AC65" s="28"/>
      <c r="AD65" s="28"/>
      <c r="AF65" s="27"/>
      <c r="AG65" s="27"/>
      <c r="AH65" s="27"/>
      <c r="AI65" s="27"/>
      <c r="AJ65" s="27"/>
      <c r="AK65" s="27"/>
      <c r="AL65" s="33"/>
      <c r="AM65" s="33"/>
      <c r="AN65" s="27"/>
    </row>
    <row r="66" spans="1:40" x14ac:dyDescent="0.2">
      <c r="B66" s="30"/>
      <c r="D66" s="34"/>
      <c r="E66" s="34"/>
      <c r="F66" s="34"/>
      <c r="K66" s="12"/>
      <c r="L66" s="1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</row>
    <row r="67" spans="1:40" x14ac:dyDescent="0.2">
      <c r="B67" s="30"/>
      <c r="K67" s="13"/>
      <c r="L67" s="13"/>
      <c r="T67" s="33"/>
      <c r="U67" s="35"/>
      <c r="V67" s="35"/>
      <c r="AL67" s="28"/>
    </row>
    <row r="68" spans="1:40" x14ac:dyDescent="0.2">
      <c r="B68" s="30"/>
      <c r="T68" s="33"/>
      <c r="U68" s="35"/>
      <c r="V68" s="35"/>
      <c r="AF68" s="27"/>
      <c r="AG68" s="27"/>
      <c r="AH68" s="27"/>
      <c r="AI68" s="27"/>
      <c r="AJ68" s="27"/>
      <c r="AK68" s="27"/>
      <c r="AL68" s="33"/>
      <c r="AM68" s="33"/>
      <c r="AN68" s="27"/>
    </row>
    <row r="69" spans="1:40" x14ac:dyDescent="0.2">
      <c r="B69" s="30"/>
      <c r="T69" s="33"/>
      <c r="U69" s="35"/>
      <c r="V69" s="35"/>
      <c r="AF69" s="27"/>
      <c r="AG69" s="27"/>
      <c r="AH69" s="27"/>
      <c r="AI69" s="27"/>
      <c r="AJ69" s="27"/>
      <c r="AK69" s="27"/>
      <c r="AL69" s="33"/>
      <c r="AM69" s="33"/>
      <c r="AN69" s="27"/>
    </row>
    <row r="70" spans="1:40" x14ac:dyDescent="0.2">
      <c r="B70" s="30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</row>
    <row r="71" spans="1:40" x14ac:dyDescent="0.2">
      <c r="B71" s="30"/>
      <c r="T71" s="33"/>
      <c r="U71" s="35"/>
      <c r="V71" s="35"/>
      <c r="AF71" s="27"/>
      <c r="AG71" s="27"/>
      <c r="AH71" s="27"/>
      <c r="AI71" s="27"/>
      <c r="AJ71" s="27"/>
      <c r="AK71" s="27"/>
      <c r="AL71" s="33"/>
      <c r="AM71" s="33"/>
      <c r="AN71" s="27"/>
    </row>
    <row r="72" spans="1:40" x14ac:dyDescent="0.2">
      <c r="B72" s="30"/>
      <c r="T72" s="33"/>
      <c r="U72" s="35"/>
      <c r="V72" s="35"/>
      <c r="AF72" s="27"/>
      <c r="AG72" s="27"/>
      <c r="AH72" s="27"/>
      <c r="AI72" s="27"/>
      <c r="AJ72" s="27"/>
      <c r="AK72" s="27"/>
      <c r="AL72" s="33"/>
      <c r="AM72" s="33"/>
      <c r="AN72" s="27"/>
    </row>
    <row r="73" spans="1:40" x14ac:dyDescent="0.2">
      <c r="B73" s="30"/>
      <c r="T73" s="33"/>
      <c r="U73" s="35"/>
      <c r="V73" s="35"/>
      <c r="AF73" s="33"/>
      <c r="AG73" s="33"/>
      <c r="AH73" s="33"/>
      <c r="AI73" s="33"/>
      <c r="AJ73" s="27"/>
      <c r="AK73" s="27"/>
      <c r="AL73" s="33"/>
      <c r="AM73" s="33"/>
      <c r="AN73" s="27"/>
    </row>
    <row r="74" spans="1:40" x14ac:dyDescent="0.2">
      <c r="B74" s="30"/>
      <c r="K74" s="13"/>
      <c r="L74" s="13"/>
      <c r="T74" s="33"/>
      <c r="U74" s="35"/>
      <c r="V74" s="35"/>
      <c r="AF74" s="27"/>
      <c r="AG74" s="27"/>
      <c r="AH74" s="27"/>
      <c r="AI74" s="27"/>
      <c r="AJ74" s="27"/>
      <c r="AK74" s="27"/>
      <c r="AL74" s="158"/>
      <c r="AM74" s="33"/>
      <c r="AN74" s="27"/>
    </row>
    <row r="75" spans="1:40" x14ac:dyDescent="0.2">
      <c r="B75" s="30"/>
      <c r="T75" s="33"/>
      <c r="U75" s="35"/>
      <c r="V75" s="35"/>
      <c r="Z75" s="33"/>
      <c r="AA75" s="33"/>
      <c r="AF75" s="27"/>
      <c r="AG75" s="27"/>
      <c r="AH75" s="27"/>
      <c r="AI75" s="27"/>
      <c r="AJ75" s="27"/>
      <c r="AK75" s="27"/>
      <c r="AL75" s="33"/>
      <c r="AM75" s="33"/>
      <c r="AN75" s="27"/>
    </row>
    <row r="76" spans="1:40" x14ac:dyDescent="0.2">
      <c r="B76" s="30"/>
      <c r="O76" s="33"/>
      <c r="P76" s="33"/>
      <c r="R76" s="33"/>
      <c r="S76" s="33"/>
      <c r="T76" s="33"/>
      <c r="U76" s="35"/>
      <c r="V76" s="35"/>
      <c r="W76" s="35"/>
      <c r="AF76" s="27"/>
      <c r="AG76" s="27"/>
      <c r="AH76" s="27"/>
      <c r="AI76" s="27"/>
      <c r="AJ76" s="27"/>
      <c r="AK76" s="27"/>
      <c r="AL76" s="33"/>
      <c r="AM76" s="33"/>
      <c r="AN76" s="27"/>
    </row>
    <row r="77" spans="1:40" x14ac:dyDescent="0.2">
      <c r="B77" s="30"/>
      <c r="T77" s="33"/>
      <c r="U77" s="35"/>
      <c r="V77" s="35"/>
      <c r="Z77" s="33"/>
      <c r="AF77" s="27"/>
      <c r="AG77" s="27"/>
      <c r="AH77" s="27"/>
      <c r="AI77" s="27"/>
      <c r="AJ77" s="27"/>
      <c r="AK77" s="27"/>
      <c r="AL77" s="33"/>
      <c r="AM77" s="33"/>
      <c r="AN77" s="27"/>
    </row>
    <row r="78" spans="1:40" x14ac:dyDescent="0.2">
      <c r="B78" s="30"/>
      <c r="T78" s="33"/>
      <c r="U78" s="35"/>
      <c r="V78" s="35"/>
      <c r="AF78" s="27"/>
      <c r="AG78" s="27"/>
      <c r="AH78" s="27"/>
      <c r="AI78" s="27"/>
      <c r="AJ78" s="27"/>
      <c r="AK78" s="27"/>
      <c r="AL78" s="33"/>
      <c r="AM78" s="33"/>
      <c r="AN78" s="27"/>
    </row>
    <row r="79" spans="1:40" x14ac:dyDescent="0.2">
      <c r="B79" s="30"/>
      <c r="T79" s="33"/>
      <c r="U79" s="35"/>
      <c r="V79" s="35"/>
      <c r="AF79" s="27"/>
      <c r="AG79" s="27"/>
      <c r="AH79" s="27"/>
      <c r="AI79" s="27"/>
      <c r="AJ79" s="27"/>
      <c r="AK79" s="27"/>
      <c r="AL79" s="33"/>
      <c r="AM79" s="33"/>
      <c r="AN79" s="27"/>
    </row>
    <row r="80" spans="1:40" x14ac:dyDescent="0.2">
      <c r="B80" s="30"/>
      <c r="T80" s="33"/>
      <c r="U80" s="35"/>
      <c r="V80" s="35"/>
      <c r="AF80" s="27"/>
      <c r="AG80" s="27"/>
      <c r="AH80" s="27"/>
      <c r="AI80" s="27"/>
      <c r="AJ80" s="27"/>
      <c r="AK80" s="27"/>
      <c r="AL80" s="33"/>
      <c r="AM80" s="33"/>
      <c r="AN80" s="27"/>
    </row>
    <row r="81" spans="2:40" x14ac:dyDescent="0.2">
      <c r="B81" s="30"/>
      <c r="T81" s="33"/>
      <c r="U81" s="35"/>
      <c r="V81" s="35"/>
      <c r="AF81" s="27"/>
      <c r="AG81" s="27"/>
      <c r="AH81" s="27"/>
      <c r="AI81" s="27"/>
      <c r="AJ81" s="27"/>
      <c r="AK81" s="27"/>
      <c r="AL81" s="33"/>
      <c r="AM81" s="33"/>
      <c r="AN81" s="27"/>
    </row>
    <row r="82" spans="2:40" x14ac:dyDescent="0.2">
      <c r="B82" s="30"/>
      <c r="T82" s="33"/>
      <c r="U82" s="35"/>
      <c r="V82" s="35"/>
      <c r="AF82" s="27"/>
      <c r="AG82" s="27"/>
      <c r="AH82" s="27"/>
      <c r="AI82" s="27"/>
      <c r="AJ82" s="27"/>
      <c r="AK82" s="27"/>
      <c r="AL82" s="33"/>
      <c r="AM82" s="33"/>
      <c r="AN82" s="27"/>
    </row>
    <row r="83" spans="2:40" x14ac:dyDescent="0.2">
      <c r="B83" s="30"/>
      <c r="T83" s="33"/>
      <c r="U83" s="35"/>
      <c r="V83" s="35"/>
      <c r="AF83" s="27"/>
      <c r="AG83" s="27"/>
      <c r="AH83" s="27"/>
      <c r="AI83" s="27"/>
      <c r="AJ83" s="27"/>
      <c r="AK83" s="27"/>
      <c r="AL83" s="33"/>
      <c r="AM83" s="33"/>
      <c r="AN83" s="27"/>
    </row>
    <row r="84" spans="2:40" x14ac:dyDescent="0.2">
      <c r="B84" s="30"/>
      <c r="T84" s="33"/>
      <c r="U84" s="35"/>
      <c r="V84" s="35"/>
      <c r="AF84" s="27"/>
      <c r="AG84" s="27"/>
      <c r="AH84" s="27"/>
      <c r="AI84" s="27"/>
      <c r="AJ84" s="27"/>
      <c r="AK84" s="27"/>
      <c r="AL84" s="33"/>
      <c r="AM84" s="33"/>
      <c r="AN84" s="27"/>
    </row>
    <row r="85" spans="2:40" x14ac:dyDescent="0.2">
      <c r="B85" s="30"/>
      <c r="T85" s="33"/>
      <c r="U85" s="35"/>
      <c r="V85" s="35"/>
      <c r="AF85" s="27"/>
      <c r="AG85" s="27"/>
      <c r="AH85" s="27"/>
      <c r="AI85" s="27"/>
      <c r="AJ85" s="27"/>
      <c r="AK85" s="27"/>
      <c r="AL85" s="33"/>
      <c r="AM85" s="33"/>
      <c r="AN85" s="27"/>
    </row>
    <row r="86" spans="2:40" x14ac:dyDescent="0.2">
      <c r="B86" s="30"/>
      <c r="T86" s="33"/>
      <c r="U86" s="35"/>
      <c r="V86" s="35"/>
      <c r="AF86" s="27"/>
      <c r="AG86" s="27"/>
      <c r="AH86" s="27"/>
      <c r="AI86" s="27"/>
      <c r="AJ86" s="27"/>
      <c r="AK86" s="27"/>
      <c r="AL86" s="33"/>
      <c r="AM86" s="33"/>
      <c r="AN86" s="27"/>
    </row>
    <row r="87" spans="2:40" x14ac:dyDescent="0.2">
      <c r="B87" s="30"/>
      <c r="T87" s="33"/>
      <c r="U87" s="35"/>
      <c r="V87" s="35"/>
      <c r="AF87" s="27"/>
      <c r="AG87" s="27"/>
      <c r="AH87" s="27"/>
      <c r="AI87" s="27"/>
      <c r="AJ87" s="27"/>
      <c r="AK87" s="27"/>
      <c r="AL87" s="33"/>
      <c r="AM87" s="33"/>
      <c r="AN87" s="27"/>
    </row>
    <row r="88" spans="2:40" x14ac:dyDescent="0.2">
      <c r="B88" s="30"/>
      <c r="T88" s="33"/>
      <c r="U88" s="35"/>
      <c r="V88" s="35"/>
      <c r="AF88" s="27"/>
      <c r="AG88" s="27"/>
      <c r="AH88" s="27"/>
      <c r="AI88" s="27"/>
      <c r="AJ88" s="27"/>
      <c r="AK88" s="27"/>
      <c r="AL88" s="33"/>
      <c r="AM88" s="33"/>
      <c r="AN88" s="27"/>
    </row>
    <row r="89" spans="2:40" x14ac:dyDescent="0.2">
      <c r="B89" s="30"/>
      <c r="T89" s="33"/>
      <c r="U89" s="35"/>
      <c r="V89" s="35"/>
      <c r="AF89" s="27"/>
      <c r="AG89" s="27"/>
      <c r="AH89" s="27"/>
      <c r="AI89" s="27"/>
      <c r="AJ89" s="27"/>
      <c r="AK89" s="27"/>
      <c r="AL89" s="33"/>
      <c r="AM89" s="33"/>
      <c r="AN89" s="27"/>
    </row>
    <row r="90" spans="2:40" x14ac:dyDescent="0.2">
      <c r="B90" s="30"/>
      <c r="T90" s="33"/>
      <c r="U90" s="35"/>
      <c r="V90" s="35"/>
      <c r="AF90" s="27"/>
      <c r="AG90" s="27"/>
      <c r="AH90" s="27"/>
      <c r="AI90" s="27"/>
      <c r="AJ90" s="27"/>
      <c r="AK90" s="27"/>
      <c r="AL90" s="33"/>
      <c r="AM90" s="33"/>
      <c r="AN90" s="27"/>
    </row>
    <row r="91" spans="2:40" x14ac:dyDescent="0.2">
      <c r="B91" s="30"/>
      <c r="T91" s="33"/>
      <c r="U91" s="35"/>
      <c r="V91" s="35"/>
      <c r="AF91" s="27"/>
      <c r="AG91" s="27"/>
      <c r="AH91" s="27"/>
      <c r="AI91" s="27"/>
      <c r="AJ91" s="27"/>
      <c r="AK91" s="27"/>
      <c r="AL91" s="33"/>
      <c r="AM91" s="33"/>
      <c r="AN91" s="27"/>
    </row>
    <row r="92" spans="2:40" x14ac:dyDescent="0.2">
      <c r="B92" s="30"/>
      <c r="T92" s="33"/>
      <c r="U92" s="35"/>
      <c r="V92" s="35"/>
      <c r="AF92" s="27"/>
      <c r="AG92" s="27"/>
      <c r="AH92" s="27"/>
      <c r="AI92" s="27"/>
      <c r="AJ92" s="27"/>
      <c r="AK92" s="27"/>
      <c r="AL92" s="33"/>
      <c r="AM92" s="33"/>
      <c r="AN92" s="27"/>
    </row>
    <row r="93" spans="2:40" x14ac:dyDescent="0.2">
      <c r="B93" s="30"/>
      <c r="T93" s="33"/>
      <c r="U93" s="35"/>
      <c r="V93" s="35"/>
      <c r="AF93" s="27"/>
      <c r="AG93" s="27"/>
      <c r="AH93" s="27"/>
      <c r="AI93" s="27"/>
      <c r="AJ93" s="27"/>
      <c r="AK93" s="27"/>
      <c r="AL93" s="33"/>
      <c r="AM93" s="33"/>
      <c r="AN93" s="27"/>
    </row>
    <row r="94" spans="2:40" x14ac:dyDescent="0.2">
      <c r="B94" s="30"/>
      <c r="T94" s="33"/>
      <c r="U94" s="35"/>
      <c r="V94" s="35"/>
      <c r="AF94" s="27"/>
      <c r="AG94" s="27"/>
      <c r="AH94" s="27"/>
      <c r="AI94" s="27"/>
      <c r="AJ94" s="27"/>
      <c r="AK94" s="27"/>
      <c r="AL94" s="33"/>
      <c r="AM94" s="33"/>
      <c r="AN94" s="27"/>
    </row>
    <row r="95" spans="2:40" x14ac:dyDescent="0.2">
      <c r="B95" s="30"/>
      <c r="T95" s="33"/>
      <c r="U95" s="35"/>
      <c r="V95" s="35"/>
      <c r="AF95" s="27"/>
      <c r="AG95" s="27"/>
      <c r="AH95" s="27"/>
      <c r="AI95" s="27"/>
      <c r="AJ95" s="27"/>
      <c r="AK95" s="27"/>
      <c r="AL95" s="33"/>
      <c r="AM95" s="33"/>
      <c r="AN95" s="27"/>
    </row>
    <row r="96" spans="2:40" x14ac:dyDescent="0.2">
      <c r="B96" s="30"/>
      <c r="T96" s="33"/>
      <c r="U96" s="35"/>
      <c r="V96" s="35"/>
      <c r="AF96" s="27"/>
      <c r="AG96" s="27"/>
      <c r="AH96" s="27"/>
      <c r="AI96" s="27"/>
      <c r="AJ96" s="27"/>
      <c r="AK96" s="27"/>
      <c r="AL96" s="33"/>
      <c r="AM96" s="33"/>
      <c r="AN96" s="27"/>
    </row>
    <row r="97" spans="2:40" x14ac:dyDescent="0.2">
      <c r="B97" s="30"/>
      <c r="T97" s="33"/>
      <c r="U97" s="35"/>
      <c r="V97" s="35"/>
      <c r="AF97" s="27"/>
      <c r="AG97" s="27"/>
      <c r="AH97" s="27"/>
      <c r="AI97" s="27"/>
      <c r="AJ97" s="27"/>
      <c r="AK97" s="27"/>
      <c r="AL97" s="33"/>
      <c r="AM97" s="33"/>
      <c r="AN97" s="27"/>
    </row>
    <row r="98" spans="2:40" x14ac:dyDescent="0.2">
      <c r="B98" s="30"/>
      <c r="T98" s="33"/>
      <c r="U98" s="35"/>
      <c r="V98" s="35"/>
      <c r="AF98" s="27"/>
      <c r="AG98" s="27"/>
      <c r="AH98" s="27"/>
      <c r="AI98" s="27"/>
      <c r="AJ98" s="27"/>
      <c r="AK98" s="27"/>
      <c r="AL98" s="33"/>
      <c r="AM98" s="33"/>
      <c r="AN98" s="27"/>
    </row>
    <row r="99" spans="2:40" x14ac:dyDescent="0.2">
      <c r="B99" s="30"/>
      <c r="T99" s="33"/>
      <c r="U99" s="35"/>
      <c r="V99" s="35"/>
      <c r="AF99" s="27"/>
      <c r="AG99" s="27"/>
      <c r="AH99" s="27"/>
      <c r="AI99" s="27"/>
      <c r="AJ99" s="27"/>
      <c r="AK99" s="27"/>
      <c r="AL99" s="33"/>
      <c r="AM99" s="33"/>
      <c r="AN99" s="27"/>
    </row>
    <row r="100" spans="2:40" x14ac:dyDescent="0.2">
      <c r="B100" s="30"/>
      <c r="T100" s="33"/>
      <c r="U100" s="35"/>
      <c r="V100" s="35"/>
      <c r="AF100" s="27"/>
      <c r="AG100" s="27"/>
      <c r="AH100" s="27"/>
      <c r="AI100" s="27"/>
      <c r="AJ100" s="27"/>
      <c r="AK100" s="27"/>
      <c r="AL100" s="33"/>
      <c r="AM100" s="33"/>
      <c r="AN100" s="27"/>
    </row>
    <row r="101" spans="2:40" x14ac:dyDescent="0.2">
      <c r="B101" s="30"/>
      <c r="T101" s="33"/>
      <c r="U101" s="35"/>
      <c r="V101" s="35"/>
      <c r="AF101" s="27"/>
      <c r="AG101" s="27"/>
      <c r="AH101" s="27"/>
      <c r="AI101" s="27"/>
      <c r="AJ101" s="27"/>
      <c r="AK101" s="27"/>
      <c r="AL101" s="33"/>
      <c r="AM101" s="33"/>
      <c r="AN101" s="27"/>
    </row>
    <row r="102" spans="2:40" x14ac:dyDescent="0.2">
      <c r="B102" s="30"/>
      <c r="T102" s="33"/>
      <c r="U102" s="35"/>
      <c r="V102" s="35"/>
      <c r="AF102" s="27"/>
      <c r="AG102" s="27"/>
      <c r="AH102" s="27"/>
      <c r="AI102" s="27"/>
      <c r="AJ102" s="27"/>
      <c r="AK102" s="27"/>
      <c r="AL102" s="33"/>
      <c r="AM102" s="33"/>
      <c r="AN102" s="27"/>
    </row>
    <row r="103" spans="2:40" x14ac:dyDescent="0.2">
      <c r="B103" s="30"/>
      <c r="T103" s="33"/>
      <c r="U103" s="35"/>
      <c r="V103" s="35"/>
      <c r="AF103" s="27"/>
      <c r="AG103" s="27"/>
      <c r="AH103" s="27"/>
      <c r="AI103" s="27"/>
      <c r="AJ103" s="27"/>
      <c r="AK103" s="27"/>
      <c r="AL103" s="33"/>
      <c r="AM103" s="33"/>
      <c r="AN103" s="27"/>
    </row>
    <row r="104" spans="2:40" x14ac:dyDescent="0.2">
      <c r="B104" s="30"/>
      <c r="T104" s="33"/>
      <c r="U104" s="35"/>
      <c r="V104" s="35"/>
      <c r="AF104" s="27"/>
      <c r="AG104" s="27"/>
      <c r="AH104" s="27"/>
      <c r="AI104" s="27"/>
      <c r="AJ104" s="27"/>
      <c r="AK104" s="27"/>
      <c r="AL104" s="33"/>
      <c r="AM104" s="33"/>
      <c r="AN104" s="27"/>
    </row>
    <row r="105" spans="2:40" x14ac:dyDescent="0.2">
      <c r="B105" s="30"/>
      <c r="T105" s="33"/>
      <c r="U105" s="35"/>
      <c r="V105" s="35"/>
      <c r="AF105" s="27"/>
      <c r="AG105" s="27"/>
      <c r="AH105" s="27"/>
      <c r="AI105" s="27"/>
      <c r="AJ105" s="27"/>
      <c r="AK105" s="27"/>
      <c r="AL105" s="33"/>
      <c r="AM105" s="33"/>
      <c r="AN105" s="27"/>
    </row>
    <row r="106" spans="2:40" x14ac:dyDescent="0.2">
      <c r="B106" s="30"/>
      <c r="T106" s="33"/>
      <c r="U106" s="35"/>
      <c r="V106" s="35"/>
      <c r="AF106" s="27"/>
      <c r="AG106" s="27"/>
      <c r="AH106" s="27"/>
      <c r="AI106" s="27"/>
      <c r="AJ106" s="27"/>
      <c r="AK106" s="27"/>
      <c r="AL106" s="33"/>
      <c r="AM106" s="33"/>
      <c r="AN106" s="27"/>
    </row>
    <row r="107" spans="2:40" x14ac:dyDescent="0.2">
      <c r="B107" s="30"/>
      <c r="T107" s="33"/>
      <c r="U107" s="35"/>
      <c r="V107" s="35"/>
      <c r="AF107" s="27"/>
      <c r="AG107" s="27"/>
      <c r="AH107" s="27"/>
      <c r="AI107" s="27"/>
      <c r="AJ107" s="27"/>
      <c r="AK107" s="27"/>
      <c r="AL107" s="33"/>
      <c r="AM107" s="33"/>
      <c r="AN107" s="27"/>
    </row>
    <row r="108" spans="2:40" x14ac:dyDescent="0.2">
      <c r="B108" s="30"/>
      <c r="T108" s="33"/>
      <c r="U108" s="35"/>
      <c r="V108" s="35"/>
      <c r="AF108" s="27"/>
      <c r="AG108" s="27"/>
      <c r="AH108" s="27"/>
      <c r="AI108" s="27"/>
      <c r="AJ108" s="27"/>
      <c r="AK108" s="27"/>
      <c r="AL108" s="33"/>
      <c r="AM108" s="33"/>
      <c r="AN108" s="27"/>
    </row>
    <row r="109" spans="2:40" x14ac:dyDescent="0.2">
      <c r="B109" s="30"/>
      <c r="U109" s="35"/>
      <c r="V109" s="35"/>
      <c r="AF109" s="27"/>
      <c r="AG109" s="27"/>
      <c r="AH109" s="27"/>
      <c r="AI109" s="27"/>
      <c r="AJ109" s="27"/>
      <c r="AK109" s="27"/>
      <c r="AL109" s="33"/>
      <c r="AM109" s="33"/>
      <c r="AN109" s="27"/>
    </row>
    <row r="110" spans="2:40" x14ac:dyDescent="0.2">
      <c r="B110" s="30"/>
      <c r="U110" s="35"/>
      <c r="V110" s="35"/>
      <c r="AF110" s="27"/>
      <c r="AG110" s="27"/>
      <c r="AH110" s="27"/>
      <c r="AI110" s="27"/>
      <c r="AJ110" s="27"/>
      <c r="AK110" s="27"/>
      <c r="AL110" s="33"/>
      <c r="AM110" s="33"/>
      <c r="AN110" s="27"/>
    </row>
    <row r="111" spans="2:40" x14ac:dyDescent="0.2">
      <c r="B111" s="30"/>
      <c r="U111" s="35"/>
      <c r="V111" s="35"/>
      <c r="AF111" s="27"/>
      <c r="AG111" s="27"/>
      <c r="AH111" s="27"/>
      <c r="AI111" s="27"/>
      <c r="AJ111" s="27"/>
      <c r="AK111" s="27"/>
      <c r="AL111" s="33"/>
      <c r="AM111" s="33"/>
      <c r="AN111" s="27"/>
    </row>
    <row r="112" spans="2:40" x14ac:dyDescent="0.2">
      <c r="B112" s="30"/>
      <c r="U112" s="35"/>
      <c r="V112" s="35"/>
      <c r="AF112" s="27"/>
      <c r="AG112" s="27"/>
      <c r="AH112" s="27"/>
      <c r="AI112" s="27"/>
      <c r="AJ112" s="27"/>
      <c r="AK112" s="27"/>
      <c r="AL112" s="33"/>
      <c r="AM112" s="33"/>
      <c r="AN112" s="27"/>
    </row>
    <row r="113" spans="2:40" x14ac:dyDescent="0.2">
      <c r="B113" s="30"/>
      <c r="U113" s="35"/>
      <c r="V113" s="35"/>
      <c r="AF113" s="27"/>
      <c r="AG113" s="27"/>
      <c r="AH113" s="27"/>
      <c r="AI113" s="27"/>
      <c r="AJ113" s="27"/>
      <c r="AK113" s="27"/>
      <c r="AL113" s="33"/>
      <c r="AM113" s="33"/>
      <c r="AN113" s="27"/>
    </row>
    <row r="114" spans="2:40" x14ac:dyDescent="0.2">
      <c r="B114" s="30"/>
      <c r="U114" s="35"/>
      <c r="V114" s="35"/>
      <c r="AF114" s="27"/>
      <c r="AG114" s="27"/>
      <c r="AH114" s="27"/>
      <c r="AI114" s="27"/>
      <c r="AJ114" s="27"/>
      <c r="AK114" s="27"/>
      <c r="AL114" s="33"/>
      <c r="AM114" s="33"/>
      <c r="AN114" s="27"/>
    </row>
    <row r="115" spans="2:40" x14ac:dyDescent="0.2">
      <c r="B115" s="30"/>
      <c r="U115" s="35"/>
      <c r="V115" s="35"/>
      <c r="AF115" s="27"/>
      <c r="AG115" s="27"/>
      <c r="AH115" s="27"/>
      <c r="AI115" s="27"/>
      <c r="AJ115" s="27"/>
      <c r="AK115" s="27"/>
      <c r="AL115" s="33"/>
      <c r="AM115" s="33"/>
      <c r="AN115" s="27"/>
    </row>
    <row r="116" spans="2:40" x14ac:dyDescent="0.2">
      <c r="B116" s="30"/>
      <c r="U116" s="35"/>
      <c r="V116" s="35"/>
      <c r="AF116" s="27"/>
      <c r="AG116" s="27"/>
      <c r="AH116" s="27"/>
      <c r="AI116" s="27"/>
      <c r="AJ116" s="27"/>
      <c r="AK116" s="27"/>
      <c r="AL116" s="33"/>
      <c r="AM116" s="33"/>
      <c r="AN116" s="27"/>
    </row>
    <row r="117" spans="2:40" x14ac:dyDescent="0.2">
      <c r="B117" s="30"/>
      <c r="U117" s="35"/>
      <c r="V117" s="35"/>
      <c r="AF117" s="27"/>
      <c r="AG117" s="27"/>
      <c r="AH117" s="27"/>
      <c r="AI117" s="27"/>
      <c r="AJ117" s="27"/>
      <c r="AK117" s="27"/>
      <c r="AL117" s="33"/>
      <c r="AM117" s="33"/>
      <c r="AN117" s="27"/>
    </row>
    <row r="118" spans="2:40" x14ac:dyDescent="0.2">
      <c r="B118" s="30"/>
      <c r="U118" s="35"/>
      <c r="V118" s="35"/>
      <c r="AF118" s="27"/>
      <c r="AG118" s="27"/>
      <c r="AH118" s="27"/>
      <c r="AI118" s="27"/>
      <c r="AJ118" s="27"/>
      <c r="AK118" s="27"/>
      <c r="AL118" s="33"/>
      <c r="AM118" s="33"/>
      <c r="AN118" s="27"/>
    </row>
    <row r="119" spans="2:40" x14ac:dyDescent="0.2">
      <c r="B119" s="30"/>
      <c r="U119" s="35"/>
      <c r="V119" s="35"/>
      <c r="AF119" s="27"/>
      <c r="AG119" s="27"/>
      <c r="AH119" s="27"/>
      <c r="AI119" s="27"/>
      <c r="AJ119" s="27"/>
      <c r="AK119" s="27"/>
      <c r="AL119" s="33"/>
      <c r="AM119" s="33"/>
      <c r="AN119" s="27"/>
    </row>
    <row r="120" spans="2:40" x14ac:dyDescent="0.2">
      <c r="B120" s="30"/>
      <c r="U120" s="35"/>
      <c r="V120" s="35"/>
      <c r="AF120" s="27"/>
      <c r="AG120" s="27"/>
      <c r="AH120" s="27"/>
      <c r="AI120" s="27"/>
      <c r="AJ120" s="27"/>
      <c r="AK120" s="27"/>
      <c r="AL120" s="33"/>
      <c r="AM120" s="33"/>
      <c r="AN120" s="27"/>
    </row>
    <row r="121" spans="2:40" x14ac:dyDescent="0.2">
      <c r="B121" s="30"/>
      <c r="U121" s="35"/>
      <c r="V121" s="35"/>
      <c r="AF121" s="27"/>
      <c r="AG121" s="27"/>
      <c r="AH121" s="27"/>
      <c r="AI121" s="27"/>
      <c r="AJ121" s="27"/>
      <c r="AK121" s="27"/>
      <c r="AL121" s="33"/>
      <c r="AM121" s="33"/>
      <c r="AN121" s="27"/>
    </row>
    <row r="122" spans="2:40" x14ac:dyDescent="0.2">
      <c r="B122" s="30"/>
      <c r="U122" s="35"/>
      <c r="V122" s="35"/>
      <c r="AF122" s="27"/>
      <c r="AG122" s="27"/>
      <c r="AH122" s="27"/>
      <c r="AI122" s="27"/>
      <c r="AJ122" s="27"/>
      <c r="AK122" s="27"/>
      <c r="AL122" s="33"/>
      <c r="AM122" s="33"/>
      <c r="AN122" s="27"/>
    </row>
    <row r="123" spans="2:40" x14ac:dyDescent="0.2">
      <c r="B123" s="30"/>
      <c r="U123" s="35"/>
      <c r="V123" s="35"/>
      <c r="AF123" s="27"/>
      <c r="AG123" s="27"/>
      <c r="AH123" s="27"/>
      <c r="AI123" s="27"/>
      <c r="AJ123" s="27"/>
      <c r="AK123" s="27"/>
      <c r="AL123" s="33"/>
      <c r="AM123" s="33"/>
      <c r="AN123" s="27"/>
    </row>
    <row r="124" spans="2:40" x14ac:dyDescent="0.2">
      <c r="B124" s="30"/>
      <c r="U124" s="35"/>
      <c r="V124" s="35"/>
      <c r="AF124" s="27"/>
      <c r="AG124" s="27"/>
      <c r="AH124" s="27"/>
      <c r="AI124" s="27"/>
      <c r="AJ124" s="27"/>
      <c r="AK124" s="27"/>
      <c r="AL124" s="33"/>
      <c r="AM124" s="33"/>
      <c r="AN124" s="27"/>
    </row>
    <row r="125" spans="2:40" x14ac:dyDescent="0.2">
      <c r="B125" s="30"/>
      <c r="U125" s="35"/>
      <c r="V125" s="35"/>
      <c r="AF125" s="27"/>
      <c r="AG125" s="27"/>
      <c r="AH125" s="27"/>
      <c r="AI125" s="27"/>
      <c r="AJ125" s="27"/>
      <c r="AK125" s="27"/>
      <c r="AL125" s="33"/>
      <c r="AM125" s="33"/>
      <c r="AN125" s="27"/>
    </row>
    <row r="126" spans="2:40" x14ac:dyDescent="0.2">
      <c r="B126" s="30"/>
      <c r="U126" s="35"/>
      <c r="V126" s="35"/>
      <c r="AF126" s="27"/>
      <c r="AG126" s="27"/>
      <c r="AH126" s="27"/>
      <c r="AI126" s="27"/>
      <c r="AJ126" s="27"/>
      <c r="AK126" s="27"/>
      <c r="AL126" s="33"/>
      <c r="AM126" s="33"/>
      <c r="AN126" s="27"/>
    </row>
    <row r="127" spans="2:40" x14ac:dyDescent="0.2">
      <c r="B127" s="30"/>
      <c r="U127" s="35"/>
      <c r="V127" s="35"/>
      <c r="AF127" s="27"/>
      <c r="AG127" s="27"/>
      <c r="AH127" s="27"/>
      <c r="AI127" s="27"/>
      <c r="AJ127" s="27"/>
      <c r="AK127" s="27"/>
      <c r="AL127" s="33"/>
      <c r="AM127" s="33"/>
      <c r="AN127" s="27"/>
    </row>
    <row r="128" spans="2:40" x14ac:dyDescent="0.2">
      <c r="B128" s="30"/>
      <c r="U128" s="35"/>
      <c r="V128" s="35"/>
      <c r="AF128" s="27"/>
      <c r="AG128" s="27"/>
      <c r="AH128" s="27"/>
      <c r="AI128" s="27"/>
      <c r="AJ128" s="27"/>
      <c r="AK128" s="27"/>
      <c r="AL128" s="33"/>
      <c r="AM128" s="33"/>
      <c r="AN128" s="27"/>
    </row>
    <row r="129" spans="2:40" x14ac:dyDescent="0.2">
      <c r="B129" s="30"/>
      <c r="U129" s="35"/>
      <c r="V129" s="35"/>
      <c r="AF129" s="27"/>
      <c r="AG129" s="27"/>
      <c r="AH129" s="27"/>
      <c r="AI129" s="27"/>
      <c r="AJ129" s="27"/>
      <c r="AK129" s="27"/>
      <c r="AL129" s="33"/>
      <c r="AM129" s="33"/>
      <c r="AN129" s="27"/>
    </row>
    <row r="130" spans="2:40" x14ac:dyDescent="0.2">
      <c r="B130" s="30"/>
      <c r="U130" s="35"/>
      <c r="V130" s="35"/>
      <c r="AF130" s="27"/>
      <c r="AG130" s="27"/>
      <c r="AH130" s="27"/>
      <c r="AI130" s="27"/>
      <c r="AJ130" s="27"/>
      <c r="AK130" s="27"/>
      <c r="AL130" s="33"/>
      <c r="AM130" s="33"/>
      <c r="AN130" s="27"/>
    </row>
    <row r="131" spans="2:40" x14ac:dyDescent="0.2">
      <c r="B131" s="30"/>
      <c r="U131" s="35"/>
      <c r="V131" s="35"/>
      <c r="AF131" s="27"/>
      <c r="AG131" s="27"/>
      <c r="AH131" s="27"/>
      <c r="AI131" s="27"/>
      <c r="AJ131" s="27"/>
      <c r="AK131" s="27"/>
      <c r="AL131" s="33"/>
      <c r="AM131" s="33"/>
      <c r="AN131" s="27"/>
    </row>
    <row r="132" spans="2:40" x14ac:dyDescent="0.2">
      <c r="B132" s="30"/>
      <c r="U132" s="35"/>
      <c r="V132" s="35"/>
      <c r="AF132" s="27"/>
      <c r="AG132" s="27"/>
      <c r="AH132" s="27"/>
      <c r="AI132" s="27"/>
      <c r="AJ132" s="27"/>
      <c r="AK132" s="27"/>
      <c r="AL132" s="33"/>
      <c r="AM132" s="33"/>
      <c r="AN132" s="27"/>
    </row>
    <row r="133" spans="2:40" x14ac:dyDescent="0.2">
      <c r="B133" s="30"/>
      <c r="U133" s="35"/>
      <c r="V133" s="35"/>
      <c r="AF133" s="27"/>
      <c r="AG133" s="27"/>
      <c r="AH133" s="27"/>
      <c r="AI133" s="27"/>
      <c r="AJ133" s="27"/>
      <c r="AK133" s="27"/>
      <c r="AL133" s="33"/>
      <c r="AM133" s="33"/>
      <c r="AN133" s="27"/>
    </row>
    <row r="134" spans="2:40" x14ac:dyDescent="0.2">
      <c r="B134" s="30"/>
      <c r="U134" s="35"/>
      <c r="V134" s="35"/>
      <c r="AF134" s="27"/>
      <c r="AG134" s="27"/>
      <c r="AH134" s="27"/>
      <c r="AI134" s="27"/>
      <c r="AJ134" s="27"/>
      <c r="AK134" s="27"/>
      <c r="AL134" s="33"/>
      <c r="AM134" s="33"/>
      <c r="AN134" s="27"/>
    </row>
    <row r="135" spans="2:40" x14ac:dyDescent="0.2">
      <c r="B135" s="30"/>
      <c r="U135" s="35"/>
      <c r="V135" s="35"/>
      <c r="AF135" s="27"/>
      <c r="AG135" s="27"/>
      <c r="AH135" s="27"/>
      <c r="AI135" s="27"/>
      <c r="AJ135" s="27"/>
      <c r="AK135" s="27"/>
      <c r="AL135" s="33"/>
      <c r="AM135" s="33"/>
      <c r="AN135" s="27"/>
    </row>
    <row r="136" spans="2:40" x14ac:dyDescent="0.2">
      <c r="B136" s="30"/>
      <c r="U136" s="35"/>
      <c r="V136" s="35"/>
      <c r="AF136" s="27"/>
      <c r="AG136" s="27"/>
      <c r="AH136" s="27"/>
      <c r="AI136" s="27"/>
      <c r="AJ136" s="27"/>
      <c r="AK136" s="27"/>
      <c r="AL136" s="33"/>
      <c r="AM136" s="33"/>
      <c r="AN136" s="27"/>
    </row>
    <row r="137" spans="2:40" x14ac:dyDescent="0.2">
      <c r="B137" s="30"/>
      <c r="U137" s="35"/>
      <c r="V137" s="35"/>
      <c r="AF137" s="27"/>
      <c r="AG137" s="27"/>
      <c r="AH137" s="27"/>
      <c r="AI137" s="27"/>
      <c r="AJ137" s="27"/>
      <c r="AK137" s="27"/>
      <c r="AL137" s="33"/>
      <c r="AM137" s="33"/>
      <c r="AN137" s="27"/>
    </row>
    <row r="138" spans="2:40" x14ac:dyDescent="0.2">
      <c r="B138" s="30"/>
      <c r="U138" s="35"/>
      <c r="V138" s="35"/>
      <c r="AF138" s="27"/>
      <c r="AG138" s="27"/>
      <c r="AH138" s="27"/>
      <c r="AI138" s="27"/>
      <c r="AJ138" s="27"/>
      <c r="AK138" s="27"/>
      <c r="AL138" s="33"/>
      <c r="AM138" s="33"/>
      <c r="AN138" s="27"/>
    </row>
    <row r="139" spans="2:40" x14ac:dyDescent="0.2">
      <c r="B139" s="30"/>
      <c r="U139" s="35"/>
      <c r="V139" s="35"/>
      <c r="AF139" s="27"/>
      <c r="AG139" s="27"/>
      <c r="AH139" s="27"/>
      <c r="AI139" s="27"/>
      <c r="AJ139" s="27"/>
      <c r="AK139" s="27"/>
      <c r="AL139" s="33"/>
      <c r="AM139" s="33"/>
      <c r="AN139" s="27"/>
    </row>
    <row r="140" spans="2:40" x14ac:dyDescent="0.2">
      <c r="B140" s="30"/>
      <c r="U140" s="35"/>
      <c r="V140" s="35"/>
      <c r="AF140" s="27"/>
      <c r="AG140" s="27"/>
      <c r="AH140" s="27"/>
      <c r="AI140" s="27"/>
      <c r="AJ140" s="27"/>
      <c r="AK140" s="27"/>
      <c r="AL140" s="33"/>
      <c r="AM140" s="33"/>
      <c r="AN140" s="27"/>
    </row>
    <row r="141" spans="2:40" x14ac:dyDescent="0.2">
      <c r="B141" s="30"/>
      <c r="U141" s="35"/>
      <c r="V141" s="35"/>
      <c r="AF141" s="27"/>
      <c r="AG141" s="27"/>
      <c r="AH141" s="27"/>
      <c r="AI141" s="27"/>
      <c r="AJ141" s="27"/>
      <c r="AK141" s="27"/>
      <c r="AL141" s="33"/>
      <c r="AM141" s="33"/>
      <c r="AN141" s="27"/>
    </row>
    <row r="142" spans="2:40" x14ac:dyDescent="0.2">
      <c r="B142" s="30"/>
      <c r="U142" s="35"/>
      <c r="V142" s="35"/>
      <c r="AF142" s="27"/>
      <c r="AG142" s="27"/>
      <c r="AH142" s="27"/>
      <c r="AI142" s="27"/>
      <c r="AJ142" s="27"/>
      <c r="AK142" s="27"/>
      <c r="AL142" s="33"/>
      <c r="AM142" s="33"/>
      <c r="AN142" s="27"/>
    </row>
    <row r="143" spans="2:40" x14ac:dyDescent="0.2">
      <c r="B143" s="30"/>
      <c r="U143" s="35"/>
      <c r="V143" s="35"/>
      <c r="AF143" s="27"/>
      <c r="AG143" s="27"/>
      <c r="AH143" s="27"/>
      <c r="AI143" s="27"/>
      <c r="AJ143" s="27"/>
      <c r="AK143" s="27"/>
      <c r="AL143" s="33"/>
      <c r="AM143" s="33"/>
      <c r="AN143" s="27"/>
    </row>
    <row r="144" spans="2:40" x14ac:dyDescent="0.2">
      <c r="B144" s="30"/>
      <c r="U144" s="35"/>
      <c r="V144" s="35"/>
      <c r="AF144" s="27"/>
      <c r="AG144" s="27"/>
      <c r="AH144" s="27"/>
      <c r="AI144" s="27"/>
      <c r="AJ144" s="27"/>
      <c r="AK144" s="27"/>
      <c r="AL144" s="33"/>
      <c r="AM144" s="33"/>
      <c r="AN144" s="27"/>
    </row>
    <row r="145" spans="2:40" x14ac:dyDescent="0.2">
      <c r="B145" s="30"/>
      <c r="U145" s="35"/>
      <c r="V145" s="35"/>
      <c r="AF145" s="27"/>
      <c r="AG145" s="27"/>
      <c r="AH145" s="27"/>
      <c r="AI145" s="27"/>
      <c r="AJ145" s="27"/>
      <c r="AK145" s="27"/>
      <c r="AL145" s="33"/>
      <c r="AM145" s="33"/>
      <c r="AN145" s="27"/>
    </row>
    <row r="146" spans="2:40" x14ac:dyDescent="0.2">
      <c r="B146" s="30"/>
      <c r="U146" s="35"/>
      <c r="V146" s="35"/>
      <c r="AF146" s="27"/>
      <c r="AG146" s="27"/>
      <c r="AH146" s="27"/>
      <c r="AI146" s="27"/>
      <c r="AJ146" s="27"/>
      <c r="AK146" s="27"/>
      <c r="AL146" s="33"/>
      <c r="AM146" s="33"/>
      <c r="AN146" s="27"/>
    </row>
    <row r="147" spans="2:40" x14ac:dyDescent="0.2">
      <c r="B147" s="30"/>
      <c r="U147" s="35"/>
      <c r="V147" s="35"/>
      <c r="AF147" s="27"/>
      <c r="AG147" s="27"/>
      <c r="AH147" s="27"/>
      <c r="AI147" s="27"/>
      <c r="AJ147" s="27"/>
      <c r="AK147" s="27"/>
      <c r="AL147" s="33"/>
      <c r="AM147" s="33"/>
      <c r="AN147" s="27"/>
    </row>
    <row r="148" spans="2:40" x14ac:dyDescent="0.2">
      <c r="B148" s="30"/>
      <c r="U148" s="35"/>
      <c r="V148" s="35"/>
      <c r="AF148" s="27"/>
      <c r="AG148" s="27"/>
      <c r="AH148" s="27"/>
      <c r="AI148" s="27"/>
      <c r="AJ148" s="27"/>
      <c r="AK148" s="27"/>
      <c r="AL148" s="33"/>
      <c r="AM148" s="33"/>
      <c r="AN148" s="27"/>
    </row>
    <row r="149" spans="2:40" x14ac:dyDescent="0.2">
      <c r="B149" s="30"/>
      <c r="U149" s="35"/>
      <c r="V149" s="35"/>
      <c r="AF149" s="27"/>
      <c r="AG149" s="27"/>
      <c r="AH149" s="27"/>
      <c r="AI149" s="27"/>
      <c r="AJ149" s="27"/>
      <c r="AK149" s="27"/>
      <c r="AL149" s="33"/>
      <c r="AM149" s="33"/>
      <c r="AN149" s="27"/>
    </row>
    <row r="150" spans="2:40" x14ac:dyDescent="0.2">
      <c r="B150" s="30"/>
      <c r="U150" s="35"/>
      <c r="V150" s="35"/>
      <c r="AF150" s="27"/>
      <c r="AG150" s="27"/>
      <c r="AH150" s="27"/>
      <c r="AI150" s="27"/>
      <c r="AJ150" s="27"/>
      <c r="AK150" s="27"/>
      <c r="AL150" s="33"/>
      <c r="AM150" s="33"/>
      <c r="AN150" s="27"/>
    </row>
    <row r="151" spans="2:40" x14ac:dyDescent="0.2">
      <c r="B151" s="30"/>
      <c r="U151" s="35"/>
      <c r="V151" s="35"/>
      <c r="AF151" s="27"/>
      <c r="AG151" s="27"/>
      <c r="AH151" s="27"/>
      <c r="AI151" s="27"/>
      <c r="AJ151" s="27"/>
      <c r="AK151" s="27"/>
      <c r="AL151" s="33"/>
      <c r="AM151" s="33"/>
      <c r="AN151" s="27"/>
    </row>
    <row r="152" spans="2:40" x14ac:dyDescent="0.2">
      <c r="B152" s="30"/>
      <c r="U152" s="35"/>
      <c r="V152" s="35"/>
      <c r="AF152" s="27"/>
      <c r="AG152" s="27"/>
      <c r="AH152" s="27"/>
      <c r="AI152" s="27"/>
      <c r="AJ152" s="27"/>
      <c r="AK152" s="27"/>
      <c r="AL152" s="33"/>
      <c r="AM152" s="33"/>
      <c r="AN152" s="27"/>
    </row>
    <row r="153" spans="2:40" x14ac:dyDescent="0.2">
      <c r="B153" s="30"/>
      <c r="U153" s="35"/>
      <c r="V153" s="35"/>
      <c r="AF153" s="27"/>
      <c r="AG153" s="27"/>
      <c r="AH153" s="27"/>
      <c r="AI153" s="27"/>
      <c r="AJ153" s="27"/>
      <c r="AK153" s="27"/>
      <c r="AL153" s="33"/>
      <c r="AM153" s="33"/>
      <c r="AN153" s="27"/>
    </row>
    <row r="154" spans="2:40" x14ac:dyDescent="0.2">
      <c r="B154" s="30"/>
      <c r="U154" s="35"/>
      <c r="V154" s="35"/>
      <c r="AF154" s="27"/>
      <c r="AG154" s="27"/>
      <c r="AH154" s="27"/>
      <c r="AI154" s="27"/>
      <c r="AJ154" s="27"/>
      <c r="AK154" s="27"/>
      <c r="AL154" s="33"/>
      <c r="AM154" s="33"/>
      <c r="AN154" s="27"/>
    </row>
    <row r="155" spans="2:40" x14ac:dyDescent="0.2">
      <c r="B155" s="30"/>
      <c r="U155" s="35"/>
      <c r="V155" s="35"/>
      <c r="AF155" s="27"/>
      <c r="AG155" s="27"/>
      <c r="AH155" s="27"/>
      <c r="AI155" s="27"/>
      <c r="AJ155" s="27"/>
      <c r="AK155" s="27"/>
      <c r="AL155" s="33"/>
      <c r="AM155" s="33"/>
      <c r="AN155" s="27"/>
    </row>
    <row r="156" spans="2:40" x14ac:dyDescent="0.2">
      <c r="B156" s="30"/>
      <c r="U156" s="35"/>
      <c r="V156" s="35"/>
      <c r="AF156" s="27"/>
      <c r="AG156" s="27"/>
      <c r="AH156" s="27"/>
      <c r="AI156" s="27"/>
      <c r="AJ156" s="27"/>
      <c r="AK156" s="27"/>
      <c r="AL156" s="33"/>
      <c r="AM156" s="33"/>
      <c r="AN156" s="27"/>
    </row>
    <row r="157" spans="2:40" x14ac:dyDescent="0.2">
      <c r="B157" s="30"/>
      <c r="U157" s="35"/>
      <c r="V157" s="35"/>
      <c r="AF157" s="27"/>
      <c r="AG157" s="27"/>
      <c r="AH157" s="27"/>
      <c r="AI157" s="27"/>
      <c r="AJ157" s="27"/>
      <c r="AK157" s="27"/>
      <c r="AL157" s="33"/>
      <c r="AM157" s="33"/>
      <c r="AN157" s="27"/>
    </row>
    <row r="158" spans="2:40" x14ac:dyDescent="0.2">
      <c r="B158" s="30"/>
      <c r="U158" s="35"/>
      <c r="V158" s="35"/>
      <c r="AF158" s="27"/>
      <c r="AG158" s="27"/>
      <c r="AH158" s="27"/>
      <c r="AI158" s="27"/>
      <c r="AJ158" s="27"/>
      <c r="AK158" s="27"/>
      <c r="AL158" s="33"/>
      <c r="AM158" s="33"/>
      <c r="AN158" s="27"/>
    </row>
    <row r="159" spans="2:40" x14ac:dyDescent="0.2">
      <c r="B159" s="30"/>
      <c r="U159" s="35"/>
      <c r="V159" s="35"/>
      <c r="AF159" s="27"/>
      <c r="AG159" s="27"/>
      <c r="AH159" s="27"/>
      <c r="AI159" s="27"/>
      <c r="AJ159" s="27"/>
      <c r="AK159" s="27"/>
      <c r="AL159" s="33"/>
      <c r="AM159" s="33"/>
      <c r="AN159" s="27"/>
    </row>
    <row r="160" spans="2:40" x14ac:dyDescent="0.2">
      <c r="B160" s="30"/>
      <c r="U160" s="35"/>
      <c r="V160" s="35"/>
      <c r="AF160" s="27"/>
      <c r="AG160" s="27"/>
      <c r="AH160" s="27"/>
      <c r="AI160" s="27"/>
      <c r="AJ160" s="27"/>
      <c r="AK160" s="27"/>
      <c r="AL160" s="33"/>
      <c r="AM160" s="33"/>
      <c r="AN160" s="27"/>
    </row>
    <row r="161" spans="2:40" x14ac:dyDescent="0.2">
      <c r="B161" s="30"/>
      <c r="U161" s="35"/>
      <c r="V161" s="35"/>
      <c r="AF161" s="27"/>
      <c r="AG161" s="27"/>
      <c r="AH161" s="27"/>
      <c r="AI161" s="27"/>
      <c r="AJ161" s="27"/>
      <c r="AK161" s="27"/>
      <c r="AL161" s="33"/>
      <c r="AM161" s="33"/>
      <c r="AN161" s="27"/>
    </row>
    <row r="162" spans="2:40" x14ac:dyDescent="0.2">
      <c r="B162" s="30"/>
      <c r="U162" s="35"/>
      <c r="V162" s="35"/>
      <c r="AF162" s="27"/>
      <c r="AG162" s="27"/>
      <c r="AH162" s="27"/>
      <c r="AI162" s="27"/>
      <c r="AJ162" s="27"/>
      <c r="AK162" s="27"/>
      <c r="AL162" s="33"/>
      <c r="AM162" s="33"/>
      <c r="AN162" s="27"/>
    </row>
    <row r="163" spans="2:40" x14ac:dyDescent="0.2">
      <c r="B163" s="30"/>
      <c r="U163" s="35"/>
      <c r="V163" s="35"/>
      <c r="AF163" s="27"/>
      <c r="AG163" s="27"/>
      <c r="AH163" s="27"/>
      <c r="AI163" s="27"/>
      <c r="AJ163" s="27"/>
      <c r="AK163" s="27"/>
      <c r="AL163" s="33"/>
      <c r="AM163" s="33"/>
      <c r="AN163" s="27"/>
    </row>
    <row r="164" spans="2:40" x14ac:dyDescent="0.2">
      <c r="B164" s="30"/>
      <c r="U164" s="35"/>
      <c r="V164" s="35"/>
      <c r="AF164" s="27"/>
      <c r="AG164" s="27"/>
      <c r="AH164" s="27"/>
      <c r="AI164" s="27"/>
      <c r="AJ164" s="27"/>
      <c r="AK164" s="27"/>
      <c r="AL164" s="33"/>
      <c r="AM164" s="33"/>
      <c r="AN164" s="27"/>
    </row>
    <row r="165" spans="2:40" x14ac:dyDescent="0.2">
      <c r="B165" s="30"/>
      <c r="U165" s="35"/>
      <c r="V165" s="35"/>
      <c r="AF165" s="27"/>
      <c r="AG165" s="27"/>
      <c r="AH165" s="27"/>
      <c r="AI165" s="27"/>
      <c r="AJ165" s="27"/>
      <c r="AK165" s="27"/>
      <c r="AL165" s="33"/>
      <c r="AM165" s="33"/>
      <c r="AN165" s="27"/>
    </row>
    <row r="166" spans="2:40" x14ac:dyDescent="0.2">
      <c r="B166" s="30"/>
      <c r="U166" s="35"/>
      <c r="V166" s="35"/>
      <c r="AF166" s="27"/>
      <c r="AG166" s="27"/>
      <c r="AH166" s="27"/>
      <c r="AI166" s="27"/>
      <c r="AJ166" s="27"/>
      <c r="AK166" s="27"/>
      <c r="AL166" s="33"/>
      <c r="AM166" s="33"/>
      <c r="AN166" s="27"/>
    </row>
    <row r="167" spans="2:40" x14ac:dyDescent="0.2">
      <c r="B167" s="30"/>
      <c r="U167" s="35"/>
      <c r="V167" s="35"/>
      <c r="AF167" s="27"/>
      <c r="AG167" s="27"/>
      <c r="AH167" s="27"/>
      <c r="AI167" s="27"/>
      <c r="AJ167" s="27"/>
      <c r="AK167" s="27"/>
      <c r="AL167" s="33"/>
      <c r="AM167" s="33"/>
      <c r="AN167" s="27"/>
    </row>
    <row r="168" spans="2:40" x14ac:dyDescent="0.2">
      <c r="B168" s="30"/>
      <c r="U168" s="35"/>
      <c r="V168" s="35"/>
      <c r="AF168" s="27"/>
      <c r="AG168" s="27"/>
      <c r="AH168" s="27"/>
      <c r="AI168" s="27"/>
      <c r="AJ168" s="27"/>
      <c r="AK168" s="27"/>
      <c r="AL168" s="33"/>
      <c r="AM168" s="33"/>
      <c r="AN168" s="27"/>
    </row>
    <row r="169" spans="2:40" x14ac:dyDescent="0.2">
      <c r="B169" s="30"/>
      <c r="U169" s="35"/>
      <c r="V169" s="35"/>
      <c r="AF169" s="27"/>
      <c r="AG169" s="27"/>
      <c r="AH169" s="27"/>
      <c r="AI169" s="27"/>
      <c r="AJ169" s="27"/>
      <c r="AK169" s="27"/>
      <c r="AL169" s="33"/>
      <c r="AM169" s="33"/>
      <c r="AN169" s="27"/>
    </row>
    <row r="170" spans="2:40" x14ac:dyDescent="0.2">
      <c r="B170" s="30"/>
      <c r="U170" s="35"/>
      <c r="V170" s="35"/>
      <c r="AF170" s="27"/>
      <c r="AG170" s="27"/>
      <c r="AH170" s="27"/>
      <c r="AI170" s="27"/>
      <c r="AJ170" s="27"/>
      <c r="AK170" s="27"/>
      <c r="AL170" s="33"/>
      <c r="AM170" s="33"/>
      <c r="AN170" s="27"/>
    </row>
    <row r="171" spans="2:40" x14ac:dyDescent="0.2">
      <c r="B171" s="30"/>
      <c r="U171" s="35"/>
      <c r="V171" s="35"/>
      <c r="AF171" s="27"/>
      <c r="AG171" s="27"/>
      <c r="AH171" s="27"/>
      <c r="AI171" s="27"/>
      <c r="AJ171" s="27"/>
      <c r="AK171" s="27"/>
      <c r="AL171" s="33"/>
      <c r="AM171" s="33"/>
      <c r="AN171" s="27"/>
    </row>
    <row r="172" spans="2:40" x14ac:dyDescent="0.2">
      <c r="B172" s="30"/>
      <c r="U172" s="35"/>
      <c r="V172" s="35"/>
      <c r="AF172" s="27"/>
      <c r="AG172" s="27"/>
      <c r="AH172" s="27"/>
      <c r="AI172" s="27"/>
      <c r="AJ172" s="27"/>
      <c r="AK172" s="27"/>
      <c r="AL172" s="33"/>
      <c r="AM172" s="33"/>
      <c r="AN172" s="27"/>
    </row>
    <row r="173" spans="2:40" x14ac:dyDescent="0.2">
      <c r="B173" s="30"/>
      <c r="U173" s="35"/>
      <c r="V173" s="35"/>
      <c r="AF173" s="27"/>
      <c r="AG173" s="27"/>
      <c r="AH173" s="27"/>
      <c r="AI173" s="27"/>
      <c r="AJ173" s="27"/>
      <c r="AK173" s="27"/>
      <c r="AL173" s="33"/>
      <c r="AM173" s="33"/>
      <c r="AN173" s="27"/>
    </row>
    <row r="174" spans="2:40" x14ac:dyDescent="0.2">
      <c r="B174" s="30"/>
      <c r="U174" s="35"/>
      <c r="V174" s="35"/>
      <c r="AF174" s="27"/>
      <c r="AG174" s="27"/>
      <c r="AH174" s="27"/>
      <c r="AI174" s="27"/>
      <c r="AJ174" s="27"/>
      <c r="AK174" s="27"/>
      <c r="AL174" s="33"/>
      <c r="AM174" s="33"/>
      <c r="AN174" s="27"/>
    </row>
    <row r="175" spans="2:40" x14ac:dyDescent="0.2">
      <c r="B175" s="30"/>
      <c r="U175" s="35"/>
      <c r="V175" s="35"/>
      <c r="AF175" s="27"/>
      <c r="AG175" s="27"/>
      <c r="AH175" s="27"/>
      <c r="AI175" s="27"/>
      <c r="AJ175" s="27"/>
      <c r="AK175" s="27"/>
      <c r="AL175" s="33"/>
      <c r="AM175" s="33"/>
      <c r="AN175" s="27"/>
    </row>
    <row r="176" spans="2:40" x14ac:dyDescent="0.2">
      <c r="B176" s="30"/>
      <c r="U176" s="35"/>
      <c r="V176" s="35"/>
      <c r="AF176" s="27"/>
      <c r="AG176" s="27"/>
      <c r="AH176" s="27"/>
      <c r="AI176" s="27"/>
      <c r="AJ176" s="27"/>
      <c r="AK176" s="27"/>
      <c r="AL176" s="33"/>
      <c r="AM176" s="33"/>
      <c r="AN176" s="27"/>
    </row>
    <row r="177" spans="2:40" x14ac:dyDescent="0.2">
      <c r="B177" s="30"/>
      <c r="U177" s="35"/>
      <c r="V177" s="35"/>
      <c r="AF177" s="27"/>
      <c r="AG177" s="27"/>
      <c r="AH177" s="27"/>
      <c r="AI177" s="27"/>
      <c r="AJ177" s="27"/>
      <c r="AK177" s="27"/>
      <c r="AL177" s="33"/>
      <c r="AM177" s="33"/>
      <c r="AN177" s="27"/>
    </row>
    <row r="178" spans="2:40" x14ac:dyDescent="0.2">
      <c r="B178" s="30"/>
      <c r="U178" s="35"/>
      <c r="V178" s="35"/>
      <c r="AF178" s="27"/>
      <c r="AG178" s="27"/>
      <c r="AH178" s="27"/>
      <c r="AI178" s="27"/>
      <c r="AJ178" s="27"/>
      <c r="AK178" s="27"/>
      <c r="AL178" s="33"/>
      <c r="AM178" s="33"/>
      <c r="AN178" s="27"/>
    </row>
    <row r="179" spans="2:40" x14ac:dyDescent="0.2">
      <c r="B179" s="30"/>
      <c r="U179" s="35"/>
      <c r="V179" s="35"/>
      <c r="AF179" s="27"/>
      <c r="AG179" s="27"/>
      <c r="AH179" s="27"/>
      <c r="AI179" s="27"/>
      <c r="AJ179" s="27"/>
      <c r="AK179" s="27"/>
      <c r="AL179" s="33"/>
      <c r="AM179" s="33"/>
      <c r="AN179" s="27"/>
    </row>
    <row r="180" spans="2:40" x14ac:dyDescent="0.2">
      <c r="B180" s="30"/>
      <c r="U180" s="35"/>
      <c r="V180" s="35"/>
      <c r="AF180" s="27"/>
      <c r="AG180" s="27"/>
      <c r="AH180" s="27"/>
      <c r="AI180" s="27"/>
      <c r="AJ180" s="27"/>
      <c r="AK180" s="27"/>
      <c r="AL180" s="33"/>
      <c r="AM180" s="33"/>
      <c r="AN180" s="27"/>
    </row>
    <row r="181" spans="2:40" x14ac:dyDescent="0.2">
      <c r="B181" s="30"/>
      <c r="U181" s="35"/>
      <c r="V181" s="35"/>
      <c r="AF181" s="27"/>
      <c r="AG181" s="27"/>
      <c r="AH181" s="27"/>
      <c r="AI181" s="27"/>
      <c r="AJ181" s="27"/>
      <c r="AK181" s="27"/>
      <c r="AL181" s="33"/>
      <c r="AM181" s="33"/>
      <c r="AN181" s="27"/>
    </row>
    <row r="182" spans="2:40" x14ac:dyDescent="0.2">
      <c r="B182" s="30"/>
      <c r="U182" s="35"/>
      <c r="V182" s="35"/>
      <c r="AF182" s="27"/>
      <c r="AG182" s="27"/>
      <c r="AH182" s="27"/>
      <c r="AI182" s="27"/>
      <c r="AJ182" s="27"/>
      <c r="AK182" s="27"/>
      <c r="AL182" s="33"/>
      <c r="AM182" s="33"/>
      <c r="AN182" s="27"/>
    </row>
    <row r="183" spans="2:40" x14ac:dyDescent="0.2">
      <c r="B183" s="30"/>
      <c r="U183" s="35"/>
      <c r="V183" s="35"/>
      <c r="AF183" s="27"/>
      <c r="AG183" s="27"/>
      <c r="AH183" s="27"/>
      <c r="AI183" s="27"/>
      <c r="AJ183" s="27"/>
      <c r="AK183" s="27"/>
      <c r="AL183" s="33"/>
      <c r="AM183" s="33"/>
      <c r="AN183" s="27"/>
    </row>
    <row r="184" spans="2:40" x14ac:dyDescent="0.2">
      <c r="B184" s="30"/>
      <c r="U184" s="35"/>
      <c r="V184" s="35"/>
      <c r="AF184" s="27"/>
      <c r="AG184" s="27"/>
      <c r="AH184" s="27"/>
      <c r="AI184" s="27"/>
      <c r="AJ184" s="27"/>
      <c r="AK184" s="27"/>
      <c r="AL184" s="33"/>
      <c r="AM184" s="33"/>
      <c r="AN184" s="27"/>
    </row>
    <row r="185" spans="2:40" x14ac:dyDescent="0.2">
      <c r="B185" s="30"/>
      <c r="U185" s="35"/>
      <c r="V185" s="35"/>
      <c r="AF185" s="27"/>
      <c r="AG185" s="27"/>
      <c r="AH185" s="27"/>
      <c r="AI185" s="27"/>
      <c r="AJ185" s="27"/>
      <c r="AK185" s="27"/>
      <c r="AL185" s="33"/>
      <c r="AM185" s="33"/>
      <c r="AN185" s="27"/>
    </row>
    <row r="186" spans="2:40" x14ac:dyDescent="0.2">
      <c r="B186" s="30"/>
      <c r="U186" s="35"/>
      <c r="V186" s="35"/>
      <c r="AF186" s="27"/>
      <c r="AG186" s="27"/>
      <c r="AH186" s="27"/>
      <c r="AI186" s="27"/>
      <c r="AJ186" s="27"/>
      <c r="AK186" s="27"/>
      <c r="AL186" s="33"/>
      <c r="AM186" s="33"/>
      <c r="AN186" s="27"/>
    </row>
    <row r="187" spans="2:40" x14ac:dyDescent="0.2">
      <c r="B187" s="30"/>
      <c r="U187" s="35"/>
      <c r="V187" s="35"/>
      <c r="AF187" s="27"/>
      <c r="AG187" s="27"/>
      <c r="AH187" s="27"/>
      <c r="AI187" s="27"/>
      <c r="AJ187" s="27"/>
      <c r="AK187" s="27"/>
      <c r="AL187" s="33"/>
      <c r="AM187" s="33"/>
      <c r="AN187" s="27"/>
    </row>
    <row r="188" spans="2:40" x14ac:dyDescent="0.2">
      <c r="B188" s="30"/>
      <c r="U188" s="35"/>
      <c r="V188" s="35"/>
      <c r="AF188" s="27"/>
      <c r="AG188" s="27"/>
      <c r="AH188" s="27"/>
      <c r="AI188" s="27"/>
      <c r="AJ188" s="27"/>
      <c r="AK188" s="27"/>
      <c r="AL188" s="33"/>
      <c r="AM188" s="33"/>
      <c r="AN188" s="27"/>
    </row>
    <row r="189" spans="2:40" x14ac:dyDescent="0.2">
      <c r="B189" s="30"/>
      <c r="U189" s="35"/>
      <c r="V189" s="35"/>
      <c r="AF189" s="27"/>
      <c r="AG189" s="27"/>
      <c r="AH189" s="27"/>
      <c r="AI189" s="27"/>
      <c r="AJ189" s="27"/>
      <c r="AK189" s="27"/>
      <c r="AL189" s="33"/>
      <c r="AM189" s="33"/>
      <c r="AN189" s="27"/>
    </row>
    <row r="190" spans="2:40" x14ac:dyDescent="0.2">
      <c r="B190" s="30"/>
      <c r="U190" s="35"/>
      <c r="V190" s="35"/>
      <c r="AF190" s="27"/>
      <c r="AG190" s="27"/>
      <c r="AH190" s="27"/>
      <c r="AI190" s="27"/>
      <c r="AJ190" s="27"/>
      <c r="AK190" s="27"/>
      <c r="AL190" s="33"/>
      <c r="AM190" s="33"/>
      <c r="AN190" s="27"/>
    </row>
    <row r="191" spans="2:40" x14ac:dyDescent="0.2">
      <c r="B191" s="30"/>
      <c r="U191" s="35"/>
      <c r="V191" s="35"/>
      <c r="AF191" s="27"/>
      <c r="AG191" s="27"/>
      <c r="AH191" s="27"/>
      <c r="AI191" s="27"/>
      <c r="AJ191" s="27"/>
      <c r="AK191" s="27"/>
      <c r="AL191" s="33"/>
      <c r="AM191" s="33"/>
      <c r="AN191" s="27"/>
    </row>
    <row r="192" spans="2:40" x14ac:dyDescent="0.2">
      <c r="B192" s="30"/>
      <c r="U192" s="35"/>
      <c r="V192" s="35"/>
      <c r="AF192" s="27"/>
      <c r="AG192" s="27"/>
      <c r="AH192" s="27"/>
      <c r="AI192" s="27"/>
      <c r="AJ192" s="27"/>
      <c r="AK192" s="27"/>
      <c r="AL192" s="33"/>
      <c r="AM192" s="33"/>
      <c r="AN192" s="27"/>
    </row>
    <row r="193" spans="2:40" x14ac:dyDescent="0.2">
      <c r="B193" s="30"/>
      <c r="U193" s="35"/>
      <c r="V193" s="35"/>
      <c r="AF193" s="27"/>
      <c r="AG193" s="27"/>
      <c r="AH193" s="27"/>
      <c r="AI193" s="27"/>
      <c r="AJ193" s="27"/>
      <c r="AK193" s="27"/>
      <c r="AL193" s="33"/>
      <c r="AM193" s="33"/>
      <c r="AN193" s="27"/>
    </row>
    <row r="194" spans="2:40" x14ac:dyDescent="0.2">
      <c r="B194" s="30"/>
      <c r="U194" s="35"/>
      <c r="V194" s="35"/>
      <c r="AF194" s="27"/>
      <c r="AG194" s="27"/>
      <c r="AH194" s="27"/>
      <c r="AI194" s="27"/>
      <c r="AJ194" s="27"/>
      <c r="AK194" s="27"/>
      <c r="AL194" s="33"/>
      <c r="AM194" s="33"/>
      <c r="AN194" s="27"/>
    </row>
    <row r="195" spans="2:40" x14ac:dyDescent="0.2">
      <c r="B195" s="30"/>
      <c r="U195" s="35"/>
      <c r="V195" s="35"/>
      <c r="AF195" s="27"/>
      <c r="AG195" s="27"/>
      <c r="AH195" s="27"/>
      <c r="AI195" s="27"/>
      <c r="AJ195" s="27"/>
      <c r="AK195" s="27"/>
      <c r="AL195" s="33"/>
      <c r="AM195" s="33"/>
      <c r="AN195" s="27"/>
    </row>
    <row r="196" spans="2:40" x14ac:dyDescent="0.2">
      <c r="B196" s="30"/>
      <c r="U196" s="35"/>
      <c r="V196" s="35"/>
      <c r="AF196" s="27"/>
      <c r="AG196" s="27"/>
      <c r="AH196" s="27"/>
      <c r="AI196" s="27"/>
      <c r="AJ196" s="27"/>
      <c r="AK196" s="27"/>
      <c r="AL196" s="33"/>
      <c r="AM196" s="33"/>
      <c r="AN196" s="27"/>
    </row>
    <row r="197" spans="2:40" x14ac:dyDescent="0.2">
      <c r="B197" s="30"/>
      <c r="U197" s="35"/>
      <c r="V197" s="35"/>
      <c r="AF197" s="27"/>
      <c r="AG197" s="27"/>
      <c r="AH197" s="27"/>
      <c r="AI197" s="27"/>
      <c r="AJ197" s="27"/>
      <c r="AK197" s="27"/>
      <c r="AL197" s="33"/>
      <c r="AM197" s="33"/>
      <c r="AN197" s="27"/>
    </row>
    <row r="198" spans="2:40" x14ac:dyDescent="0.2">
      <c r="B198" s="30"/>
      <c r="U198" s="35"/>
      <c r="V198" s="35"/>
      <c r="AF198" s="27"/>
      <c r="AG198" s="27"/>
      <c r="AH198" s="27"/>
      <c r="AI198" s="27"/>
      <c r="AJ198" s="27"/>
      <c r="AK198" s="27"/>
      <c r="AL198" s="33"/>
      <c r="AM198" s="33"/>
      <c r="AN198" s="27"/>
    </row>
    <row r="199" spans="2:40" x14ac:dyDescent="0.2">
      <c r="B199" s="30"/>
      <c r="U199" s="35"/>
      <c r="V199" s="35"/>
      <c r="AF199" s="27"/>
      <c r="AG199" s="27"/>
      <c r="AH199" s="27"/>
      <c r="AI199" s="27"/>
      <c r="AJ199" s="27"/>
      <c r="AK199" s="27"/>
      <c r="AL199" s="33"/>
      <c r="AM199" s="33"/>
      <c r="AN199" s="27"/>
    </row>
    <row r="200" spans="2:40" x14ac:dyDescent="0.2">
      <c r="B200" s="30"/>
      <c r="U200" s="35"/>
      <c r="V200" s="35"/>
      <c r="AF200" s="27"/>
      <c r="AG200" s="27"/>
      <c r="AH200" s="27"/>
      <c r="AI200" s="27"/>
      <c r="AJ200" s="27"/>
      <c r="AK200" s="27"/>
      <c r="AL200" s="33"/>
      <c r="AM200" s="33"/>
      <c r="AN200" s="27"/>
    </row>
    <row r="201" spans="2:40" x14ac:dyDescent="0.2">
      <c r="B201" s="30"/>
      <c r="U201" s="35"/>
      <c r="V201" s="35"/>
      <c r="AF201" s="27"/>
      <c r="AG201" s="27"/>
      <c r="AH201" s="27"/>
      <c r="AI201" s="27"/>
      <c r="AJ201" s="27"/>
      <c r="AK201" s="27"/>
      <c r="AL201" s="33"/>
      <c r="AM201" s="33"/>
      <c r="AN201" s="27"/>
    </row>
    <row r="202" spans="2:40" x14ac:dyDescent="0.2">
      <c r="B202" s="30"/>
      <c r="U202" s="35"/>
      <c r="V202" s="35"/>
      <c r="AF202" s="27"/>
      <c r="AG202" s="27"/>
      <c r="AH202" s="27"/>
      <c r="AI202" s="27"/>
      <c r="AJ202" s="27"/>
      <c r="AK202" s="27"/>
      <c r="AL202" s="33"/>
      <c r="AM202" s="33"/>
      <c r="AN202" s="27"/>
    </row>
    <row r="203" spans="2:40" x14ac:dyDescent="0.2">
      <c r="B203" s="30"/>
      <c r="U203" s="35"/>
      <c r="V203" s="35"/>
      <c r="AF203" s="27"/>
      <c r="AG203" s="27"/>
      <c r="AH203" s="27"/>
      <c r="AI203" s="27"/>
      <c r="AJ203" s="27"/>
      <c r="AK203" s="27"/>
      <c r="AL203" s="33"/>
      <c r="AM203" s="33"/>
      <c r="AN203" s="27"/>
    </row>
    <row r="204" spans="2:40" x14ac:dyDescent="0.2">
      <c r="B204" s="30"/>
      <c r="U204" s="35"/>
      <c r="V204" s="35"/>
      <c r="AF204" s="27"/>
      <c r="AG204" s="27"/>
      <c r="AH204" s="27"/>
      <c r="AI204" s="27"/>
      <c r="AJ204" s="27"/>
      <c r="AK204" s="27"/>
      <c r="AL204" s="33"/>
      <c r="AM204" s="33"/>
      <c r="AN204" s="27"/>
    </row>
    <row r="205" spans="2:40" x14ac:dyDescent="0.2">
      <c r="B205" s="30"/>
      <c r="U205" s="35"/>
      <c r="V205" s="35"/>
      <c r="AF205" s="27"/>
      <c r="AG205" s="27"/>
      <c r="AH205" s="27"/>
      <c r="AI205" s="27"/>
      <c r="AJ205" s="27"/>
      <c r="AK205" s="27"/>
      <c r="AL205" s="33"/>
      <c r="AM205" s="33"/>
      <c r="AN205" s="27"/>
    </row>
    <row r="206" spans="2:40" x14ac:dyDescent="0.2">
      <c r="B206" s="30"/>
      <c r="U206" s="35"/>
      <c r="V206" s="35"/>
      <c r="AF206" s="27"/>
      <c r="AG206" s="27"/>
      <c r="AH206" s="27"/>
      <c r="AI206" s="27"/>
      <c r="AJ206" s="27"/>
      <c r="AK206" s="27"/>
      <c r="AL206" s="33"/>
      <c r="AM206" s="33"/>
      <c r="AN206" s="27"/>
    </row>
    <row r="207" spans="2:40" x14ac:dyDescent="0.2">
      <c r="B207" s="30"/>
      <c r="U207" s="35"/>
      <c r="V207" s="35"/>
      <c r="AF207" s="27"/>
      <c r="AG207" s="27"/>
      <c r="AH207" s="27"/>
      <c r="AI207" s="27"/>
      <c r="AJ207" s="27"/>
      <c r="AK207" s="27"/>
      <c r="AL207" s="33"/>
      <c r="AM207" s="33"/>
      <c r="AN207" s="27"/>
    </row>
    <row r="208" spans="2:40" x14ac:dyDescent="0.2">
      <c r="B208" s="30"/>
      <c r="U208" s="35"/>
      <c r="V208" s="35"/>
      <c r="AF208" s="27"/>
      <c r="AG208" s="27"/>
      <c r="AH208" s="27"/>
      <c r="AI208" s="27"/>
      <c r="AJ208" s="27"/>
      <c r="AK208" s="27"/>
      <c r="AL208" s="33"/>
      <c r="AM208" s="33"/>
      <c r="AN208" s="27"/>
    </row>
    <row r="209" spans="2:40" x14ac:dyDescent="0.2">
      <c r="B209" s="30"/>
      <c r="U209" s="35"/>
      <c r="V209" s="35"/>
      <c r="AF209" s="27"/>
      <c r="AG209" s="27"/>
      <c r="AH209" s="27"/>
      <c r="AI209" s="27"/>
      <c r="AJ209" s="27"/>
      <c r="AK209" s="27"/>
      <c r="AL209" s="33"/>
      <c r="AM209" s="33"/>
      <c r="AN209" s="27"/>
    </row>
    <row r="210" spans="2:40" x14ac:dyDescent="0.2">
      <c r="B210" s="30"/>
      <c r="U210" s="35"/>
      <c r="V210" s="35"/>
      <c r="AF210" s="27"/>
      <c r="AG210" s="27"/>
      <c r="AH210" s="27"/>
      <c r="AI210" s="27"/>
      <c r="AJ210" s="27"/>
      <c r="AK210" s="27"/>
      <c r="AL210" s="33"/>
      <c r="AM210" s="33"/>
      <c r="AN210" s="27"/>
    </row>
    <row r="211" spans="2:40" x14ac:dyDescent="0.2">
      <c r="B211" s="30"/>
      <c r="U211" s="35"/>
      <c r="V211" s="35"/>
      <c r="AF211" s="27"/>
      <c r="AG211" s="27"/>
      <c r="AH211" s="27"/>
      <c r="AI211" s="27"/>
      <c r="AJ211" s="27"/>
      <c r="AK211" s="27"/>
      <c r="AL211" s="33"/>
      <c r="AM211" s="33"/>
      <c r="AN211" s="27"/>
    </row>
    <row r="212" spans="2:40" x14ac:dyDescent="0.2">
      <c r="B212" s="30"/>
      <c r="U212" s="35"/>
      <c r="V212" s="35"/>
      <c r="AF212" s="27"/>
      <c r="AG212" s="27"/>
      <c r="AH212" s="27"/>
      <c r="AI212" s="27"/>
      <c r="AJ212" s="27"/>
      <c r="AK212" s="27"/>
      <c r="AL212" s="33"/>
      <c r="AM212" s="33"/>
      <c r="AN212" s="27"/>
    </row>
    <row r="213" spans="2:40" x14ac:dyDescent="0.2">
      <c r="B213" s="30"/>
      <c r="U213" s="35"/>
      <c r="V213" s="35"/>
      <c r="AF213" s="27"/>
      <c r="AG213" s="27"/>
      <c r="AH213" s="27"/>
      <c r="AI213" s="27"/>
      <c r="AJ213" s="27"/>
      <c r="AK213" s="27"/>
      <c r="AL213" s="33"/>
      <c r="AM213" s="33"/>
      <c r="AN213" s="27"/>
    </row>
    <row r="214" spans="2:40" x14ac:dyDescent="0.2">
      <c r="B214" s="30"/>
      <c r="U214" s="35"/>
      <c r="V214" s="35"/>
      <c r="AF214" s="27"/>
      <c r="AG214" s="27"/>
      <c r="AH214" s="27"/>
      <c r="AI214" s="27"/>
      <c r="AJ214" s="27"/>
      <c r="AK214" s="27"/>
      <c r="AL214" s="33"/>
      <c r="AM214" s="33"/>
      <c r="AN214" s="27"/>
    </row>
    <row r="215" spans="2:40" x14ac:dyDescent="0.2">
      <c r="B215" s="30"/>
      <c r="U215" s="35"/>
      <c r="V215" s="35"/>
      <c r="AF215" s="27"/>
      <c r="AG215" s="27"/>
      <c r="AH215" s="27"/>
      <c r="AI215" s="27"/>
      <c r="AJ215" s="27"/>
      <c r="AK215" s="27"/>
      <c r="AL215" s="33"/>
      <c r="AM215" s="33"/>
      <c r="AN215" s="27"/>
    </row>
    <row r="216" spans="2:40" x14ac:dyDescent="0.2">
      <c r="B216" s="30"/>
      <c r="U216" s="35"/>
      <c r="V216" s="35"/>
      <c r="AF216" s="27"/>
      <c r="AG216" s="27"/>
      <c r="AH216" s="27"/>
      <c r="AI216" s="27"/>
      <c r="AJ216" s="27"/>
      <c r="AK216" s="27"/>
      <c r="AL216" s="33"/>
      <c r="AM216" s="33"/>
      <c r="AN216" s="27"/>
    </row>
    <row r="217" spans="2:40" x14ac:dyDescent="0.2">
      <c r="B217" s="30"/>
      <c r="U217" s="35"/>
      <c r="V217" s="35"/>
      <c r="AF217" s="27"/>
      <c r="AG217" s="27"/>
      <c r="AH217" s="27"/>
      <c r="AI217" s="27"/>
      <c r="AJ217" s="27"/>
      <c r="AK217" s="27"/>
      <c r="AL217" s="33"/>
      <c r="AM217" s="33"/>
      <c r="AN217" s="27"/>
    </row>
    <row r="218" spans="2:40" x14ac:dyDescent="0.2">
      <c r="B218" s="30"/>
      <c r="U218" s="35"/>
      <c r="V218" s="35"/>
      <c r="AF218" s="27"/>
      <c r="AG218" s="27"/>
      <c r="AH218" s="27"/>
      <c r="AI218" s="27"/>
      <c r="AJ218" s="27"/>
      <c r="AK218" s="27"/>
      <c r="AL218" s="33"/>
      <c r="AM218" s="33"/>
      <c r="AN218" s="27"/>
    </row>
    <row r="219" spans="2:40" x14ac:dyDescent="0.2">
      <c r="B219" s="30"/>
      <c r="U219" s="35"/>
      <c r="V219" s="35"/>
      <c r="AF219" s="27"/>
      <c r="AG219" s="27"/>
      <c r="AH219" s="27"/>
      <c r="AI219" s="27"/>
      <c r="AJ219" s="27"/>
      <c r="AK219" s="27"/>
      <c r="AL219" s="33"/>
      <c r="AM219" s="33"/>
      <c r="AN219" s="27"/>
    </row>
    <row r="220" spans="2:40" x14ac:dyDescent="0.2">
      <c r="B220" s="30"/>
      <c r="U220" s="35"/>
      <c r="V220" s="35"/>
      <c r="AF220" s="27"/>
      <c r="AG220" s="27"/>
      <c r="AH220" s="27"/>
      <c r="AI220" s="27"/>
      <c r="AJ220" s="27"/>
      <c r="AK220" s="27"/>
      <c r="AL220" s="33"/>
      <c r="AM220" s="33"/>
      <c r="AN220" s="27"/>
    </row>
    <row r="221" spans="2:40" x14ac:dyDescent="0.2">
      <c r="B221" s="30"/>
      <c r="U221" s="35"/>
      <c r="V221" s="35"/>
      <c r="AF221" s="27"/>
      <c r="AG221" s="27"/>
      <c r="AH221" s="27"/>
      <c r="AI221" s="27"/>
      <c r="AJ221" s="27"/>
      <c r="AK221" s="27"/>
      <c r="AL221" s="33"/>
      <c r="AM221" s="33"/>
      <c r="AN221" s="27"/>
    </row>
    <row r="222" spans="2:40" x14ac:dyDescent="0.2">
      <c r="B222" s="30"/>
      <c r="U222" s="35"/>
      <c r="V222" s="35"/>
      <c r="AF222" s="27"/>
      <c r="AG222" s="27"/>
      <c r="AH222" s="27"/>
      <c r="AI222" s="27"/>
      <c r="AJ222" s="27"/>
      <c r="AK222" s="27"/>
      <c r="AL222" s="33"/>
      <c r="AM222" s="33"/>
      <c r="AN222" s="27"/>
    </row>
    <row r="223" spans="2:40" x14ac:dyDescent="0.2">
      <c r="B223" s="30"/>
      <c r="U223" s="35"/>
      <c r="V223" s="35"/>
      <c r="AF223" s="27"/>
      <c r="AG223" s="27"/>
      <c r="AH223" s="27"/>
      <c r="AI223" s="27"/>
      <c r="AJ223" s="27"/>
      <c r="AK223" s="27"/>
      <c r="AL223" s="33"/>
      <c r="AM223" s="33"/>
      <c r="AN223" s="27"/>
    </row>
    <row r="224" spans="2:40" x14ac:dyDescent="0.2">
      <c r="B224" s="30"/>
      <c r="U224" s="35"/>
      <c r="V224" s="35"/>
      <c r="AF224" s="27"/>
      <c r="AG224" s="27"/>
      <c r="AH224" s="27"/>
      <c r="AI224" s="27"/>
      <c r="AJ224" s="27"/>
      <c r="AK224" s="27"/>
      <c r="AL224" s="33"/>
      <c r="AM224" s="33"/>
      <c r="AN224" s="27"/>
    </row>
    <row r="225" spans="2:40" x14ac:dyDescent="0.2">
      <c r="B225" s="30"/>
      <c r="U225" s="35"/>
      <c r="V225" s="35"/>
      <c r="AF225" s="27"/>
      <c r="AG225" s="27"/>
      <c r="AH225" s="27"/>
      <c r="AI225" s="27"/>
      <c r="AJ225" s="27"/>
      <c r="AK225" s="27"/>
      <c r="AL225" s="33"/>
      <c r="AM225" s="33"/>
      <c r="AN225" s="27"/>
    </row>
    <row r="226" spans="2:40" x14ac:dyDescent="0.2">
      <c r="B226" s="30"/>
      <c r="U226" s="35"/>
      <c r="V226" s="35"/>
      <c r="AF226" s="27"/>
      <c r="AG226" s="27"/>
      <c r="AH226" s="27"/>
      <c r="AI226" s="27"/>
      <c r="AJ226" s="27"/>
      <c r="AK226" s="27"/>
      <c r="AL226" s="33"/>
      <c r="AM226" s="33"/>
      <c r="AN226" s="27"/>
    </row>
    <row r="227" spans="2:40" x14ac:dyDescent="0.2">
      <c r="B227" s="30"/>
      <c r="U227" s="35"/>
      <c r="V227" s="35"/>
      <c r="AF227" s="27"/>
      <c r="AG227" s="27"/>
      <c r="AH227" s="27"/>
      <c r="AI227" s="27"/>
      <c r="AJ227" s="27"/>
      <c r="AK227" s="27"/>
      <c r="AL227" s="33"/>
      <c r="AM227" s="33"/>
      <c r="AN227" s="27"/>
    </row>
    <row r="228" spans="2:40" x14ac:dyDescent="0.2">
      <c r="B228" s="30"/>
      <c r="U228" s="35"/>
      <c r="V228" s="35"/>
      <c r="AF228" s="27"/>
      <c r="AG228" s="27"/>
      <c r="AH228" s="27"/>
      <c r="AI228" s="27"/>
      <c r="AJ228" s="27"/>
      <c r="AK228" s="27"/>
      <c r="AL228" s="33"/>
      <c r="AM228" s="33"/>
      <c r="AN228" s="27"/>
    </row>
    <row r="229" spans="2:40" x14ac:dyDescent="0.2">
      <c r="B229" s="30"/>
      <c r="U229" s="35"/>
      <c r="V229" s="35"/>
      <c r="AF229" s="27"/>
      <c r="AG229" s="27"/>
      <c r="AH229" s="27"/>
      <c r="AI229" s="27"/>
      <c r="AJ229" s="27"/>
      <c r="AK229" s="27"/>
      <c r="AL229" s="33"/>
      <c r="AM229" s="33"/>
      <c r="AN229" s="27"/>
    </row>
    <row r="230" spans="2:40" x14ac:dyDescent="0.2">
      <c r="B230" s="30"/>
      <c r="U230" s="35"/>
      <c r="V230" s="35"/>
      <c r="AF230" s="27"/>
      <c r="AG230" s="27"/>
      <c r="AH230" s="27"/>
      <c r="AI230" s="27"/>
      <c r="AJ230" s="27"/>
      <c r="AK230" s="27"/>
      <c r="AL230" s="33"/>
      <c r="AM230" s="33"/>
      <c r="AN230" s="27"/>
    </row>
    <row r="231" spans="2:40" x14ac:dyDescent="0.2">
      <c r="B231" s="30"/>
      <c r="U231" s="35"/>
      <c r="V231" s="35"/>
      <c r="AF231" s="27"/>
      <c r="AG231" s="27"/>
      <c r="AH231" s="27"/>
      <c r="AI231" s="27"/>
      <c r="AJ231" s="27"/>
      <c r="AK231" s="27"/>
      <c r="AL231" s="33"/>
      <c r="AM231" s="33"/>
      <c r="AN231" s="27"/>
    </row>
    <row r="232" spans="2:40" x14ac:dyDescent="0.2">
      <c r="B232" s="30"/>
      <c r="U232" s="35"/>
      <c r="V232" s="35"/>
      <c r="AF232" s="27"/>
      <c r="AG232" s="27"/>
      <c r="AH232" s="27"/>
      <c r="AI232" s="27"/>
      <c r="AJ232" s="27"/>
      <c r="AK232" s="27"/>
      <c r="AL232" s="33"/>
      <c r="AM232" s="33"/>
      <c r="AN232" s="27"/>
    </row>
    <row r="233" spans="2:40" x14ac:dyDescent="0.2">
      <c r="B233" s="30"/>
      <c r="U233" s="35"/>
      <c r="V233" s="35"/>
      <c r="AF233" s="27"/>
      <c r="AG233" s="27"/>
      <c r="AH233" s="27"/>
      <c r="AI233" s="27"/>
      <c r="AJ233" s="27"/>
      <c r="AK233" s="27"/>
      <c r="AL233" s="33"/>
      <c r="AM233" s="33"/>
      <c r="AN233" s="27"/>
    </row>
    <row r="234" spans="2:40" x14ac:dyDescent="0.2">
      <c r="B234" s="30"/>
      <c r="U234" s="35"/>
      <c r="V234" s="35"/>
      <c r="AF234" s="27"/>
      <c r="AG234" s="27"/>
      <c r="AH234" s="27"/>
      <c r="AI234" s="27"/>
      <c r="AJ234" s="27"/>
      <c r="AK234" s="27"/>
      <c r="AL234" s="33"/>
      <c r="AM234" s="33"/>
      <c r="AN234" s="27"/>
    </row>
    <row r="235" spans="2:40" x14ac:dyDescent="0.2">
      <c r="B235" s="30"/>
      <c r="U235" s="35"/>
      <c r="V235" s="35"/>
      <c r="AF235" s="27"/>
      <c r="AG235" s="27"/>
      <c r="AH235" s="27"/>
      <c r="AI235" s="27"/>
      <c r="AJ235" s="27"/>
      <c r="AK235" s="27"/>
      <c r="AL235" s="33"/>
      <c r="AM235" s="33"/>
      <c r="AN235" s="27"/>
    </row>
    <row r="236" spans="2:40" x14ac:dyDescent="0.2">
      <c r="B236" s="30"/>
      <c r="U236" s="35"/>
      <c r="V236" s="35"/>
      <c r="AF236" s="27"/>
      <c r="AG236" s="27"/>
      <c r="AH236" s="27"/>
      <c r="AI236" s="27"/>
      <c r="AJ236" s="27"/>
      <c r="AK236" s="27"/>
      <c r="AL236" s="33"/>
      <c r="AM236" s="33"/>
      <c r="AN236" s="27"/>
    </row>
    <row r="237" spans="2:40" x14ac:dyDescent="0.2">
      <c r="B237" s="30"/>
      <c r="U237" s="35"/>
      <c r="V237" s="35"/>
      <c r="AF237" s="27"/>
      <c r="AG237" s="27"/>
      <c r="AH237" s="27"/>
      <c r="AI237" s="27"/>
      <c r="AJ237" s="27"/>
      <c r="AK237" s="27"/>
      <c r="AL237" s="33"/>
      <c r="AM237" s="33"/>
      <c r="AN237" s="27"/>
    </row>
    <row r="238" spans="2:40" x14ac:dyDescent="0.2">
      <c r="B238" s="30"/>
      <c r="U238" s="35"/>
      <c r="V238" s="35"/>
      <c r="AF238" s="27"/>
      <c r="AG238" s="27"/>
      <c r="AH238" s="27"/>
      <c r="AI238" s="27"/>
      <c r="AJ238" s="27"/>
      <c r="AK238" s="27"/>
      <c r="AL238" s="33"/>
      <c r="AM238" s="33"/>
      <c r="AN238" s="27"/>
    </row>
    <row r="239" spans="2:40" x14ac:dyDescent="0.2">
      <c r="B239" s="30"/>
      <c r="U239" s="35"/>
      <c r="V239" s="35"/>
      <c r="AF239" s="27"/>
      <c r="AG239" s="27"/>
      <c r="AH239" s="27"/>
      <c r="AI239" s="27"/>
      <c r="AJ239" s="27"/>
      <c r="AK239" s="27"/>
      <c r="AL239" s="33"/>
      <c r="AM239" s="33"/>
      <c r="AN239" s="27"/>
    </row>
    <row r="240" spans="2:40" x14ac:dyDescent="0.2">
      <c r="B240" s="30"/>
      <c r="U240" s="35"/>
      <c r="V240" s="35"/>
      <c r="AF240" s="27"/>
      <c r="AG240" s="27"/>
      <c r="AH240" s="27"/>
      <c r="AI240" s="27"/>
      <c r="AJ240" s="27"/>
      <c r="AK240" s="27"/>
      <c r="AL240" s="33"/>
      <c r="AM240" s="33"/>
      <c r="AN240" s="27"/>
    </row>
    <row r="241" spans="2:40" x14ac:dyDescent="0.2">
      <c r="B241" s="30"/>
      <c r="U241" s="35"/>
      <c r="V241" s="35"/>
      <c r="AF241" s="27"/>
      <c r="AG241" s="27"/>
      <c r="AH241" s="27"/>
      <c r="AI241" s="27"/>
      <c r="AJ241" s="27"/>
      <c r="AK241" s="27"/>
      <c r="AL241" s="33"/>
      <c r="AM241" s="33"/>
      <c r="AN241" s="27"/>
    </row>
    <row r="242" spans="2:40" x14ac:dyDescent="0.2">
      <c r="B242" s="30"/>
      <c r="U242" s="35"/>
      <c r="V242" s="35"/>
      <c r="AF242" s="27"/>
      <c r="AG242" s="27"/>
      <c r="AH242" s="27"/>
      <c r="AI242" s="27"/>
      <c r="AJ242" s="27"/>
      <c r="AK242" s="27"/>
      <c r="AL242" s="33"/>
      <c r="AM242" s="33"/>
      <c r="AN242" s="27"/>
    </row>
    <row r="243" spans="2:40" x14ac:dyDescent="0.2">
      <c r="B243" s="30"/>
      <c r="U243" s="35"/>
      <c r="V243" s="35"/>
      <c r="AF243" s="27"/>
      <c r="AG243" s="27"/>
      <c r="AH243" s="27"/>
      <c r="AI243" s="27"/>
      <c r="AJ243" s="27"/>
      <c r="AK243" s="27"/>
      <c r="AL243" s="33"/>
      <c r="AM243" s="33"/>
      <c r="AN243" s="27"/>
    </row>
    <row r="244" spans="2:40" x14ac:dyDescent="0.2">
      <c r="B244" s="30"/>
      <c r="U244" s="35"/>
      <c r="V244" s="35"/>
      <c r="AF244" s="27"/>
      <c r="AG244" s="27"/>
      <c r="AH244" s="27"/>
      <c r="AI244" s="27"/>
      <c r="AJ244" s="27"/>
      <c r="AK244" s="27"/>
      <c r="AL244" s="33"/>
      <c r="AM244" s="33"/>
      <c r="AN244" s="27"/>
    </row>
    <row r="245" spans="2:40" x14ac:dyDescent="0.2">
      <c r="B245" s="30"/>
      <c r="U245" s="35"/>
      <c r="V245" s="35"/>
      <c r="AF245" s="27"/>
      <c r="AG245" s="27"/>
      <c r="AH245" s="27"/>
      <c r="AI245" s="27"/>
      <c r="AJ245" s="27"/>
      <c r="AK245" s="27"/>
      <c r="AL245" s="33"/>
      <c r="AM245" s="33"/>
      <c r="AN245" s="27"/>
    </row>
    <row r="246" spans="2:40" x14ac:dyDescent="0.2">
      <c r="B246" s="30"/>
      <c r="U246" s="35"/>
      <c r="V246" s="35"/>
      <c r="AF246" s="27"/>
      <c r="AG246" s="27"/>
      <c r="AH246" s="27"/>
      <c r="AI246" s="27"/>
      <c r="AJ246" s="27"/>
      <c r="AK246" s="27"/>
      <c r="AL246" s="33"/>
      <c r="AM246" s="33"/>
      <c r="AN246" s="27"/>
    </row>
    <row r="247" spans="2:40" x14ac:dyDescent="0.2">
      <c r="B247" s="30"/>
      <c r="U247" s="35"/>
      <c r="V247" s="35"/>
      <c r="AF247" s="27"/>
      <c r="AG247" s="27"/>
      <c r="AH247" s="27"/>
      <c r="AI247" s="27"/>
      <c r="AJ247" s="27"/>
      <c r="AK247" s="27"/>
      <c r="AL247" s="33"/>
      <c r="AM247" s="33"/>
      <c r="AN247" s="27"/>
    </row>
    <row r="248" spans="2:40" x14ac:dyDescent="0.2">
      <c r="B248" s="30"/>
      <c r="U248" s="35"/>
      <c r="V248" s="35"/>
      <c r="AF248" s="27"/>
      <c r="AG248" s="27"/>
      <c r="AH248" s="27"/>
      <c r="AI248" s="27"/>
      <c r="AJ248" s="27"/>
      <c r="AK248" s="27"/>
      <c r="AL248" s="33"/>
      <c r="AM248" s="33"/>
      <c r="AN248" s="27"/>
    </row>
    <row r="249" spans="2:40" x14ac:dyDescent="0.2">
      <c r="B249" s="30"/>
      <c r="U249" s="35"/>
      <c r="V249" s="35"/>
      <c r="AF249" s="27"/>
      <c r="AG249" s="27"/>
      <c r="AH249" s="27"/>
      <c r="AI249" s="27"/>
      <c r="AJ249" s="27"/>
      <c r="AK249" s="27"/>
      <c r="AL249" s="33"/>
      <c r="AM249" s="33"/>
      <c r="AN249" s="27"/>
    </row>
    <row r="250" spans="2:40" x14ac:dyDescent="0.2">
      <c r="B250" s="30"/>
      <c r="U250" s="35"/>
      <c r="V250" s="35"/>
      <c r="AF250" s="27"/>
      <c r="AG250" s="27"/>
      <c r="AH250" s="27"/>
      <c r="AI250" s="27"/>
      <c r="AJ250" s="27"/>
      <c r="AK250" s="27"/>
      <c r="AL250" s="33"/>
      <c r="AM250" s="33"/>
      <c r="AN250" s="27"/>
    </row>
    <row r="251" spans="2:40" x14ac:dyDescent="0.2">
      <c r="B251" s="30"/>
      <c r="U251" s="35"/>
      <c r="V251" s="35"/>
      <c r="AF251" s="27"/>
      <c r="AG251" s="27"/>
      <c r="AH251" s="27"/>
      <c r="AI251" s="27"/>
      <c r="AJ251" s="27"/>
      <c r="AK251" s="27"/>
      <c r="AL251" s="33"/>
      <c r="AM251" s="33"/>
      <c r="AN251" s="27"/>
    </row>
    <row r="252" spans="2:40" x14ac:dyDescent="0.2">
      <c r="B252" s="30"/>
      <c r="U252" s="35"/>
      <c r="V252" s="35"/>
      <c r="AF252" s="27"/>
      <c r="AG252" s="27"/>
      <c r="AH252" s="27"/>
      <c r="AI252" s="27"/>
      <c r="AJ252" s="27"/>
      <c r="AK252" s="27"/>
      <c r="AL252" s="33"/>
      <c r="AM252" s="33"/>
      <c r="AN252" s="27"/>
    </row>
    <row r="253" spans="2:40" x14ac:dyDescent="0.2">
      <c r="B253" s="30"/>
      <c r="U253" s="35"/>
      <c r="V253" s="35"/>
      <c r="AF253" s="27"/>
      <c r="AG253" s="27"/>
      <c r="AH253" s="27"/>
      <c r="AI253" s="27"/>
      <c r="AJ253" s="27"/>
      <c r="AK253" s="27"/>
      <c r="AL253" s="33"/>
      <c r="AM253" s="33"/>
      <c r="AN253" s="27"/>
    </row>
    <row r="254" spans="2:40" x14ac:dyDescent="0.2">
      <c r="B254" s="30"/>
      <c r="U254" s="35"/>
      <c r="V254" s="35"/>
      <c r="AF254" s="27"/>
      <c r="AG254" s="27"/>
      <c r="AH254" s="27"/>
      <c r="AI254" s="27"/>
      <c r="AJ254" s="27"/>
      <c r="AK254" s="27"/>
      <c r="AL254" s="33"/>
      <c r="AM254" s="33"/>
      <c r="AN254" s="27"/>
    </row>
    <row r="255" spans="2:40" x14ac:dyDescent="0.2">
      <c r="B255" s="30"/>
      <c r="U255" s="35"/>
      <c r="V255" s="35"/>
      <c r="AF255" s="27"/>
      <c r="AG255" s="27"/>
      <c r="AH255" s="27"/>
      <c r="AI255" s="27"/>
      <c r="AJ255" s="27"/>
      <c r="AK255" s="27"/>
      <c r="AL255" s="33"/>
      <c r="AM255" s="33"/>
      <c r="AN255" s="27"/>
    </row>
    <row r="256" spans="2:40" x14ac:dyDescent="0.2">
      <c r="B256" s="30"/>
      <c r="U256" s="35"/>
      <c r="V256" s="35"/>
      <c r="AF256" s="27"/>
      <c r="AG256" s="27"/>
      <c r="AH256" s="27"/>
      <c r="AI256" s="27"/>
      <c r="AJ256" s="27"/>
      <c r="AK256" s="27"/>
      <c r="AL256" s="33"/>
      <c r="AM256" s="33"/>
      <c r="AN256" s="27"/>
    </row>
    <row r="257" spans="2:40" x14ac:dyDescent="0.2">
      <c r="B257" s="30"/>
      <c r="U257" s="35"/>
      <c r="V257" s="35"/>
      <c r="AF257" s="27"/>
      <c r="AG257" s="27"/>
      <c r="AH257" s="27"/>
      <c r="AI257" s="27"/>
      <c r="AJ257" s="27"/>
      <c r="AK257" s="27"/>
      <c r="AL257" s="33"/>
      <c r="AM257" s="33"/>
      <c r="AN257" s="27"/>
    </row>
    <row r="258" spans="2:40" x14ac:dyDescent="0.2">
      <c r="B258" s="30"/>
      <c r="U258" s="35"/>
      <c r="V258" s="35"/>
      <c r="AF258" s="27"/>
      <c r="AG258" s="27"/>
      <c r="AH258" s="27"/>
      <c r="AI258" s="27"/>
      <c r="AJ258" s="27"/>
      <c r="AK258" s="27"/>
      <c r="AL258" s="33"/>
      <c r="AM258" s="33"/>
      <c r="AN258" s="27"/>
    </row>
    <row r="259" spans="2:40" x14ac:dyDescent="0.2">
      <c r="B259" s="30"/>
      <c r="U259" s="35"/>
      <c r="V259" s="35"/>
      <c r="AF259" s="27"/>
      <c r="AG259" s="27"/>
      <c r="AH259" s="27"/>
      <c r="AI259" s="27"/>
      <c r="AJ259" s="27"/>
      <c r="AK259" s="27"/>
      <c r="AL259" s="33"/>
      <c r="AM259" s="33"/>
      <c r="AN259" s="27"/>
    </row>
    <row r="260" spans="2:40" x14ac:dyDescent="0.2">
      <c r="B260" s="30"/>
      <c r="U260" s="35"/>
      <c r="V260" s="35"/>
      <c r="AF260" s="27"/>
      <c r="AG260" s="27"/>
      <c r="AH260" s="27"/>
      <c r="AI260" s="27"/>
      <c r="AJ260" s="27"/>
      <c r="AK260" s="27"/>
      <c r="AL260" s="33"/>
      <c r="AM260" s="33"/>
      <c r="AN260" s="27"/>
    </row>
    <row r="261" spans="2:40" x14ac:dyDescent="0.2">
      <c r="B261" s="30"/>
      <c r="U261" s="35"/>
      <c r="V261" s="35"/>
      <c r="AF261" s="27"/>
      <c r="AG261" s="27"/>
      <c r="AH261" s="27"/>
      <c r="AI261" s="27"/>
      <c r="AJ261" s="27"/>
      <c r="AK261" s="27"/>
      <c r="AL261" s="33"/>
      <c r="AM261" s="33"/>
      <c r="AN261" s="27"/>
    </row>
    <row r="262" spans="2:40" x14ac:dyDescent="0.2">
      <c r="B262" s="30"/>
      <c r="U262" s="35"/>
      <c r="V262" s="35"/>
      <c r="AF262" s="27"/>
      <c r="AG262" s="27"/>
      <c r="AH262" s="27"/>
      <c r="AI262" s="27"/>
      <c r="AJ262" s="27"/>
      <c r="AK262" s="27"/>
      <c r="AL262" s="33"/>
      <c r="AM262" s="33"/>
      <c r="AN262" s="27"/>
    </row>
    <row r="263" spans="2:40" x14ac:dyDescent="0.2">
      <c r="B263" s="30"/>
      <c r="U263" s="35"/>
      <c r="V263" s="35"/>
      <c r="AF263" s="27"/>
      <c r="AG263" s="27"/>
      <c r="AH263" s="27"/>
      <c r="AI263" s="27"/>
      <c r="AJ263" s="27"/>
      <c r="AK263" s="27"/>
      <c r="AL263" s="33"/>
      <c r="AM263" s="33"/>
      <c r="AN263" s="27"/>
    </row>
    <row r="264" spans="2:40" x14ac:dyDescent="0.2">
      <c r="B264" s="30"/>
      <c r="U264" s="35"/>
      <c r="V264" s="35"/>
      <c r="AF264" s="27"/>
      <c r="AG264" s="27"/>
      <c r="AH264" s="27"/>
      <c r="AI264" s="27"/>
      <c r="AJ264" s="27"/>
      <c r="AK264" s="27"/>
      <c r="AL264" s="33"/>
      <c r="AM264" s="33"/>
      <c r="AN264" s="27"/>
    </row>
    <row r="265" spans="2:40" x14ac:dyDescent="0.2">
      <c r="B265" s="30"/>
      <c r="U265" s="35"/>
      <c r="V265" s="35"/>
      <c r="AF265" s="27"/>
      <c r="AG265" s="27"/>
      <c r="AH265" s="27"/>
      <c r="AI265" s="27"/>
      <c r="AJ265" s="27"/>
      <c r="AK265" s="27"/>
      <c r="AL265" s="33"/>
      <c r="AM265" s="33"/>
      <c r="AN265" s="27"/>
    </row>
    <row r="266" spans="2:40" x14ac:dyDescent="0.2">
      <c r="B266" s="30"/>
      <c r="U266" s="35"/>
      <c r="V266" s="35"/>
      <c r="AF266" s="27"/>
      <c r="AG266" s="27"/>
      <c r="AH266" s="27"/>
      <c r="AI266" s="27"/>
      <c r="AJ266" s="27"/>
      <c r="AK266" s="27"/>
      <c r="AL266" s="33"/>
      <c r="AM266" s="33"/>
      <c r="AN266" s="27"/>
    </row>
    <row r="267" spans="2:40" x14ac:dyDescent="0.2">
      <c r="B267" s="30"/>
      <c r="U267" s="35"/>
      <c r="V267" s="35"/>
      <c r="AF267" s="27"/>
      <c r="AG267" s="27"/>
      <c r="AH267" s="27"/>
      <c r="AI267" s="27"/>
      <c r="AJ267" s="27"/>
      <c r="AK267" s="27"/>
      <c r="AL267" s="33"/>
      <c r="AM267" s="33"/>
      <c r="AN267" s="27"/>
    </row>
    <row r="268" spans="2:40" x14ac:dyDescent="0.2">
      <c r="B268" s="30"/>
      <c r="U268" s="35"/>
      <c r="V268" s="35"/>
      <c r="AF268" s="27"/>
      <c r="AG268" s="27"/>
      <c r="AH268" s="27"/>
      <c r="AI268" s="27"/>
      <c r="AJ268" s="27"/>
      <c r="AK268" s="27"/>
      <c r="AL268" s="33"/>
      <c r="AM268" s="33"/>
      <c r="AN268" s="27"/>
    </row>
    <row r="269" spans="2:40" x14ac:dyDescent="0.2">
      <c r="B269" s="30"/>
      <c r="U269" s="35"/>
      <c r="V269" s="35"/>
      <c r="AF269" s="27"/>
      <c r="AG269" s="27"/>
      <c r="AH269" s="27"/>
      <c r="AI269" s="27"/>
      <c r="AJ269" s="27"/>
      <c r="AK269" s="27"/>
      <c r="AL269" s="33"/>
      <c r="AM269" s="33"/>
      <c r="AN269" s="27"/>
    </row>
    <row r="270" spans="2:40" x14ac:dyDescent="0.2">
      <c r="B270" s="30"/>
      <c r="U270" s="35"/>
      <c r="V270" s="35"/>
      <c r="AF270" s="27"/>
      <c r="AG270" s="27"/>
      <c r="AH270" s="27"/>
      <c r="AI270" s="27"/>
      <c r="AJ270" s="27"/>
      <c r="AK270" s="27"/>
      <c r="AL270" s="33"/>
      <c r="AM270" s="33"/>
      <c r="AN270" s="27"/>
    </row>
    <row r="271" spans="2:40" x14ac:dyDescent="0.2">
      <c r="B271" s="30"/>
      <c r="U271" s="35"/>
      <c r="V271" s="35"/>
      <c r="AF271" s="27"/>
      <c r="AG271" s="27"/>
      <c r="AH271" s="27"/>
      <c r="AI271" s="27"/>
      <c r="AJ271" s="27"/>
      <c r="AK271" s="27"/>
      <c r="AL271" s="33"/>
      <c r="AM271" s="33"/>
      <c r="AN271" s="27"/>
    </row>
    <row r="272" spans="2:40" x14ac:dyDescent="0.2">
      <c r="B272" s="30"/>
      <c r="U272" s="35"/>
      <c r="V272" s="35"/>
      <c r="AF272" s="27"/>
      <c r="AG272" s="27"/>
      <c r="AH272" s="27"/>
      <c r="AI272" s="27"/>
      <c r="AJ272" s="27"/>
      <c r="AK272" s="27"/>
      <c r="AL272" s="33"/>
      <c r="AM272" s="33"/>
      <c r="AN272" s="27"/>
    </row>
    <row r="273" spans="2:40" x14ac:dyDescent="0.2">
      <c r="B273" s="30"/>
      <c r="U273" s="35"/>
      <c r="V273" s="35"/>
      <c r="AF273" s="27"/>
      <c r="AG273" s="27"/>
      <c r="AH273" s="27"/>
      <c r="AI273" s="27"/>
      <c r="AJ273" s="27"/>
      <c r="AK273" s="27"/>
      <c r="AL273" s="33"/>
      <c r="AM273" s="33"/>
      <c r="AN273" s="27"/>
    </row>
    <row r="274" spans="2:40" x14ac:dyDescent="0.2">
      <c r="B274" s="30"/>
      <c r="U274" s="35"/>
      <c r="V274" s="35"/>
      <c r="AF274" s="27"/>
      <c r="AG274" s="27"/>
      <c r="AH274" s="27"/>
      <c r="AI274" s="27"/>
      <c r="AJ274" s="27"/>
      <c r="AK274" s="27"/>
      <c r="AL274" s="33"/>
      <c r="AM274" s="33"/>
      <c r="AN274" s="27"/>
    </row>
    <row r="275" spans="2:40" x14ac:dyDescent="0.2">
      <c r="B275" s="30"/>
      <c r="U275" s="35"/>
      <c r="V275" s="35"/>
      <c r="AF275" s="27"/>
      <c r="AG275" s="27"/>
      <c r="AH275" s="27"/>
      <c r="AI275" s="27"/>
      <c r="AJ275" s="27"/>
      <c r="AK275" s="27"/>
      <c r="AL275" s="33"/>
      <c r="AM275" s="33"/>
      <c r="AN275" s="27"/>
    </row>
    <row r="276" spans="2:40" x14ac:dyDescent="0.2">
      <c r="B276" s="30"/>
      <c r="U276" s="35"/>
      <c r="V276" s="35"/>
      <c r="AF276" s="27"/>
      <c r="AG276" s="27"/>
      <c r="AH276" s="27"/>
      <c r="AI276" s="27"/>
      <c r="AJ276" s="27"/>
      <c r="AK276" s="27"/>
      <c r="AL276" s="33"/>
      <c r="AM276" s="33"/>
      <c r="AN276" s="27"/>
    </row>
    <row r="277" spans="2:40" x14ac:dyDescent="0.2">
      <c r="B277" s="30"/>
      <c r="U277" s="35"/>
      <c r="V277" s="35"/>
      <c r="AF277" s="27"/>
      <c r="AG277" s="27"/>
      <c r="AH277" s="27"/>
      <c r="AI277" s="27"/>
      <c r="AJ277" s="27"/>
      <c r="AK277" s="27"/>
      <c r="AL277" s="33"/>
      <c r="AM277" s="33"/>
      <c r="AN277" s="27"/>
    </row>
    <row r="278" spans="2:40" x14ac:dyDescent="0.2">
      <c r="B278" s="30"/>
      <c r="U278" s="35"/>
      <c r="V278" s="35"/>
      <c r="AF278" s="27"/>
      <c r="AG278" s="27"/>
      <c r="AH278" s="27"/>
      <c r="AI278" s="27"/>
      <c r="AJ278" s="27"/>
      <c r="AK278" s="27"/>
      <c r="AL278" s="33"/>
      <c r="AM278" s="33"/>
      <c r="AN278" s="27"/>
    </row>
    <row r="279" spans="2:40" x14ac:dyDescent="0.2">
      <c r="B279" s="30"/>
      <c r="U279" s="35"/>
      <c r="V279" s="35"/>
      <c r="AF279" s="27"/>
      <c r="AG279" s="27"/>
      <c r="AH279" s="27"/>
      <c r="AI279" s="27"/>
      <c r="AJ279" s="27"/>
      <c r="AK279" s="27"/>
      <c r="AL279" s="33"/>
      <c r="AM279" s="33"/>
      <c r="AN279" s="27"/>
    </row>
    <row r="280" spans="2:40" x14ac:dyDescent="0.2">
      <c r="B280" s="30"/>
      <c r="U280" s="35"/>
      <c r="V280" s="35"/>
      <c r="AF280" s="27"/>
      <c r="AG280" s="27"/>
      <c r="AH280" s="27"/>
      <c r="AI280" s="27"/>
      <c r="AJ280" s="27"/>
      <c r="AK280" s="27"/>
      <c r="AL280" s="33"/>
      <c r="AM280" s="33"/>
      <c r="AN280" s="27"/>
    </row>
    <row r="281" spans="2:40" x14ac:dyDescent="0.2">
      <c r="B281" s="30"/>
      <c r="U281" s="35"/>
      <c r="V281" s="35"/>
      <c r="AF281" s="27"/>
      <c r="AG281" s="27"/>
      <c r="AH281" s="27"/>
      <c r="AI281" s="27"/>
      <c r="AJ281" s="27"/>
      <c r="AK281" s="27"/>
      <c r="AL281" s="33"/>
      <c r="AM281" s="33"/>
      <c r="AN281" s="27"/>
    </row>
    <row r="282" spans="2:40" x14ac:dyDescent="0.2">
      <c r="B282" s="30"/>
      <c r="U282" s="35"/>
      <c r="V282" s="35"/>
      <c r="AF282" s="27"/>
      <c r="AG282" s="27"/>
      <c r="AH282" s="27"/>
      <c r="AI282" s="27"/>
      <c r="AJ282" s="27"/>
      <c r="AK282" s="27"/>
      <c r="AL282" s="33"/>
      <c r="AM282" s="33"/>
      <c r="AN282" s="27"/>
    </row>
    <row r="283" spans="2:40" x14ac:dyDescent="0.2">
      <c r="B283" s="30"/>
      <c r="U283" s="35"/>
      <c r="V283" s="35"/>
      <c r="AF283" s="27"/>
      <c r="AG283" s="27"/>
      <c r="AH283" s="27"/>
      <c r="AI283" s="27"/>
      <c r="AJ283" s="27"/>
      <c r="AK283" s="27"/>
      <c r="AL283" s="33"/>
      <c r="AM283" s="33"/>
      <c r="AN283" s="27"/>
    </row>
    <row r="284" spans="2:40" x14ac:dyDescent="0.2">
      <c r="B284" s="30"/>
      <c r="U284" s="35"/>
      <c r="V284" s="35"/>
      <c r="AF284" s="27"/>
      <c r="AG284" s="27"/>
      <c r="AH284" s="27"/>
      <c r="AI284" s="27"/>
      <c r="AJ284" s="27"/>
      <c r="AK284" s="27"/>
      <c r="AL284" s="33"/>
      <c r="AM284" s="33"/>
      <c r="AN284" s="27"/>
    </row>
    <row r="285" spans="2:40" x14ac:dyDescent="0.2">
      <c r="B285" s="30"/>
      <c r="U285" s="35"/>
      <c r="V285" s="35"/>
      <c r="AF285" s="27"/>
      <c r="AG285" s="27"/>
      <c r="AH285" s="27"/>
      <c r="AI285" s="27"/>
      <c r="AJ285" s="27"/>
      <c r="AK285" s="27"/>
      <c r="AL285" s="33"/>
      <c r="AM285" s="33"/>
      <c r="AN285" s="27"/>
    </row>
    <row r="286" spans="2:40" x14ac:dyDescent="0.2">
      <c r="B286" s="30"/>
      <c r="U286" s="35"/>
      <c r="V286" s="35"/>
      <c r="AF286" s="27"/>
      <c r="AG286" s="27"/>
      <c r="AH286" s="27"/>
      <c r="AI286" s="27"/>
      <c r="AJ286" s="27"/>
      <c r="AK286" s="27"/>
      <c r="AL286" s="33"/>
      <c r="AM286" s="33"/>
      <c r="AN286" s="27"/>
    </row>
    <row r="287" spans="2:40" x14ac:dyDescent="0.2">
      <c r="B287" s="30"/>
      <c r="U287" s="35"/>
      <c r="V287" s="35"/>
      <c r="AF287" s="27"/>
      <c r="AG287" s="27"/>
      <c r="AH287" s="27"/>
      <c r="AI287" s="27"/>
      <c r="AJ287" s="27"/>
      <c r="AK287" s="27"/>
      <c r="AL287" s="33"/>
      <c r="AM287" s="33"/>
      <c r="AN287" s="27"/>
    </row>
    <row r="288" spans="2:40" x14ac:dyDescent="0.2">
      <c r="B288" s="30"/>
      <c r="U288" s="35"/>
      <c r="V288" s="35"/>
      <c r="AF288" s="27"/>
      <c r="AG288" s="27"/>
      <c r="AH288" s="27"/>
      <c r="AI288" s="27"/>
      <c r="AJ288" s="27"/>
      <c r="AK288" s="27"/>
      <c r="AL288" s="33"/>
      <c r="AM288" s="33"/>
      <c r="AN288" s="27"/>
    </row>
    <row r="289" spans="2:40" x14ac:dyDescent="0.2">
      <c r="B289" s="30"/>
      <c r="U289" s="35"/>
      <c r="V289" s="35"/>
      <c r="AF289" s="27"/>
      <c r="AG289" s="27"/>
      <c r="AH289" s="27"/>
      <c r="AI289" s="27"/>
      <c r="AJ289" s="27"/>
      <c r="AK289" s="27"/>
      <c r="AL289" s="33"/>
      <c r="AM289" s="33"/>
      <c r="AN289" s="27"/>
    </row>
    <row r="290" spans="2:40" x14ac:dyDescent="0.2">
      <c r="B290" s="30"/>
      <c r="U290" s="35"/>
      <c r="V290" s="35"/>
      <c r="AF290" s="27"/>
      <c r="AG290" s="27"/>
      <c r="AH290" s="27"/>
      <c r="AI290" s="27"/>
      <c r="AJ290" s="27"/>
      <c r="AK290" s="27"/>
      <c r="AL290" s="33"/>
      <c r="AM290" s="33"/>
      <c r="AN290" s="27"/>
    </row>
    <row r="291" spans="2:40" x14ac:dyDescent="0.2">
      <c r="B291" s="30"/>
      <c r="U291" s="35"/>
      <c r="V291" s="35"/>
      <c r="AF291" s="27"/>
      <c r="AG291" s="27"/>
      <c r="AH291" s="27"/>
      <c r="AI291" s="27"/>
      <c r="AJ291" s="27"/>
      <c r="AK291" s="27"/>
      <c r="AL291" s="33"/>
      <c r="AM291" s="33"/>
      <c r="AN291" s="27"/>
    </row>
    <row r="292" spans="2:40" x14ac:dyDescent="0.2">
      <c r="B292" s="30"/>
      <c r="U292" s="35"/>
      <c r="V292" s="35"/>
      <c r="AF292" s="27"/>
      <c r="AG292" s="27"/>
      <c r="AH292" s="27"/>
      <c r="AI292" s="27"/>
      <c r="AJ292" s="27"/>
      <c r="AK292" s="27"/>
      <c r="AL292" s="33"/>
      <c r="AM292" s="33"/>
      <c r="AN292" s="27"/>
    </row>
    <row r="293" spans="2:40" x14ac:dyDescent="0.2">
      <c r="B293" s="30"/>
      <c r="U293" s="35"/>
      <c r="V293" s="35"/>
      <c r="AF293" s="27"/>
      <c r="AG293" s="27"/>
      <c r="AH293" s="27"/>
      <c r="AI293" s="27"/>
      <c r="AJ293" s="27"/>
      <c r="AK293" s="27"/>
      <c r="AL293" s="33"/>
      <c r="AM293" s="33"/>
      <c r="AN293" s="27"/>
    </row>
    <row r="294" spans="2:40" x14ac:dyDescent="0.2">
      <c r="B294" s="30"/>
      <c r="U294" s="35"/>
      <c r="V294" s="35"/>
      <c r="AF294" s="27"/>
      <c r="AG294" s="27"/>
      <c r="AH294" s="27"/>
      <c r="AI294" s="27"/>
      <c r="AJ294" s="27"/>
      <c r="AK294" s="27"/>
      <c r="AL294" s="33"/>
      <c r="AM294" s="33"/>
      <c r="AN294" s="27"/>
    </row>
    <row r="295" spans="2:40" x14ac:dyDescent="0.2">
      <c r="B295" s="30"/>
      <c r="U295" s="35"/>
      <c r="V295" s="35"/>
      <c r="AF295" s="27"/>
      <c r="AG295" s="27"/>
      <c r="AH295" s="27"/>
      <c r="AI295" s="27"/>
      <c r="AJ295" s="27"/>
      <c r="AK295" s="27"/>
      <c r="AL295" s="33"/>
      <c r="AM295" s="33"/>
      <c r="AN295" s="27"/>
    </row>
    <row r="296" spans="2:40" x14ac:dyDescent="0.2">
      <c r="B296" s="30"/>
      <c r="U296" s="35"/>
      <c r="V296" s="35"/>
      <c r="AF296" s="27"/>
      <c r="AG296" s="27"/>
      <c r="AH296" s="27"/>
      <c r="AI296" s="27"/>
      <c r="AJ296" s="27"/>
      <c r="AK296" s="27"/>
      <c r="AL296" s="33"/>
      <c r="AM296" s="33"/>
      <c r="AN296" s="27"/>
    </row>
    <row r="297" spans="2:40" x14ac:dyDescent="0.2">
      <c r="B297" s="30"/>
      <c r="U297" s="35"/>
      <c r="V297" s="35"/>
      <c r="AF297" s="27"/>
      <c r="AG297" s="27"/>
      <c r="AH297" s="27"/>
      <c r="AI297" s="27"/>
      <c r="AJ297" s="27"/>
      <c r="AK297" s="27"/>
      <c r="AL297" s="33"/>
      <c r="AM297" s="33"/>
      <c r="AN297" s="27"/>
    </row>
    <row r="298" spans="2:40" x14ac:dyDescent="0.2">
      <c r="B298" s="30"/>
      <c r="U298" s="35"/>
      <c r="V298" s="35"/>
      <c r="AF298" s="27"/>
      <c r="AG298" s="27"/>
      <c r="AH298" s="27"/>
      <c r="AI298" s="27"/>
      <c r="AJ298" s="27"/>
      <c r="AK298" s="27"/>
      <c r="AL298" s="33"/>
      <c r="AM298" s="33"/>
      <c r="AN298" s="27"/>
    </row>
    <row r="299" spans="2:40" x14ac:dyDescent="0.2">
      <c r="B299" s="30"/>
      <c r="U299" s="35"/>
      <c r="V299" s="35"/>
      <c r="AF299" s="27"/>
      <c r="AG299" s="27"/>
      <c r="AH299" s="27"/>
      <c r="AI299" s="27"/>
      <c r="AJ299" s="27"/>
      <c r="AK299" s="27"/>
      <c r="AL299" s="33"/>
      <c r="AM299" s="33"/>
      <c r="AN299" s="27"/>
    </row>
    <row r="300" spans="2:40" x14ac:dyDescent="0.2">
      <c r="B300" s="30"/>
      <c r="U300" s="35"/>
      <c r="V300" s="35"/>
      <c r="AF300" s="27"/>
      <c r="AG300" s="27"/>
      <c r="AH300" s="27"/>
      <c r="AI300" s="27"/>
      <c r="AJ300" s="27"/>
      <c r="AK300" s="27"/>
      <c r="AL300" s="33"/>
      <c r="AM300" s="33"/>
      <c r="AN300" s="27"/>
    </row>
    <row r="301" spans="2:40" x14ac:dyDescent="0.2">
      <c r="B301" s="30"/>
      <c r="U301" s="35"/>
      <c r="V301" s="35"/>
      <c r="AF301" s="27"/>
      <c r="AG301" s="27"/>
      <c r="AH301" s="27"/>
      <c r="AI301" s="27"/>
      <c r="AJ301" s="27"/>
      <c r="AK301" s="27"/>
      <c r="AL301" s="33"/>
      <c r="AM301" s="33"/>
      <c r="AN301" s="27"/>
    </row>
    <row r="302" spans="2:40" x14ac:dyDescent="0.2">
      <c r="B302" s="30"/>
      <c r="U302" s="35"/>
      <c r="V302" s="35"/>
      <c r="AF302" s="27"/>
      <c r="AG302" s="27"/>
      <c r="AH302" s="27"/>
      <c r="AI302" s="27"/>
      <c r="AJ302" s="27"/>
      <c r="AK302" s="27"/>
      <c r="AL302" s="33"/>
      <c r="AM302" s="33"/>
      <c r="AN302" s="27"/>
    </row>
    <row r="303" spans="2:40" x14ac:dyDescent="0.2">
      <c r="B303" s="30"/>
      <c r="U303" s="35"/>
      <c r="V303" s="35"/>
      <c r="AF303" s="27"/>
      <c r="AG303" s="27"/>
      <c r="AH303" s="27"/>
      <c r="AI303" s="27"/>
      <c r="AJ303" s="27"/>
      <c r="AK303" s="27"/>
      <c r="AL303" s="33"/>
      <c r="AM303" s="33"/>
      <c r="AN303" s="27"/>
    </row>
    <row r="304" spans="2:40" x14ac:dyDescent="0.2">
      <c r="B304" s="30"/>
      <c r="U304" s="35"/>
      <c r="V304" s="35"/>
      <c r="AF304" s="27"/>
      <c r="AG304" s="27"/>
      <c r="AH304" s="27"/>
      <c r="AI304" s="27"/>
      <c r="AJ304" s="27"/>
      <c r="AK304" s="27"/>
      <c r="AL304" s="33"/>
      <c r="AM304" s="33"/>
      <c r="AN304" s="27"/>
    </row>
    <row r="305" spans="2:40" x14ac:dyDescent="0.2">
      <c r="B305" s="30"/>
      <c r="U305" s="35"/>
      <c r="V305" s="35"/>
      <c r="AF305" s="27"/>
      <c r="AG305" s="27"/>
      <c r="AH305" s="27"/>
      <c r="AI305" s="27"/>
      <c r="AJ305" s="27"/>
      <c r="AK305" s="27"/>
      <c r="AL305" s="33"/>
      <c r="AM305" s="33"/>
      <c r="AN305" s="27"/>
    </row>
    <row r="306" spans="2:40" x14ac:dyDescent="0.2">
      <c r="B306" s="30"/>
      <c r="U306" s="35"/>
      <c r="V306" s="35"/>
      <c r="AF306" s="27"/>
      <c r="AG306" s="27"/>
      <c r="AH306" s="27"/>
      <c r="AI306" s="27"/>
      <c r="AJ306" s="27"/>
      <c r="AK306" s="27"/>
      <c r="AL306" s="33"/>
      <c r="AM306" s="33"/>
      <c r="AN306" s="27"/>
    </row>
    <row r="307" spans="2:40" x14ac:dyDescent="0.2">
      <c r="B307" s="30"/>
      <c r="U307" s="35"/>
      <c r="V307" s="35"/>
      <c r="AF307" s="27"/>
      <c r="AG307" s="27"/>
      <c r="AH307" s="27"/>
      <c r="AI307" s="27"/>
      <c r="AJ307" s="27"/>
      <c r="AK307" s="27"/>
      <c r="AL307" s="33"/>
      <c r="AM307" s="33"/>
      <c r="AN307" s="27"/>
    </row>
    <row r="308" spans="2:40" x14ac:dyDescent="0.2">
      <c r="B308" s="30"/>
      <c r="U308" s="35"/>
      <c r="V308" s="35"/>
      <c r="AF308" s="27"/>
      <c r="AG308" s="27"/>
      <c r="AH308" s="27"/>
      <c r="AI308" s="27"/>
      <c r="AJ308" s="27"/>
      <c r="AK308" s="27"/>
      <c r="AL308" s="33"/>
      <c r="AM308" s="33"/>
      <c r="AN308" s="27"/>
    </row>
    <row r="309" spans="2:40" x14ac:dyDescent="0.2">
      <c r="B309" s="30"/>
      <c r="U309" s="35"/>
      <c r="V309" s="35"/>
      <c r="AF309" s="27"/>
      <c r="AG309" s="27"/>
      <c r="AH309" s="27"/>
      <c r="AI309" s="27"/>
      <c r="AJ309" s="27"/>
      <c r="AK309" s="27"/>
      <c r="AL309" s="33"/>
      <c r="AM309" s="33"/>
      <c r="AN309" s="27"/>
    </row>
    <row r="310" spans="2:40" x14ac:dyDescent="0.2">
      <c r="B310" s="30"/>
      <c r="U310" s="35"/>
      <c r="V310" s="35"/>
      <c r="AF310" s="27"/>
      <c r="AG310" s="27"/>
      <c r="AH310" s="27"/>
      <c r="AI310" s="27"/>
      <c r="AJ310" s="27"/>
      <c r="AK310" s="27"/>
      <c r="AL310" s="33"/>
      <c r="AM310" s="33"/>
      <c r="AN310" s="27"/>
    </row>
    <row r="311" spans="2:40" x14ac:dyDescent="0.2">
      <c r="B311" s="30"/>
      <c r="U311" s="35"/>
      <c r="V311" s="35"/>
      <c r="AF311" s="27"/>
      <c r="AG311" s="27"/>
      <c r="AH311" s="27"/>
      <c r="AI311" s="27"/>
      <c r="AJ311" s="27"/>
      <c r="AK311" s="27"/>
      <c r="AL311" s="33"/>
      <c r="AM311" s="33"/>
      <c r="AN311" s="27"/>
    </row>
    <row r="312" spans="2:40" x14ac:dyDescent="0.2">
      <c r="B312" s="30"/>
      <c r="U312" s="35"/>
      <c r="V312" s="35"/>
      <c r="AF312" s="27"/>
      <c r="AG312" s="27"/>
      <c r="AH312" s="27"/>
      <c r="AI312" s="27"/>
      <c r="AJ312" s="27"/>
      <c r="AK312" s="27"/>
      <c r="AL312" s="33"/>
      <c r="AM312" s="33"/>
      <c r="AN312" s="27"/>
    </row>
    <row r="313" spans="2:40" x14ac:dyDescent="0.2">
      <c r="B313" s="30"/>
      <c r="U313" s="35"/>
      <c r="V313" s="35"/>
      <c r="AF313" s="27"/>
      <c r="AG313" s="27"/>
      <c r="AH313" s="27"/>
      <c r="AI313" s="27"/>
      <c r="AJ313" s="27"/>
      <c r="AK313" s="27"/>
      <c r="AL313" s="33"/>
      <c r="AM313" s="33"/>
      <c r="AN313" s="27"/>
    </row>
    <row r="314" spans="2:40" x14ac:dyDescent="0.2">
      <c r="B314" s="30"/>
      <c r="U314" s="35"/>
      <c r="V314" s="35"/>
      <c r="AF314" s="27"/>
      <c r="AG314" s="27"/>
      <c r="AH314" s="27"/>
      <c r="AI314" s="27"/>
      <c r="AJ314" s="27"/>
      <c r="AK314" s="27"/>
      <c r="AL314" s="33"/>
      <c r="AM314" s="33"/>
      <c r="AN314" s="27"/>
    </row>
    <row r="315" spans="2:40" x14ac:dyDescent="0.2">
      <c r="B315" s="30"/>
      <c r="U315" s="35"/>
      <c r="V315" s="35"/>
      <c r="AF315" s="27"/>
      <c r="AG315" s="27"/>
      <c r="AH315" s="27"/>
      <c r="AI315" s="27"/>
      <c r="AJ315" s="27"/>
      <c r="AK315" s="27"/>
      <c r="AL315" s="33"/>
      <c r="AM315" s="33"/>
      <c r="AN315" s="27"/>
    </row>
    <row r="316" spans="2:40" x14ac:dyDescent="0.2">
      <c r="B316" s="30"/>
      <c r="U316" s="35"/>
      <c r="V316" s="35"/>
      <c r="AF316" s="27"/>
      <c r="AG316" s="27"/>
      <c r="AH316" s="27"/>
      <c r="AI316" s="27"/>
      <c r="AJ316" s="27"/>
      <c r="AK316" s="27"/>
      <c r="AL316" s="33"/>
      <c r="AM316" s="33"/>
      <c r="AN316" s="27"/>
    </row>
    <row r="317" spans="2:40" x14ac:dyDescent="0.2">
      <c r="B317" s="30"/>
      <c r="U317" s="35"/>
      <c r="V317" s="35"/>
      <c r="AF317" s="27"/>
      <c r="AG317" s="27"/>
      <c r="AH317" s="27"/>
      <c r="AI317" s="27"/>
      <c r="AJ317" s="27"/>
      <c r="AK317" s="27"/>
      <c r="AL317" s="33"/>
      <c r="AM317" s="33"/>
      <c r="AN317" s="27"/>
    </row>
    <row r="318" spans="2:40" x14ac:dyDescent="0.2">
      <c r="B318" s="30"/>
      <c r="U318" s="35"/>
      <c r="V318" s="35"/>
      <c r="AF318" s="27"/>
      <c r="AG318" s="27"/>
      <c r="AH318" s="27"/>
      <c r="AI318" s="27"/>
      <c r="AJ318" s="27"/>
      <c r="AK318" s="27"/>
      <c r="AL318" s="33"/>
      <c r="AM318" s="33"/>
      <c r="AN318" s="27"/>
    </row>
    <row r="319" spans="2:40" x14ac:dyDescent="0.2">
      <c r="B319" s="30"/>
      <c r="U319" s="35"/>
      <c r="V319" s="35"/>
      <c r="AF319" s="27"/>
      <c r="AG319" s="27"/>
      <c r="AH319" s="27"/>
      <c r="AI319" s="27"/>
      <c r="AJ319" s="27"/>
      <c r="AK319" s="27"/>
      <c r="AL319" s="33"/>
      <c r="AM319" s="33"/>
      <c r="AN319" s="27"/>
    </row>
    <row r="320" spans="2:40" x14ac:dyDescent="0.2">
      <c r="B320" s="30"/>
      <c r="U320" s="35"/>
      <c r="V320" s="35"/>
      <c r="AF320" s="27"/>
      <c r="AG320" s="27"/>
      <c r="AH320" s="27"/>
      <c r="AI320" s="27"/>
      <c r="AJ320" s="27"/>
      <c r="AK320" s="27"/>
      <c r="AL320" s="33"/>
      <c r="AM320" s="33"/>
      <c r="AN320" s="27"/>
    </row>
    <row r="321" spans="2:40" x14ac:dyDescent="0.2">
      <c r="B321" s="30"/>
      <c r="U321" s="35"/>
      <c r="V321" s="35"/>
      <c r="AF321" s="27"/>
      <c r="AG321" s="27"/>
      <c r="AH321" s="27"/>
      <c r="AI321" s="27"/>
      <c r="AJ321" s="27"/>
      <c r="AK321" s="27"/>
      <c r="AL321" s="33"/>
      <c r="AM321" s="33"/>
      <c r="AN321" s="27"/>
    </row>
    <row r="322" spans="2:40" x14ac:dyDescent="0.2">
      <c r="B322" s="30"/>
      <c r="U322" s="35"/>
      <c r="V322" s="35"/>
      <c r="AF322" s="27"/>
      <c r="AG322" s="27"/>
      <c r="AH322" s="27"/>
      <c r="AI322" s="27"/>
      <c r="AJ322" s="27"/>
      <c r="AK322" s="27"/>
      <c r="AL322" s="33"/>
      <c r="AM322" s="33"/>
      <c r="AN322" s="27"/>
    </row>
    <row r="323" spans="2:40" x14ac:dyDescent="0.2">
      <c r="B323" s="30"/>
      <c r="U323" s="35"/>
      <c r="V323" s="35"/>
      <c r="AF323" s="27"/>
      <c r="AG323" s="27"/>
      <c r="AH323" s="27"/>
      <c r="AI323" s="27"/>
      <c r="AJ323" s="27"/>
      <c r="AK323" s="27"/>
      <c r="AL323" s="33"/>
      <c r="AM323" s="33"/>
      <c r="AN323" s="27"/>
    </row>
    <row r="324" spans="2:40" x14ac:dyDescent="0.2">
      <c r="B324" s="30"/>
      <c r="U324" s="35"/>
      <c r="V324" s="35"/>
      <c r="AF324" s="27"/>
      <c r="AG324" s="27"/>
      <c r="AH324" s="27"/>
      <c r="AI324" s="27"/>
      <c r="AJ324" s="27"/>
      <c r="AK324" s="27"/>
      <c r="AL324" s="33"/>
      <c r="AM324" s="33"/>
      <c r="AN324" s="27"/>
    </row>
    <row r="325" spans="2:40" x14ac:dyDescent="0.2">
      <c r="B325" s="30"/>
      <c r="U325" s="35"/>
      <c r="V325" s="35"/>
      <c r="AF325" s="27"/>
      <c r="AG325" s="27"/>
      <c r="AH325" s="27"/>
      <c r="AI325" s="27"/>
      <c r="AJ325" s="27"/>
      <c r="AK325" s="27"/>
      <c r="AL325" s="33"/>
      <c r="AM325" s="33"/>
      <c r="AN325" s="27"/>
    </row>
    <row r="326" spans="2:40" x14ac:dyDescent="0.2">
      <c r="B326" s="30"/>
      <c r="U326" s="35"/>
      <c r="V326" s="35"/>
      <c r="AF326" s="27"/>
      <c r="AG326" s="27"/>
      <c r="AH326" s="27"/>
      <c r="AI326" s="27"/>
      <c r="AJ326" s="27"/>
      <c r="AK326" s="27"/>
      <c r="AL326" s="33"/>
      <c r="AM326" s="33"/>
      <c r="AN326" s="27"/>
    </row>
    <row r="327" spans="2:40" x14ac:dyDescent="0.2">
      <c r="B327" s="30"/>
      <c r="U327" s="35"/>
      <c r="V327" s="35"/>
      <c r="AF327" s="27"/>
      <c r="AG327" s="27"/>
      <c r="AH327" s="27"/>
      <c r="AI327" s="27"/>
      <c r="AJ327" s="27"/>
      <c r="AK327" s="27"/>
      <c r="AL327" s="33"/>
      <c r="AM327" s="33"/>
      <c r="AN327" s="27"/>
    </row>
    <row r="328" spans="2:40" x14ac:dyDescent="0.2">
      <c r="B328" s="30"/>
      <c r="U328" s="35"/>
      <c r="V328" s="35"/>
      <c r="AF328" s="27"/>
      <c r="AG328" s="27"/>
      <c r="AH328" s="27"/>
      <c r="AI328" s="27"/>
      <c r="AJ328" s="27"/>
      <c r="AK328" s="27"/>
      <c r="AL328" s="33"/>
      <c r="AM328" s="33"/>
      <c r="AN328" s="27"/>
    </row>
    <row r="329" spans="2:40" x14ac:dyDescent="0.2">
      <c r="B329" s="30"/>
      <c r="U329" s="35"/>
      <c r="V329" s="35"/>
      <c r="AF329" s="27"/>
      <c r="AG329" s="27"/>
      <c r="AH329" s="27"/>
      <c r="AI329" s="27"/>
      <c r="AJ329" s="27"/>
      <c r="AK329" s="27"/>
      <c r="AL329" s="33"/>
      <c r="AM329" s="33"/>
      <c r="AN329" s="27"/>
    </row>
    <row r="330" spans="2:40" x14ac:dyDescent="0.2">
      <c r="B330" s="30"/>
      <c r="U330" s="35"/>
      <c r="V330" s="35"/>
      <c r="AF330" s="27"/>
      <c r="AG330" s="27"/>
      <c r="AH330" s="27"/>
      <c r="AI330" s="27"/>
      <c r="AJ330" s="27"/>
      <c r="AK330" s="27"/>
      <c r="AL330" s="33"/>
      <c r="AM330" s="33"/>
      <c r="AN330" s="27"/>
    </row>
    <row r="331" spans="2:40" x14ac:dyDescent="0.2">
      <c r="B331" s="30"/>
      <c r="U331" s="35"/>
      <c r="V331" s="35"/>
      <c r="AF331" s="27"/>
      <c r="AG331" s="27"/>
      <c r="AH331" s="27"/>
      <c r="AI331" s="27"/>
      <c r="AJ331" s="27"/>
      <c r="AK331" s="27"/>
      <c r="AL331" s="33"/>
      <c r="AM331" s="33"/>
      <c r="AN331" s="27"/>
    </row>
    <row r="332" spans="2:40" x14ac:dyDescent="0.2">
      <c r="B332" s="30"/>
      <c r="U332" s="35"/>
      <c r="V332" s="35"/>
      <c r="AF332" s="27"/>
      <c r="AG332" s="27"/>
      <c r="AH332" s="27"/>
      <c r="AI332" s="27"/>
      <c r="AJ332" s="27"/>
      <c r="AK332" s="27"/>
      <c r="AL332" s="33"/>
      <c r="AM332" s="33"/>
      <c r="AN332" s="27"/>
    </row>
    <row r="333" spans="2:40" x14ac:dyDescent="0.2">
      <c r="B333" s="30"/>
      <c r="U333" s="35"/>
      <c r="V333" s="35"/>
      <c r="AF333" s="27"/>
      <c r="AG333" s="27"/>
      <c r="AH333" s="27"/>
      <c r="AI333" s="27"/>
      <c r="AJ333" s="27"/>
      <c r="AK333" s="27"/>
      <c r="AL333" s="33"/>
      <c r="AM333" s="33"/>
      <c r="AN333" s="27"/>
    </row>
    <row r="334" spans="2:40" x14ac:dyDescent="0.2">
      <c r="B334" s="30"/>
      <c r="U334" s="35"/>
      <c r="V334" s="35"/>
      <c r="AF334" s="27"/>
      <c r="AG334" s="27"/>
      <c r="AH334" s="27"/>
      <c r="AI334" s="27"/>
      <c r="AJ334" s="27"/>
      <c r="AK334" s="27"/>
      <c r="AL334" s="33"/>
      <c r="AM334" s="33"/>
      <c r="AN334" s="27"/>
    </row>
    <row r="335" spans="2:40" x14ac:dyDescent="0.2">
      <c r="B335" s="30"/>
      <c r="U335" s="35"/>
      <c r="V335" s="35"/>
      <c r="AF335" s="27"/>
      <c r="AG335" s="27"/>
      <c r="AH335" s="27"/>
      <c r="AI335" s="27"/>
      <c r="AJ335" s="27"/>
      <c r="AK335" s="27"/>
      <c r="AL335" s="33"/>
      <c r="AM335" s="33"/>
      <c r="AN335" s="27"/>
    </row>
    <row r="336" spans="2:40" x14ac:dyDescent="0.2">
      <c r="B336" s="30"/>
      <c r="U336" s="35"/>
      <c r="V336" s="35"/>
      <c r="AF336" s="27"/>
      <c r="AG336" s="27"/>
      <c r="AH336" s="27"/>
      <c r="AI336" s="27"/>
      <c r="AJ336" s="27"/>
      <c r="AK336" s="27"/>
      <c r="AL336" s="33"/>
      <c r="AM336" s="33"/>
      <c r="AN336" s="27"/>
    </row>
    <row r="337" spans="2:40" x14ac:dyDescent="0.2">
      <c r="B337" s="30"/>
      <c r="U337" s="35"/>
      <c r="V337" s="35"/>
      <c r="AF337" s="27"/>
      <c r="AG337" s="27"/>
      <c r="AH337" s="27"/>
      <c r="AI337" s="27"/>
      <c r="AJ337" s="27"/>
      <c r="AK337" s="27"/>
      <c r="AL337" s="33"/>
      <c r="AM337" s="33"/>
      <c r="AN337" s="27"/>
    </row>
    <row r="338" spans="2:40" x14ac:dyDescent="0.2">
      <c r="B338" s="30"/>
      <c r="U338" s="35"/>
      <c r="V338" s="35"/>
      <c r="AF338" s="27"/>
      <c r="AG338" s="27"/>
      <c r="AH338" s="27"/>
      <c r="AI338" s="27"/>
      <c r="AJ338" s="27"/>
      <c r="AK338" s="27"/>
      <c r="AL338" s="33"/>
      <c r="AM338" s="33"/>
      <c r="AN338" s="27"/>
    </row>
    <row r="339" spans="2:40" x14ac:dyDescent="0.2">
      <c r="B339" s="30"/>
      <c r="U339" s="35"/>
      <c r="V339" s="35"/>
      <c r="AF339" s="27"/>
      <c r="AG339" s="27"/>
      <c r="AH339" s="27"/>
      <c r="AI339" s="27"/>
      <c r="AJ339" s="27"/>
      <c r="AK339" s="27"/>
      <c r="AL339" s="33"/>
      <c r="AM339" s="33"/>
      <c r="AN339" s="27"/>
    </row>
    <row r="340" spans="2:40" x14ac:dyDescent="0.2">
      <c r="B340" s="30"/>
      <c r="U340" s="35"/>
      <c r="V340" s="35"/>
      <c r="AF340" s="27"/>
      <c r="AG340" s="27"/>
      <c r="AH340" s="27"/>
      <c r="AI340" s="27"/>
      <c r="AJ340" s="27"/>
      <c r="AK340" s="27"/>
      <c r="AL340" s="33"/>
      <c r="AM340" s="33"/>
      <c r="AN340" s="27"/>
    </row>
    <row r="341" spans="2:40" x14ac:dyDescent="0.2">
      <c r="B341" s="30"/>
      <c r="U341" s="35"/>
      <c r="V341" s="35"/>
      <c r="AF341" s="27"/>
      <c r="AG341" s="27"/>
      <c r="AH341" s="27"/>
      <c r="AI341" s="27"/>
      <c r="AJ341" s="27"/>
      <c r="AK341" s="27"/>
      <c r="AL341" s="33"/>
      <c r="AM341" s="33"/>
      <c r="AN341" s="27"/>
    </row>
    <row r="342" spans="2:40" x14ac:dyDescent="0.2">
      <c r="B342" s="30"/>
      <c r="U342" s="35"/>
      <c r="V342" s="35"/>
      <c r="AF342" s="27"/>
      <c r="AG342" s="27"/>
      <c r="AH342" s="27"/>
      <c r="AI342" s="27"/>
      <c r="AJ342" s="27"/>
      <c r="AK342" s="27"/>
      <c r="AL342" s="33"/>
      <c r="AM342" s="33"/>
      <c r="AN342" s="27"/>
    </row>
    <row r="343" spans="2:40" x14ac:dyDescent="0.2">
      <c r="B343" s="30"/>
      <c r="U343" s="35"/>
      <c r="V343" s="35"/>
      <c r="AF343" s="27"/>
      <c r="AG343" s="27"/>
      <c r="AH343" s="27"/>
      <c r="AI343" s="27"/>
      <c r="AJ343" s="27"/>
      <c r="AK343" s="27"/>
      <c r="AL343" s="33"/>
      <c r="AM343" s="33"/>
      <c r="AN343" s="27"/>
    </row>
    <row r="344" spans="2:40" x14ac:dyDescent="0.2">
      <c r="B344" s="30"/>
      <c r="U344" s="35"/>
      <c r="V344" s="35"/>
      <c r="AF344" s="27"/>
      <c r="AG344" s="27"/>
      <c r="AH344" s="27"/>
      <c r="AI344" s="27"/>
      <c r="AJ344" s="27"/>
      <c r="AK344" s="27"/>
      <c r="AL344" s="33"/>
      <c r="AM344" s="33"/>
      <c r="AN344" s="27"/>
    </row>
    <row r="345" spans="2:40" x14ac:dyDescent="0.2">
      <c r="B345" s="30"/>
      <c r="U345" s="35"/>
      <c r="V345" s="35"/>
      <c r="AF345" s="27"/>
      <c r="AG345" s="27"/>
      <c r="AH345" s="27"/>
      <c r="AI345" s="27"/>
      <c r="AJ345" s="27"/>
      <c r="AK345" s="27"/>
      <c r="AL345" s="33"/>
      <c r="AM345" s="33"/>
      <c r="AN345" s="27"/>
    </row>
    <row r="346" spans="2:40" x14ac:dyDescent="0.2">
      <c r="B346" s="30"/>
      <c r="U346" s="35"/>
      <c r="V346" s="35"/>
      <c r="AF346" s="27"/>
      <c r="AG346" s="27"/>
      <c r="AH346" s="27"/>
      <c r="AI346" s="27"/>
      <c r="AJ346" s="27"/>
      <c r="AK346" s="27"/>
      <c r="AL346" s="33"/>
      <c r="AM346" s="33"/>
      <c r="AN346" s="27"/>
    </row>
    <row r="347" spans="2:40" x14ac:dyDescent="0.2">
      <c r="B347" s="30"/>
      <c r="U347" s="35"/>
      <c r="V347" s="35"/>
      <c r="AF347" s="27"/>
      <c r="AG347" s="27"/>
      <c r="AH347" s="27"/>
      <c r="AI347" s="27"/>
      <c r="AJ347" s="27"/>
      <c r="AK347" s="27"/>
      <c r="AL347" s="33"/>
      <c r="AM347" s="33"/>
      <c r="AN347" s="27"/>
    </row>
    <row r="348" spans="2:40" x14ac:dyDescent="0.2">
      <c r="B348" s="30"/>
      <c r="U348" s="35"/>
      <c r="V348" s="35"/>
      <c r="AF348" s="27"/>
      <c r="AG348" s="27"/>
      <c r="AH348" s="27"/>
      <c r="AI348" s="27"/>
      <c r="AJ348" s="27"/>
      <c r="AK348" s="27"/>
      <c r="AL348" s="33"/>
      <c r="AM348" s="33"/>
      <c r="AN348" s="27"/>
    </row>
    <row r="349" spans="2:40" x14ac:dyDescent="0.2">
      <c r="B349" s="30"/>
      <c r="U349" s="35"/>
      <c r="V349" s="35"/>
      <c r="AF349" s="27"/>
      <c r="AG349" s="27"/>
      <c r="AH349" s="27"/>
      <c r="AI349" s="27"/>
      <c r="AJ349" s="27"/>
      <c r="AK349" s="27"/>
      <c r="AL349" s="33"/>
      <c r="AM349" s="33"/>
      <c r="AN349" s="27"/>
    </row>
    <row r="350" spans="2:40" x14ac:dyDescent="0.2">
      <c r="B350" s="30"/>
      <c r="U350" s="35"/>
      <c r="V350" s="35"/>
      <c r="AF350" s="27"/>
      <c r="AG350" s="27"/>
      <c r="AH350" s="27"/>
      <c r="AI350" s="27"/>
      <c r="AJ350" s="27"/>
      <c r="AK350" s="27"/>
      <c r="AL350" s="33"/>
      <c r="AM350" s="33"/>
      <c r="AN350" s="27"/>
    </row>
    <row r="351" spans="2:40" x14ac:dyDescent="0.2">
      <c r="B351" s="30"/>
      <c r="U351" s="35"/>
      <c r="V351" s="35"/>
      <c r="AF351" s="27"/>
      <c r="AG351" s="27"/>
      <c r="AH351" s="27"/>
      <c r="AI351" s="27"/>
      <c r="AJ351" s="27"/>
      <c r="AK351" s="27"/>
      <c r="AL351" s="33"/>
      <c r="AM351" s="33"/>
      <c r="AN351" s="27"/>
    </row>
    <row r="352" spans="2:40" x14ac:dyDescent="0.2">
      <c r="B352" s="30"/>
      <c r="U352" s="35"/>
      <c r="V352" s="35"/>
      <c r="AF352" s="27"/>
      <c r="AG352" s="27"/>
      <c r="AH352" s="27"/>
      <c r="AI352" s="27"/>
      <c r="AJ352" s="27"/>
      <c r="AK352" s="27"/>
      <c r="AL352" s="33"/>
      <c r="AM352" s="33"/>
      <c r="AN352" s="27"/>
    </row>
    <row r="353" spans="2:40" x14ac:dyDescent="0.2">
      <c r="B353" s="30"/>
      <c r="U353" s="35"/>
      <c r="V353" s="35"/>
      <c r="AF353" s="27"/>
      <c r="AG353" s="27"/>
      <c r="AH353" s="27"/>
      <c r="AI353" s="27"/>
      <c r="AJ353" s="27"/>
      <c r="AK353" s="27"/>
      <c r="AL353" s="33"/>
      <c r="AM353" s="33"/>
      <c r="AN353" s="27"/>
    </row>
    <row r="354" spans="2:40" x14ac:dyDescent="0.2">
      <c r="B354" s="30"/>
      <c r="U354" s="35"/>
      <c r="V354" s="35"/>
      <c r="AF354" s="27"/>
      <c r="AG354" s="27"/>
      <c r="AH354" s="27"/>
      <c r="AI354" s="27"/>
      <c r="AJ354" s="27"/>
      <c r="AK354" s="27"/>
      <c r="AL354" s="33"/>
      <c r="AM354" s="33"/>
      <c r="AN354" s="27"/>
    </row>
    <row r="355" spans="2:40" x14ac:dyDescent="0.2">
      <c r="B355" s="30"/>
      <c r="U355" s="35"/>
      <c r="V355" s="35"/>
      <c r="AF355" s="27"/>
      <c r="AG355" s="27"/>
      <c r="AH355" s="27"/>
      <c r="AI355" s="27"/>
      <c r="AJ355" s="27"/>
      <c r="AK355" s="27"/>
      <c r="AL355" s="33"/>
      <c r="AM355" s="33"/>
      <c r="AN355" s="27"/>
    </row>
    <row r="356" spans="2:40" x14ac:dyDescent="0.2">
      <c r="B356" s="30"/>
      <c r="U356" s="35"/>
      <c r="V356" s="35"/>
      <c r="AF356" s="27"/>
      <c r="AG356" s="27"/>
      <c r="AH356" s="27"/>
      <c r="AI356" s="27"/>
      <c r="AJ356" s="27"/>
      <c r="AK356" s="27"/>
      <c r="AL356" s="33"/>
      <c r="AM356" s="33"/>
      <c r="AN356" s="27"/>
    </row>
    <row r="357" spans="2:40" x14ac:dyDescent="0.2">
      <c r="B357" s="30"/>
      <c r="U357" s="35"/>
      <c r="V357" s="35"/>
      <c r="AF357" s="27"/>
      <c r="AG357" s="27"/>
      <c r="AH357" s="27"/>
      <c r="AI357" s="27"/>
      <c r="AJ357" s="27"/>
      <c r="AK357" s="27"/>
      <c r="AL357" s="33"/>
      <c r="AM357" s="33"/>
      <c r="AN357" s="27"/>
    </row>
    <row r="358" spans="2:40" x14ac:dyDescent="0.2">
      <c r="B358" s="30"/>
      <c r="U358" s="35"/>
      <c r="V358" s="35"/>
      <c r="AF358" s="27"/>
      <c r="AG358" s="27"/>
      <c r="AH358" s="27"/>
      <c r="AI358" s="27"/>
      <c r="AJ358" s="27"/>
      <c r="AK358" s="27"/>
      <c r="AL358" s="33"/>
      <c r="AM358" s="33"/>
      <c r="AN358" s="27"/>
    </row>
    <row r="359" spans="2:40" x14ac:dyDescent="0.2">
      <c r="B359" s="30"/>
      <c r="U359" s="35"/>
      <c r="V359" s="35"/>
      <c r="AF359" s="27"/>
      <c r="AG359" s="27"/>
      <c r="AH359" s="27"/>
      <c r="AI359" s="27"/>
      <c r="AJ359" s="27"/>
      <c r="AK359" s="27"/>
      <c r="AL359" s="33"/>
      <c r="AM359" s="33"/>
      <c r="AN359" s="27"/>
    </row>
    <row r="360" spans="2:40" x14ac:dyDescent="0.2">
      <c r="B360" s="30"/>
      <c r="U360" s="35"/>
      <c r="V360" s="35"/>
      <c r="AF360" s="27"/>
      <c r="AG360" s="27"/>
      <c r="AH360" s="27"/>
      <c r="AI360" s="27"/>
      <c r="AJ360" s="27"/>
      <c r="AK360" s="27"/>
      <c r="AL360" s="33"/>
      <c r="AM360" s="33"/>
      <c r="AN360" s="27"/>
    </row>
    <row r="361" spans="2:40" x14ac:dyDescent="0.2">
      <c r="B361" s="30"/>
      <c r="U361" s="35"/>
      <c r="V361" s="35"/>
      <c r="AF361" s="27"/>
      <c r="AG361" s="27"/>
      <c r="AH361" s="27"/>
      <c r="AI361" s="27"/>
      <c r="AJ361" s="27"/>
      <c r="AK361" s="27"/>
      <c r="AL361" s="33"/>
      <c r="AM361" s="33"/>
      <c r="AN361" s="27"/>
    </row>
    <row r="362" spans="2:40" x14ac:dyDescent="0.2">
      <c r="B362" s="30"/>
      <c r="U362" s="35"/>
      <c r="V362" s="35"/>
      <c r="AF362" s="27"/>
      <c r="AG362" s="27"/>
      <c r="AH362" s="27"/>
      <c r="AI362" s="27"/>
      <c r="AJ362" s="27"/>
      <c r="AK362" s="27"/>
      <c r="AL362" s="33"/>
      <c r="AM362" s="33"/>
      <c r="AN362" s="27"/>
    </row>
    <row r="363" spans="2:40" x14ac:dyDescent="0.2">
      <c r="B363" s="30"/>
      <c r="U363" s="35"/>
      <c r="V363" s="35"/>
      <c r="AF363" s="27"/>
      <c r="AG363" s="27"/>
      <c r="AH363" s="27"/>
      <c r="AI363" s="27"/>
      <c r="AJ363" s="27"/>
      <c r="AK363" s="27"/>
      <c r="AL363" s="33"/>
      <c r="AM363" s="33"/>
      <c r="AN363" s="27"/>
    </row>
    <row r="364" spans="2:40" x14ac:dyDescent="0.2">
      <c r="B364" s="30"/>
      <c r="U364" s="35"/>
      <c r="V364" s="35"/>
      <c r="AF364" s="27"/>
      <c r="AG364" s="27"/>
      <c r="AH364" s="27"/>
      <c r="AI364" s="27"/>
      <c r="AJ364" s="27"/>
      <c r="AK364" s="27"/>
      <c r="AL364" s="33"/>
      <c r="AM364" s="33"/>
      <c r="AN364" s="27"/>
    </row>
    <row r="365" spans="2:40" x14ac:dyDescent="0.2">
      <c r="B365" s="30"/>
      <c r="U365" s="35"/>
      <c r="V365" s="35"/>
      <c r="AF365" s="27"/>
      <c r="AG365" s="27"/>
      <c r="AH365" s="27"/>
      <c r="AI365" s="27"/>
      <c r="AJ365" s="27"/>
      <c r="AK365" s="27"/>
      <c r="AL365" s="33"/>
      <c r="AM365" s="33"/>
      <c r="AN365" s="27"/>
    </row>
    <row r="366" spans="2:40" x14ac:dyDescent="0.2">
      <c r="B366" s="30"/>
      <c r="U366" s="35"/>
      <c r="V366" s="35"/>
      <c r="AF366" s="27"/>
      <c r="AG366" s="27"/>
      <c r="AH366" s="27"/>
      <c r="AI366" s="27"/>
      <c r="AJ366" s="27"/>
      <c r="AK366" s="27"/>
      <c r="AL366" s="33"/>
      <c r="AM366" s="33"/>
      <c r="AN366" s="27"/>
    </row>
    <row r="367" spans="2:40" x14ac:dyDescent="0.2">
      <c r="B367" s="30"/>
      <c r="U367" s="35"/>
      <c r="V367" s="35"/>
      <c r="AF367" s="27"/>
      <c r="AG367" s="27"/>
      <c r="AH367" s="27"/>
      <c r="AI367" s="27"/>
      <c r="AJ367" s="27"/>
      <c r="AK367" s="27"/>
      <c r="AL367" s="33"/>
      <c r="AM367" s="33"/>
      <c r="AN367" s="27"/>
    </row>
    <row r="368" spans="2:40" x14ac:dyDescent="0.2">
      <c r="B368" s="30"/>
      <c r="U368" s="35"/>
      <c r="V368" s="35"/>
      <c r="AF368" s="27"/>
      <c r="AG368" s="27"/>
      <c r="AH368" s="27"/>
      <c r="AI368" s="27"/>
      <c r="AJ368" s="27"/>
      <c r="AK368" s="27"/>
      <c r="AL368" s="33"/>
      <c r="AM368" s="33"/>
      <c r="AN368" s="27"/>
    </row>
    <row r="369" spans="2:40" x14ac:dyDescent="0.2">
      <c r="B369" s="30"/>
      <c r="U369" s="35"/>
      <c r="V369" s="35"/>
      <c r="AF369" s="27"/>
      <c r="AG369" s="27"/>
      <c r="AH369" s="27"/>
      <c r="AI369" s="27"/>
      <c r="AJ369" s="27"/>
      <c r="AK369" s="27"/>
      <c r="AL369" s="33"/>
      <c r="AM369" s="33"/>
      <c r="AN369" s="27"/>
    </row>
    <row r="370" spans="2:40" x14ac:dyDescent="0.2">
      <c r="B370" s="30"/>
      <c r="U370" s="35"/>
      <c r="V370" s="35"/>
      <c r="AF370" s="27"/>
      <c r="AG370" s="27"/>
      <c r="AH370" s="27"/>
      <c r="AI370" s="27"/>
      <c r="AJ370" s="27"/>
      <c r="AK370" s="27"/>
      <c r="AL370" s="33"/>
      <c r="AM370" s="33"/>
      <c r="AN370" s="27"/>
    </row>
    <row r="371" spans="2:40" x14ac:dyDescent="0.2">
      <c r="B371" s="30"/>
      <c r="U371" s="35"/>
      <c r="V371" s="35"/>
      <c r="AF371" s="27"/>
      <c r="AG371" s="27"/>
      <c r="AH371" s="27"/>
      <c r="AI371" s="27"/>
      <c r="AJ371" s="27"/>
      <c r="AK371" s="27"/>
      <c r="AL371" s="33"/>
      <c r="AM371" s="33"/>
      <c r="AN371" s="27"/>
    </row>
    <row r="372" spans="2:40" x14ac:dyDescent="0.2">
      <c r="B372" s="30"/>
      <c r="U372" s="35"/>
      <c r="V372" s="35"/>
      <c r="AF372" s="27"/>
      <c r="AG372" s="27"/>
      <c r="AH372" s="27"/>
      <c r="AI372" s="27"/>
      <c r="AJ372" s="27"/>
      <c r="AK372" s="27"/>
      <c r="AL372" s="33"/>
      <c r="AM372" s="33"/>
      <c r="AN372" s="27"/>
    </row>
    <row r="373" spans="2:40" x14ac:dyDescent="0.2">
      <c r="B373" s="30"/>
      <c r="U373" s="35"/>
      <c r="V373" s="35"/>
      <c r="AF373" s="27"/>
      <c r="AG373" s="27"/>
      <c r="AH373" s="27"/>
      <c r="AI373" s="27"/>
      <c r="AJ373" s="27"/>
      <c r="AK373" s="27"/>
      <c r="AL373" s="33"/>
      <c r="AM373" s="33"/>
      <c r="AN373" s="27"/>
    </row>
    <row r="374" spans="2:40" x14ac:dyDescent="0.2">
      <c r="B374" s="30"/>
      <c r="U374" s="35"/>
      <c r="V374" s="35"/>
      <c r="AF374" s="27"/>
      <c r="AG374" s="27"/>
      <c r="AH374" s="27"/>
      <c r="AI374" s="27"/>
      <c r="AJ374" s="27"/>
      <c r="AK374" s="27"/>
      <c r="AL374" s="33"/>
      <c r="AM374" s="33"/>
      <c r="AN374" s="27"/>
    </row>
    <row r="375" spans="2:40" x14ac:dyDescent="0.2">
      <c r="B375" s="30"/>
      <c r="U375" s="35"/>
      <c r="V375" s="35"/>
      <c r="AF375" s="27"/>
      <c r="AG375" s="27"/>
      <c r="AH375" s="27"/>
      <c r="AI375" s="27"/>
      <c r="AJ375" s="27"/>
      <c r="AK375" s="27"/>
      <c r="AL375" s="33"/>
      <c r="AM375" s="33"/>
      <c r="AN375" s="27"/>
    </row>
    <row r="376" spans="2:40" x14ac:dyDescent="0.2">
      <c r="B376" s="30"/>
      <c r="U376" s="35"/>
      <c r="V376" s="35"/>
      <c r="AF376" s="27"/>
      <c r="AG376" s="27"/>
      <c r="AH376" s="27"/>
      <c r="AI376" s="27"/>
      <c r="AJ376" s="27"/>
      <c r="AK376" s="27"/>
      <c r="AL376" s="33"/>
      <c r="AM376" s="33"/>
      <c r="AN376" s="27"/>
    </row>
    <row r="377" spans="2:40" x14ac:dyDescent="0.2">
      <c r="B377" s="30"/>
      <c r="U377" s="35"/>
      <c r="V377" s="35"/>
      <c r="AF377" s="27"/>
      <c r="AG377" s="27"/>
      <c r="AH377" s="27"/>
      <c r="AI377" s="27"/>
      <c r="AJ377" s="27"/>
      <c r="AK377" s="27"/>
      <c r="AL377" s="33"/>
      <c r="AM377" s="33"/>
      <c r="AN377" s="27"/>
    </row>
    <row r="378" spans="2:40" x14ac:dyDescent="0.2">
      <c r="B378" s="30"/>
      <c r="U378" s="35"/>
      <c r="V378" s="35"/>
      <c r="AF378" s="27"/>
      <c r="AG378" s="27"/>
      <c r="AH378" s="27"/>
      <c r="AI378" s="27"/>
      <c r="AJ378" s="27"/>
      <c r="AK378" s="27"/>
      <c r="AL378" s="33"/>
      <c r="AM378" s="33"/>
      <c r="AN378" s="27"/>
    </row>
    <row r="379" spans="2:40" x14ac:dyDescent="0.2">
      <c r="B379" s="30"/>
      <c r="U379" s="35"/>
      <c r="V379" s="35"/>
      <c r="AF379" s="27"/>
      <c r="AG379" s="27"/>
      <c r="AH379" s="27"/>
      <c r="AI379" s="27"/>
      <c r="AJ379" s="27"/>
      <c r="AK379" s="27"/>
      <c r="AL379" s="33"/>
      <c r="AM379" s="33"/>
      <c r="AN379" s="27"/>
    </row>
    <row r="380" spans="2:40" x14ac:dyDescent="0.2">
      <c r="B380" s="30"/>
      <c r="U380" s="35"/>
      <c r="V380" s="35"/>
      <c r="AF380" s="27"/>
      <c r="AG380" s="27"/>
      <c r="AH380" s="27"/>
      <c r="AI380" s="27"/>
      <c r="AJ380" s="27"/>
      <c r="AK380" s="27"/>
      <c r="AL380" s="33"/>
      <c r="AM380" s="33"/>
      <c r="AN380" s="27"/>
    </row>
    <row r="381" spans="2:40" x14ac:dyDescent="0.2">
      <c r="B381" s="30"/>
      <c r="U381" s="35"/>
      <c r="V381" s="35"/>
      <c r="AF381" s="27"/>
      <c r="AG381" s="27"/>
      <c r="AH381" s="27"/>
      <c r="AI381" s="27"/>
      <c r="AJ381" s="27"/>
      <c r="AK381" s="27"/>
      <c r="AL381" s="33"/>
      <c r="AM381" s="33"/>
      <c r="AN381" s="27"/>
    </row>
    <row r="382" spans="2:40" x14ac:dyDescent="0.2">
      <c r="B382" s="30"/>
      <c r="U382" s="35"/>
      <c r="V382" s="35"/>
      <c r="AF382" s="27"/>
      <c r="AG382" s="27"/>
      <c r="AH382" s="27"/>
      <c r="AI382" s="27"/>
      <c r="AJ382" s="27"/>
      <c r="AK382" s="27"/>
      <c r="AL382" s="33"/>
      <c r="AM382" s="33"/>
      <c r="AN382" s="27"/>
    </row>
    <row r="383" spans="2:40" x14ac:dyDescent="0.2">
      <c r="B383" s="30"/>
      <c r="U383" s="35"/>
      <c r="V383" s="35"/>
      <c r="AF383" s="27"/>
      <c r="AG383" s="27"/>
      <c r="AH383" s="27"/>
      <c r="AI383" s="27"/>
      <c r="AJ383" s="27"/>
      <c r="AK383" s="27"/>
      <c r="AL383" s="33"/>
      <c r="AM383" s="33"/>
      <c r="AN383" s="27"/>
    </row>
    <row r="384" spans="2:40" x14ac:dyDescent="0.2">
      <c r="B384" s="30"/>
      <c r="U384" s="35"/>
      <c r="V384" s="35"/>
      <c r="AF384" s="27"/>
      <c r="AG384" s="27"/>
      <c r="AH384" s="27"/>
      <c r="AI384" s="27"/>
      <c r="AJ384" s="27"/>
      <c r="AK384" s="27"/>
      <c r="AL384" s="33"/>
      <c r="AM384" s="33"/>
      <c r="AN384" s="27"/>
    </row>
    <row r="385" spans="2:40" x14ac:dyDescent="0.2">
      <c r="B385" s="30"/>
      <c r="U385" s="35"/>
      <c r="V385" s="35"/>
      <c r="AF385" s="27"/>
      <c r="AG385" s="27"/>
      <c r="AH385" s="27"/>
      <c r="AI385" s="27"/>
      <c r="AJ385" s="27"/>
      <c r="AK385" s="27"/>
      <c r="AL385" s="33"/>
      <c r="AM385" s="33"/>
      <c r="AN385" s="27"/>
    </row>
    <row r="386" spans="2:40" x14ac:dyDescent="0.2">
      <c r="B386" s="30"/>
      <c r="U386" s="35"/>
      <c r="V386" s="35"/>
      <c r="AF386" s="27"/>
      <c r="AG386" s="27"/>
      <c r="AH386" s="27"/>
      <c r="AI386" s="27"/>
      <c r="AJ386" s="27"/>
      <c r="AK386" s="27"/>
      <c r="AL386" s="33"/>
      <c r="AM386" s="33"/>
      <c r="AN386" s="27"/>
    </row>
    <row r="387" spans="2:40" x14ac:dyDescent="0.2">
      <c r="B387" s="30"/>
      <c r="U387" s="35"/>
      <c r="V387" s="35"/>
      <c r="AF387" s="27"/>
      <c r="AG387" s="27"/>
      <c r="AH387" s="27"/>
      <c r="AI387" s="27"/>
      <c r="AJ387" s="27"/>
      <c r="AK387" s="27"/>
      <c r="AL387" s="33"/>
      <c r="AM387" s="33"/>
      <c r="AN387" s="27"/>
    </row>
    <row r="388" spans="2:40" x14ac:dyDescent="0.2">
      <c r="B388" s="30"/>
      <c r="U388" s="35"/>
      <c r="V388" s="35"/>
      <c r="AF388" s="27"/>
      <c r="AG388" s="27"/>
      <c r="AH388" s="27"/>
      <c r="AI388" s="27"/>
      <c r="AJ388" s="27"/>
      <c r="AK388" s="27"/>
      <c r="AL388" s="33"/>
      <c r="AM388" s="33"/>
      <c r="AN388" s="27"/>
    </row>
    <row r="389" spans="2:40" x14ac:dyDescent="0.2">
      <c r="B389" s="30"/>
      <c r="U389" s="35"/>
      <c r="V389" s="35"/>
      <c r="AF389" s="27"/>
      <c r="AG389" s="27"/>
      <c r="AH389" s="27"/>
      <c r="AI389" s="27"/>
      <c r="AJ389" s="27"/>
      <c r="AK389" s="27"/>
      <c r="AL389" s="33"/>
      <c r="AM389" s="33"/>
      <c r="AN389" s="27"/>
    </row>
    <row r="390" spans="2:40" x14ac:dyDescent="0.2">
      <c r="B390" s="30"/>
      <c r="U390" s="35"/>
      <c r="V390" s="35"/>
      <c r="AF390" s="27"/>
      <c r="AG390" s="27"/>
      <c r="AH390" s="27"/>
      <c r="AI390" s="27"/>
      <c r="AJ390" s="27"/>
      <c r="AK390" s="27"/>
      <c r="AL390" s="33"/>
      <c r="AM390" s="33"/>
      <c r="AN390" s="27"/>
    </row>
    <row r="391" spans="2:40" x14ac:dyDescent="0.2">
      <c r="B391" s="30"/>
      <c r="U391" s="35"/>
      <c r="V391" s="35"/>
      <c r="AF391" s="27"/>
      <c r="AG391" s="27"/>
      <c r="AH391" s="27"/>
      <c r="AI391" s="27"/>
      <c r="AJ391" s="27"/>
      <c r="AK391" s="27"/>
      <c r="AL391" s="33"/>
      <c r="AM391" s="33"/>
      <c r="AN391" s="27"/>
    </row>
    <row r="392" spans="2:40" x14ac:dyDescent="0.2">
      <c r="B392" s="30"/>
      <c r="U392" s="35"/>
      <c r="V392" s="35"/>
      <c r="AF392" s="27"/>
      <c r="AG392" s="27"/>
      <c r="AH392" s="27"/>
      <c r="AI392" s="27"/>
      <c r="AJ392" s="27"/>
      <c r="AK392" s="27"/>
      <c r="AL392" s="33"/>
      <c r="AM392" s="33"/>
      <c r="AN392" s="27"/>
    </row>
    <row r="393" spans="2:40" x14ac:dyDescent="0.2">
      <c r="B393" s="30"/>
      <c r="U393" s="35"/>
      <c r="V393" s="35"/>
      <c r="AF393" s="27"/>
      <c r="AG393" s="27"/>
      <c r="AH393" s="27"/>
      <c r="AI393" s="27"/>
      <c r="AJ393" s="27"/>
      <c r="AK393" s="27"/>
      <c r="AL393" s="33"/>
      <c r="AM393" s="33"/>
      <c r="AN393" s="27"/>
    </row>
    <row r="394" spans="2:40" x14ac:dyDescent="0.2">
      <c r="B394" s="30"/>
      <c r="U394" s="35"/>
      <c r="V394" s="35"/>
      <c r="AF394" s="27"/>
      <c r="AG394" s="27"/>
      <c r="AH394" s="27"/>
      <c r="AI394" s="27"/>
      <c r="AJ394" s="27"/>
      <c r="AK394" s="27"/>
      <c r="AL394" s="33"/>
      <c r="AM394" s="33"/>
      <c r="AN394" s="27"/>
    </row>
    <row r="395" spans="2:40" x14ac:dyDescent="0.2">
      <c r="B395" s="30"/>
      <c r="U395" s="35"/>
      <c r="V395" s="35"/>
      <c r="AF395" s="27"/>
      <c r="AG395" s="27"/>
      <c r="AH395" s="27"/>
      <c r="AI395" s="27"/>
      <c r="AJ395" s="27"/>
      <c r="AK395" s="27"/>
      <c r="AL395" s="33"/>
      <c r="AM395" s="33"/>
      <c r="AN395" s="27"/>
    </row>
    <row r="396" spans="2:40" x14ac:dyDescent="0.2">
      <c r="B396" s="30"/>
      <c r="U396" s="35"/>
      <c r="V396" s="35"/>
      <c r="AF396" s="27"/>
      <c r="AG396" s="27"/>
      <c r="AH396" s="27"/>
      <c r="AI396" s="27"/>
      <c r="AJ396" s="27"/>
      <c r="AK396" s="27"/>
      <c r="AL396" s="33"/>
      <c r="AM396" s="33"/>
      <c r="AN396" s="27"/>
    </row>
    <row r="397" spans="2:40" x14ac:dyDescent="0.2">
      <c r="B397" s="30"/>
      <c r="U397" s="35"/>
      <c r="V397" s="35"/>
      <c r="AF397" s="27"/>
      <c r="AG397" s="27"/>
      <c r="AH397" s="27"/>
      <c r="AI397" s="27"/>
      <c r="AJ397" s="27"/>
      <c r="AK397" s="27"/>
      <c r="AL397" s="33"/>
      <c r="AM397" s="33"/>
      <c r="AN397" s="27"/>
    </row>
    <row r="398" spans="2:40" x14ac:dyDescent="0.2">
      <c r="B398" s="30"/>
      <c r="U398" s="35"/>
      <c r="V398" s="35"/>
      <c r="AF398" s="27"/>
      <c r="AG398" s="27"/>
      <c r="AH398" s="27"/>
      <c r="AI398" s="27"/>
      <c r="AJ398" s="27"/>
      <c r="AK398" s="27"/>
      <c r="AL398" s="33"/>
      <c r="AM398" s="33"/>
      <c r="AN398" s="27"/>
    </row>
    <row r="399" spans="2:40" x14ac:dyDescent="0.2">
      <c r="B399" s="30"/>
      <c r="U399" s="35"/>
      <c r="V399" s="35"/>
      <c r="AF399" s="27"/>
      <c r="AG399" s="27"/>
      <c r="AH399" s="27"/>
      <c r="AI399" s="27"/>
      <c r="AJ399" s="27"/>
      <c r="AK399" s="27"/>
      <c r="AL399" s="33"/>
      <c r="AM399" s="33"/>
      <c r="AN399" s="27"/>
    </row>
    <row r="400" spans="2:40" x14ac:dyDescent="0.2">
      <c r="B400" s="30"/>
      <c r="U400" s="35"/>
      <c r="V400" s="35"/>
      <c r="AF400" s="27"/>
      <c r="AG400" s="27"/>
      <c r="AH400" s="27"/>
      <c r="AI400" s="27"/>
      <c r="AJ400" s="27"/>
      <c r="AK400" s="27"/>
      <c r="AL400" s="33"/>
      <c r="AM400" s="33"/>
      <c r="AN400" s="27"/>
    </row>
    <row r="401" spans="2:40" x14ac:dyDescent="0.2">
      <c r="B401" s="30"/>
      <c r="U401" s="35"/>
      <c r="V401" s="35"/>
      <c r="AF401" s="27"/>
      <c r="AG401" s="27"/>
      <c r="AH401" s="27"/>
      <c r="AI401" s="27"/>
      <c r="AJ401" s="27"/>
      <c r="AK401" s="27"/>
      <c r="AL401" s="33"/>
      <c r="AM401" s="33"/>
      <c r="AN401" s="27"/>
    </row>
    <row r="402" spans="2:40" x14ac:dyDescent="0.2">
      <c r="B402" s="30"/>
      <c r="U402" s="35"/>
      <c r="V402" s="35"/>
      <c r="AF402" s="27"/>
      <c r="AG402" s="27"/>
      <c r="AH402" s="27"/>
      <c r="AI402" s="27"/>
      <c r="AJ402" s="27"/>
      <c r="AK402" s="27"/>
      <c r="AL402" s="33"/>
      <c r="AM402" s="33"/>
      <c r="AN402" s="27"/>
    </row>
    <row r="403" spans="2:40" x14ac:dyDescent="0.2">
      <c r="B403" s="30"/>
      <c r="U403" s="35"/>
      <c r="V403" s="35"/>
      <c r="AF403" s="27"/>
      <c r="AG403" s="27"/>
      <c r="AH403" s="27"/>
      <c r="AI403" s="27"/>
      <c r="AJ403" s="27"/>
      <c r="AK403" s="27"/>
      <c r="AL403" s="33"/>
      <c r="AM403" s="33"/>
      <c r="AN403" s="27"/>
    </row>
    <row r="404" spans="2:40" x14ac:dyDescent="0.2">
      <c r="B404" s="30"/>
      <c r="U404" s="35"/>
      <c r="V404" s="35"/>
      <c r="AF404" s="27"/>
      <c r="AG404" s="27"/>
      <c r="AH404" s="27"/>
      <c r="AI404" s="27"/>
      <c r="AJ404" s="27"/>
      <c r="AK404" s="27"/>
      <c r="AL404" s="33"/>
      <c r="AM404" s="33"/>
      <c r="AN404" s="27"/>
    </row>
    <row r="405" spans="2:40" x14ac:dyDescent="0.2">
      <c r="B405" s="30"/>
      <c r="U405" s="35"/>
      <c r="V405" s="35"/>
      <c r="AF405" s="27"/>
      <c r="AG405" s="27"/>
      <c r="AH405" s="27"/>
      <c r="AI405" s="27"/>
      <c r="AJ405" s="27"/>
      <c r="AK405" s="27"/>
      <c r="AL405" s="33"/>
      <c r="AM405" s="33"/>
      <c r="AN405" s="27"/>
    </row>
    <row r="406" spans="2:40" x14ac:dyDescent="0.2">
      <c r="B406" s="30"/>
      <c r="U406" s="35"/>
      <c r="V406" s="35"/>
      <c r="AF406" s="27"/>
      <c r="AG406" s="27"/>
      <c r="AH406" s="27"/>
      <c r="AI406" s="27"/>
      <c r="AJ406" s="27"/>
      <c r="AK406" s="27"/>
      <c r="AL406" s="33"/>
      <c r="AM406" s="33"/>
      <c r="AN406" s="27"/>
    </row>
    <row r="407" spans="2:40" x14ac:dyDescent="0.2">
      <c r="B407" s="30"/>
      <c r="U407" s="35"/>
      <c r="V407" s="35"/>
      <c r="AF407" s="27"/>
      <c r="AG407" s="27"/>
      <c r="AH407" s="27"/>
      <c r="AI407" s="27"/>
      <c r="AJ407" s="27"/>
      <c r="AK407" s="27"/>
      <c r="AL407" s="33"/>
      <c r="AM407" s="33"/>
      <c r="AN407" s="27"/>
    </row>
    <row r="408" spans="2:40" x14ac:dyDescent="0.2">
      <c r="B408" s="30"/>
      <c r="U408" s="35"/>
      <c r="V408" s="35"/>
      <c r="AF408" s="27"/>
      <c r="AG408" s="27"/>
      <c r="AH408" s="27"/>
      <c r="AI408" s="27"/>
      <c r="AJ408" s="27"/>
      <c r="AK408" s="27"/>
      <c r="AL408" s="33"/>
      <c r="AM408" s="33"/>
      <c r="AN408" s="27"/>
    </row>
    <row r="409" spans="2:40" x14ac:dyDescent="0.2">
      <c r="B409" s="30"/>
      <c r="U409" s="35"/>
      <c r="V409" s="35"/>
      <c r="AF409" s="27"/>
      <c r="AG409" s="27"/>
      <c r="AH409" s="27"/>
      <c r="AI409" s="27"/>
      <c r="AJ409" s="27"/>
      <c r="AK409" s="27"/>
      <c r="AL409" s="33"/>
      <c r="AM409" s="33"/>
      <c r="AN409" s="27"/>
    </row>
    <row r="410" spans="2:40" x14ac:dyDescent="0.2">
      <c r="B410" s="30"/>
      <c r="U410" s="35"/>
      <c r="V410" s="35"/>
      <c r="AF410" s="27"/>
      <c r="AG410" s="27"/>
      <c r="AH410" s="27"/>
      <c r="AI410" s="27"/>
      <c r="AJ410" s="27"/>
      <c r="AK410" s="27"/>
      <c r="AL410" s="33"/>
      <c r="AM410" s="33"/>
      <c r="AN410" s="27"/>
    </row>
    <row r="411" spans="2:40" x14ac:dyDescent="0.2">
      <c r="B411" s="30"/>
      <c r="U411" s="35"/>
      <c r="V411" s="35"/>
      <c r="AF411" s="27"/>
      <c r="AG411" s="27"/>
      <c r="AH411" s="27"/>
      <c r="AI411" s="27"/>
      <c r="AJ411" s="27"/>
      <c r="AK411" s="27"/>
      <c r="AL411" s="33"/>
      <c r="AM411" s="33"/>
      <c r="AN411" s="27"/>
    </row>
    <row r="412" spans="2:40" x14ac:dyDescent="0.2">
      <c r="B412" s="30"/>
      <c r="U412" s="35"/>
      <c r="V412" s="35"/>
      <c r="AF412" s="27"/>
      <c r="AG412" s="27"/>
      <c r="AH412" s="27"/>
      <c r="AI412" s="27"/>
      <c r="AJ412" s="27"/>
      <c r="AK412" s="27"/>
      <c r="AL412" s="33"/>
      <c r="AM412" s="33"/>
      <c r="AN412" s="27"/>
    </row>
    <row r="413" spans="2:40" x14ac:dyDescent="0.2">
      <c r="B413" s="30"/>
      <c r="U413" s="35"/>
      <c r="V413" s="35"/>
      <c r="AF413" s="27"/>
      <c r="AG413" s="27"/>
      <c r="AH413" s="27"/>
      <c r="AI413" s="27"/>
      <c r="AJ413" s="27"/>
      <c r="AK413" s="27"/>
      <c r="AL413" s="33"/>
      <c r="AM413" s="33"/>
      <c r="AN413" s="27"/>
    </row>
    <row r="414" spans="2:40" x14ac:dyDescent="0.2">
      <c r="B414" s="30"/>
      <c r="U414" s="35"/>
      <c r="V414" s="35"/>
      <c r="AF414" s="27"/>
      <c r="AG414" s="27"/>
      <c r="AH414" s="27"/>
      <c r="AI414" s="27"/>
      <c r="AJ414" s="27"/>
      <c r="AK414" s="27"/>
      <c r="AL414" s="33"/>
      <c r="AM414" s="33"/>
      <c r="AN414" s="27"/>
    </row>
    <row r="415" spans="2:40" x14ac:dyDescent="0.2">
      <c r="B415" s="30"/>
      <c r="U415" s="35"/>
      <c r="V415" s="35"/>
      <c r="AF415" s="27"/>
      <c r="AG415" s="27"/>
      <c r="AH415" s="27"/>
      <c r="AI415" s="27"/>
      <c r="AJ415" s="27"/>
      <c r="AK415" s="27"/>
      <c r="AL415" s="33"/>
      <c r="AM415" s="33"/>
      <c r="AN415" s="27"/>
    </row>
    <row r="416" spans="2:40" x14ac:dyDescent="0.2">
      <c r="B416" s="30"/>
      <c r="U416" s="35"/>
      <c r="V416" s="35"/>
      <c r="AF416" s="27"/>
      <c r="AG416" s="27"/>
      <c r="AH416" s="27"/>
      <c r="AI416" s="27"/>
      <c r="AJ416" s="27"/>
      <c r="AK416" s="27"/>
      <c r="AL416" s="33"/>
      <c r="AM416" s="33"/>
      <c r="AN416" s="27"/>
    </row>
    <row r="417" spans="2:40" x14ac:dyDescent="0.2">
      <c r="B417" s="30"/>
      <c r="U417" s="35"/>
      <c r="V417" s="35"/>
      <c r="AF417" s="27"/>
      <c r="AG417" s="27"/>
      <c r="AH417" s="27"/>
      <c r="AI417" s="27"/>
      <c r="AJ417" s="27"/>
      <c r="AK417" s="27"/>
      <c r="AL417" s="33"/>
      <c r="AM417" s="33"/>
      <c r="AN417" s="27"/>
    </row>
    <row r="418" spans="2:40" x14ac:dyDescent="0.2">
      <c r="B418" s="30"/>
      <c r="U418" s="35"/>
      <c r="V418" s="35"/>
      <c r="AF418" s="27"/>
      <c r="AG418" s="27"/>
      <c r="AH418" s="27"/>
      <c r="AI418" s="27"/>
      <c r="AJ418" s="27"/>
      <c r="AK418" s="27"/>
      <c r="AL418" s="33"/>
      <c r="AM418" s="33"/>
      <c r="AN418" s="27"/>
    </row>
    <row r="419" spans="2:40" x14ac:dyDescent="0.2">
      <c r="B419" s="30"/>
      <c r="U419" s="35"/>
      <c r="V419" s="35"/>
      <c r="AF419" s="27"/>
      <c r="AG419" s="27"/>
      <c r="AH419" s="27"/>
      <c r="AI419" s="27"/>
      <c r="AJ419" s="27"/>
      <c r="AK419" s="27"/>
      <c r="AL419" s="33"/>
      <c r="AM419" s="33"/>
      <c r="AN419" s="27"/>
    </row>
    <row r="420" spans="2:40" x14ac:dyDescent="0.2">
      <c r="B420" s="30"/>
      <c r="U420" s="35"/>
      <c r="V420" s="35"/>
      <c r="AF420" s="27"/>
      <c r="AG420" s="27"/>
      <c r="AH420" s="27"/>
      <c r="AI420" s="27"/>
      <c r="AJ420" s="27"/>
      <c r="AK420" s="27"/>
      <c r="AL420" s="33"/>
      <c r="AM420" s="33"/>
      <c r="AN420" s="27"/>
    </row>
    <row r="421" spans="2:40" x14ac:dyDescent="0.2">
      <c r="B421" s="30"/>
      <c r="U421" s="35"/>
      <c r="V421" s="35"/>
      <c r="AF421" s="27"/>
      <c r="AG421" s="27"/>
      <c r="AH421" s="27"/>
      <c r="AI421" s="27"/>
      <c r="AJ421" s="27"/>
      <c r="AK421" s="27"/>
      <c r="AL421" s="33"/>
      <c r="AM421" s="33"/>
      <c r="AN421" s="27"/>
    </row>
    <row r="422" spans="2:40" x14ac:dyDescent="0.2">
      <c r="B422" s="30"/>
      <c r="U422" s="35"/>
      <c r="V422" s="35"/>
      <c r="AF422" s="27"/>
      <c r="AG422" s="27"/>
      <c r="AH422" s="27"/>
      <c r="AI422" s="27"/>
      <c r="AJ422" s="27"/>
      <c r="AK422" s="27"/>
      <c r="AL422" s="33"/>
      <c r="AM422" s="33"/>
      <c r="AN422" s="27"/>
    </row>
    <row r="423" spans="2:40" x14ac:dyDescent="0.2">
      <c r="B423" s="30"/>
      <c r="U423" s="35"/>
      <c r="V423" s="35"/>
      <c r="AF423" s="27"/>
      <c r="AG423" s="27"/>
      <c r="AH423" s="27"/>
      <c r="AI423" s="27"/>
      <c r="AJ423" s="27"/>
      <c r="AK423" s="27"/>
      <c r="AL423" s="33"/>
      <c r="AM423" s="33"/>
      <c r="AN423" s="27"/>
    </row>
    <row r="424" spans="2:40" x14ac:dyDescent="0.2">
      <c r="B424" s="30"/>
      <c r="U424" s="35"/>
      <c r="V424" s="35"/>
      <c r="AF424" s="27"/>
      <c r="AG424" s="27"/>
      <c r="AH424" s="27"/>
      <c r="AI424" s="27"/>
      <c r="AJ424" s="27"/>
      <c r="AK424" s="27"/>
      <c r="AL424" s="33"/>
      <c r="AM424" s="33"/>
      <c r="AN424" s="27"/>
    </row>
    <row r="425" spans="2:40" x14ac:dyDescent="0.2">
      <c r="B425" s="30"/>
      <c r="U425" s="35"/>
      <c r="V425" s="35"/>
      <c r="AF425" s="27"/>
      <c r="AG425" s="27"/>
      <c r="AH425" s="27"/>
      <c r="AI425" s="27"/>
      <c r="AJ425" s="27"/>
      <c r="AK425" s="27"/>
      <c r="AL425" s="33"/>
      <c r="AM425" s="33"/>
      <c r="AN425" s="27"/>
    </row>
    <row r="426" spans="2:40" x14ac:dyDescent="0.2">
      <c r="B426" s="30"/>
      <c r="U426" s="35"/>
      <c r="V426" s="35"/>
      <c r="AF426" s="27"/>
      <c r="AG426" s="27"/>
      <c r="AH426" s="27"/>
      <c r="AI426" s="27"/>
      <c r="AJ426" s="27"/>
      <c r="AK426" s="27"/>
      <c r="AL426" s="33"/>
      <c r="AM426" s="33"/>
      <c r="AN426" s="27"/>
    </row>
    <row r="427" spans="2:40" x14ac:dyDescent="0.2">
      <c r="B427" s="30"/>
      <c r="U427" s="35"/>
      <c r="V427" s="35"/>
      <c r="AF427" s="27"/>
      <c r="AG427" s="27"/>
      <c r="AH427" s="27"/>
      <c r="AI427" s="27"/>
      <c r="AJ427" s="27"/>
      <c r="AK427" s="27"/>
      <c r="AL427" s="33"/>
      <c r="AM427" s="33"/>
      <c r="AN427" s="27"/>
    </row>
    <row r="428" spans="2:40" x14ac:dyDescent="0.2">
      <c r="B428" s="30"/>
      <c r="U428" s="35"/>
      <c r="V428" s="35"/>
      <c r="AF428" s="27"/>
      <c r="AG428" s="27"/>
      <c r="AH428" s="27"/>
      <c r="AI428" s="27"/>
      <c r="AJ428" s="27"/>
      <c r="AK428" s="27"/>
      <c r="AL428" s="33"/>
      <c r="AM428" s="33"/>
      <c r="AN428" s="27"/>
    </row>
    <row r="429" spans="2:40" x14ac:dyDescent="0.2">
      <c r="B429" s="30"/>
      <c r="U429" s="35"/>
      <c r="V429" s="35"/>
      <c r="AF429" s="27"/>
      <c r="AG429" s="27"/>
      <c r="AH429" s="27"/>
      <c r="AI429" s="27"/>
      <c r="AJ429" s="27"/>
      <c r="AK429" s="27"/>
      <c r="AL429" s="33"/>
      <c r="AM429" s="33"/>
      <c r="AN429" s="27"/>
    </row>
    <row r="430" spans="2:40" x14ac:dyDescent="0.2">
      <c r="B430" s="30"/>
      <c r="U430" s="35"/>
      <c r="V430" s="35"/>
      <c r="AF430" s="27"/>
      <c r="AG430" s="27"/>
      <c r="AH430" s="27"/>
      <c r="AI430" s="27"/>
      <c r="AJ430" s="27"/>
      <c r="AK430" s="27"/>
      <c r="AL430" s="33"/>
      <c r="AM430" s="33"/>
      <c r="AN430" s="27"/>
    </row>
    <row r="431" spans="2:40" x14ac:dyDescent="0.2">
      <c r="B431" s="30"/>
      <c r="U431" s="35"/>
      <c r="V431" s="35"/>
      <c r="AF431" s="27"/>
      <c r="AG431" s="27"/>
      <c r="AH431" s="27"/>
      <c r="AI431" s="27"/>
      <c r="AJ431" s="27"/>
      <c r="AK431" s="27"/>
      <c r="AL431" s="33"/>
      <c r="AM431" s="33"/>
      <c r="AN431" s="27"/>
    </row>
    <row r="432" spans="2:40" x14ac:dyDescent="0.2">
      <c r="B432" s="30"/>
      <c r="U432" s="35"/>
      <c r="V432" s="35"/>
      <c r="AF432" s="27"/>
      <c r="AG432" s="27"/>
      <c r="AH432" s="27"/>
      <c r="AI432" s="27"/>
      <c r="AJ432" s="27"/>
      <c r="AK432" s="27"/>
      <c r="AL432" s="33"/>
      <c r="AM432" s="33"/>
      <c r="AN432" s="27"/>
    </row>
    <row r="433" spans="2:40" x14ac:dyDescent="0.2">
      <c r="B433" s="30"/>
      <c r="U433" s="35"/>
      <c r="V433" s="35"/>
      <c r="AF433" s="27"/>
      <c r="AG433" s="27"/>
      <c r="AH433" s="27"/>
      <c r="AI433" s="27"/>
      <c r="AJ433" s="27"/>
      <c r="AK433" s="27"/>
      <c r="AL433" s="33"/>
      <c r="AM433" s="33"/>
      <c r="AN433" s="27"/>
    </row>
    <row r="434" spans="2:40" x14ac:dyDescent="0.2">
      <c r="B434" s="30"/>
      <c r="U434" s="35"/>
      <c r="V434" s="35"/>
      <c r="AF434" s="27"/>
      <c r="AG434" s="27"/>
      <c r="AH434" s="27"/>
      <c r="AI434" s="27"/>
      <c r="AJ434" s="27"/>
      <c r="AK434" s="27"/>
      <c r="AL434" s="33"/>
      <c r="AM434" s="33"/>
      <c r="AN434" s="27"/>
    </row>
    <row r="435" spans="2:40" x14ac:dyDescent="0.2">
      <c r="B435" s="30"/>
      <c r="U435" s="35"/>
      <c r="V435" s="35"/>
      <c r="AF435" s="27"/>
      <c r="AG435" s="27"/>
      <c r="AH435" s="27"/>
      <c r="AI435" s="27"/>
      <c r="AJ435" s="27"/>
      <c r="AK435" s="27"/>
      <c r="AL435" s="33"/>
      <c r="AM435" s="33"/>
      <c r="AN435" s="27"/>
    </row>
    <row r="436" spans="2:40" x14ac:dyDescent="0.2">
      <c r="B436" s="30"/>
      <c r="U436" s="35"/>
      <c r="V436" s="35"/>
      <c r="AF436" s="27"/>
      <c r="AG436" s="27"/>
      <c r="AH436" s="27"/>
      <c r="AI436" s="27"/>
      <c r="AJ436" s="27"/>
      <c r="AK436" s="27"/>
      <c r="AL436" s="33"/>
      <c r="AM436" s="33"/>
      <c r="AN436" s="27"/>
    </row>
    <row r="437" spans="2:40" x14ac:dyDescent="0.2">
      <c r="B437" s="30"/>
      <c r="U437" s="35"/>
      <c r="V437" s="35"/>
      <c r="AF437" s="27"/>
      <c r="AG437" s="27"/>
      <c r="AH437" s="27"/>
      <c r="AI437" s="27"/>
      <c r="AJ437" s="27"/>
      <c r="AK437" s="27"/>
      <c r="AL437" s="33"/>
      <c r="AM437" s="33"/>
      <c r="AN437" s="27"/>
    </row>
    <row r="438" spans="2:40" x14ac:dyDescent="0.2">
      <c r="B438" s="30"/>
      <c r="U438" s="35"/>
      <c r="V438" s="35"/>
      <c r="AF438" s="27"/>
      <c r="AG438" s="27"/>
      <c r="AH438" s="27"/>
      <c r="AI438" s="27"/>
      <c r="AJ438" s="27"/>
      <c r="AK438" s="27"/>
      <c r="AL438" s="33"/>
      <c r="AM438" s="33"/>
      <c r="AN438" s="27"/>
    </row>
    <row r="439" spans="2:40" x14ac:dyDescent="0.2">
      <c r="B439" s="30"/>
      <c r="U439" s="35"/>
      <c r="V439" s="35"/>
      <c r="AF439" s="27"/>
      <c r="AG439" s="27"/>
      <c r="AH439" s="27"/>
      <c r="AI439" s="27"/>
      <c r="AJ439" s="27"/>
      <c r="AK439" s="27"/>
      <c r="AL439" s="33"/>
      <c r="AM439" s="33"/>
      <c r="AN439" s="27"/>
    </row>
    <row r="440" spans="2:40" x14ac:dyDescent="0.2">
      <c r="B440" s="30"/>
      <c r="U440" s="35"/>
      <c r="V440" s="35"/>
      <c r="AF440" s="27"/>
      <c r="AG440" s="27"/>
      <c r="AH440" s="27"/>
      <c r="AI440" s="27"/>
      <c r="AJ440" s="27"/>
      <c r="AK440" s="27"/>
      <c r="AL440" s="33"/>
      <c r="AM440" s="33"/>
      <c r="AN440" s="27"/>
    </row>
    <row r="441" spans="2:40" x14ac:dyDescent="0.2">
      <c r="B441" s="30"/>
      <c r="U441" s="35"/>
      <c r="V441" s="35"/>
      <c r="AF441" s="27"/>
      <c r="AG441" s="27"/>
      <c r="AH441" s="27"/>
      <c r="AI441" s="27"/>
      <c r="AJ441" s="27"/>
      <c r="AK441" s="27"/>
      <c r="AL441" s="33"/>
      <c r="AM441" s="33"/>
      <c r="AN441" s="27"/>
    </row>
    <row r="442" spans="2:40" x14ac:dyDescent="0.2">
      <c r="B442" s="30"/>
      <c r="U442" s="35"/>
      <c r="V442" s="35"/>
      <c r="AF442" s="27"/>
      <c r="AG442" s="27"/>
      <c r="AH442" s="27"/>
      <c r="AI442" s="27"/>
      <c r="AJ442" s="27"/>
      <c r="AK442" s="27"/>
      <c r="AL442" s="33"/>
      <c r="AM442" s="33"/>
      <c r="AN442" s="27"/>
    </row>
    <row r="443" spans="2:40" x14ac:dyDescent="0.2">
      <c r="B443" s="30"/>
      <c r="U443" s="35"/>
      <c r="V443" s="35"/>
      <c r="AF443" s="27"/>
      <c r="AG443" s="27"/>
      <c r="AH443" s="27"/>
      <c r="AI443" s="27"/>
      <c r="AJ443" s="27"/>
      <c r="AK443" s="27"/>
      <c r="AL443" s="33"/>
      <c r="AM443" s="33"/>
      <c r="AN443" s="27"/>
    </row>
    <row r="444" spans="2:40" x14ac:dyDescent="0.2">
      <c r="B444" s="30"/>
      <c r="U444" s="35"/>
      <c r="V444" s="35"/>
      <c r="AF444" s="27"/>
      <c r="AG444" s="27"/>
      <c r="AH444" s="27"/>
      <c r="AI444" s="27"/>
      <c r="AJ444" s="27"/>
      <c r="AK444" s="27"/>
      <c r="AL444" s="33"/>
      <c r="AM444" s="33"/>
      <c r="AN444" s="27"/>
    </row>
    <row r="445" spans="2:40" x14ac:dyDescent="0.2">
      <c r="B445" s="30"/>
      <c r="U445" s="35"/>
      <c r="V445" s="35"/>
      <c r="AF445" s="27"/>
      <c r="AG445" s="27"/>
      <c r="AH445" s="27"/>
      <c r="AI445" s="27"/>
      <c r="AJ445" s="27"/>
      <c r="AK445" s="27"/>
      <c r="AL445" s="33"/>
      <c r="AM445" s="33"/>
      <c r="AN445" s="27"/>
    </row>
    <row r="446" spans="2:40" x14ac:dyDescent="0.2">
      <c r="B446" s="30"/>
      <c r="U446" s="35"/>
      <c r="V446" s="35"/>
      <c r="AF446" s="27"/>
      <c r="AG446" s="27"/>
      <c r="AH446" s="27"/>
      <c r="AI446" s="27"/>
      <c r="AJ446" s="27"/>
      <c r="AK446" s="27"/>
      <c r="AL446" s="33"/>
      <c r="AM446" s="33"/>
      <c r="AN446" s="27"/>
    </row>
    <row r="447" spans="2:40" x14ac:dyDescent="0.2">
      <c r="B447" s="30"/>
      <c r="U447" s="35"/>
      <c r="V447" s="35"/>
      <c r="AF447" s="27"/>
      <c r="AG447" s="27"/>
      <c r="AH447" s="27"/>
      <c r="AI447" s="27"/>
      <c r="AJ447" s="27"/>
      <c r="AK447" s="27"/>
      <c r="AL447" s="33"/>
      <c r="AM447" s="33"/>
      <c r="AN447" s="27"/>
    </row>
    <row r="448" spans="2:40" x14ac:dyDescent="0.2">
      <c r="B448" s="30"/>
      <c r="U448" s="35"/>
      <c r="V448" s="35"/>
      <c r="AF448" s="27"/>
      <c r="AG448" s="27"/>
      <c r="AH448" s="27"/>
      <c r="AI448" s="27"/>
      <c r="AJ448" s="27"/>
      <c r="AK448" s="27"/>
      <c r="AL448" s="33"/>
      <c r="AM448" s="33"/>
      <c r="AN448" s="27"/>
    </row>
    <row r="449" spans="2:40" x14ac:dyDescent="0.2">
      <c r="B449" s="30"/>
      <c r="U449" s="35"/>
      <c r="V449" s="35"/>
      <c r="AF449" s="27"/>
      <c r="AG449" s="27"/>
      <c r="AH449" s="27"/>
      <c r="AI449" s="27"/>
      <c r="AJ449" s="27"/>
      <c r="AK449" s="27"/>
      <c r="AL449" s="33"/>
      <c r="AM449" s="33"/>
      <c r="AN449" s="27"/>
    </row>
    <row r="450" spans="2:40" x14ac:dyDescent="0.2">
      <c r="B450" s="30"/>
      <c r="U450" s="35"/>
      <c r="V450" s="35"/>
      <c r="AF450" s="27"/>
      <c r="AG450" s="27"/>
      <c r="AH450" s="27"/>
      <c r="AI450" s="27"/>
      <c r="AJ450" s="27"/>
      <c r="AK450" s="27"/>
      <c r="AL450" s="33"/>
      <c r="AM450" s="33"/>
      <c r="AN450" s="27"/>
    </row>
    <row r="451" spans="2:40" x14ac:dyDescent="0.2">
      <c r="B451" s="30"/>
      <c r="U451" s="35"/>
      <c r="V451" s="35"/>
      <c r="AF451" s="27"/>
      <c r="AG451" s="27"/>
      <c r="AH451" s="27"/>
      <c r="AI451" s="27"/>
      <c r="AJ451" s="27"/>
      <c r="AK451" s="27"/>
      <c r="AL451" s="33"/>
      <c r="AM451" s="33"/>
      <c r="AN451" s="27"/>
    </row>
    <row r="452" spans="2:40" x14ac:dyDescent="0.2">
      <c r="B452" s="30"/>
      <c r="U452" s="35"/>
      <c r="V452" s="35"/>
      <c r="AF452" s="27"/>
      <c r="AG452" s="27"/>
      <c r="AH452" s="27"/>
      <c r="AI452" s="27"/>
      <c r="AJ452" s="27"/>
      <c r="AK452" s="27"/>
      <c r="AL452" s="33"/>
      <c r="AM452" s="33"/>
      <c r="AN452" s="27"/>
    </row>
    <row r="453" spans="2:40" x14ac:dyDescent="0.2">
      <c r="B453" s="30"/>
      <c r="U453" s="35"/>
      <c r="V453" s="35"/>
      <c r="AF453" s="27"/>
      <c r="AG453" s="27"/>
      <c r="AH453" s="27"/>
      <c r="AI453" s="27"/>
      <c r="AJ453" s="27"/>
      <c r="AK453" s="27"/>
      <c r="AL453" s="33"/>
      <c r="AM453" s="33"/>
      <c r="AN453" s="27"/>
    </row>
    <row r="454" spans="2:40" x14ac:dyDescent="0.2">
      <c r="B454" s="30"/>
      <c r="U454" s="35"/>
      <c r="V454" s="35"/>
      <c r="AF454" s="27"/>
      <c r="AG454" s="27"/>
      <c r="AH454" s="27"/>
      <c r="AI454" s="27"/>
      <c r="AJ454" s="27"/>
      <c r="AK454" s="27"/>
      <c r="AL454" s="33"/>
      <c r="AM454" s="33"/>
      <c r="AN454" s="27"/>
    </row>
    <row r="455" spans="2:40" x14ac:dyDescent="0.2">
      <c r="B455" s="30"/>
      <c r="U455" s="35"/>
      <c r="V455" s="35"/>
      <c r="AF455" s="27"/>
      <c r="AG455" s="27"/>
      <c r="AH455" s="27"/>
      <c r="AI455" s="27"/>
      <c r="AJ455" s="27"/>
      <c r="AK455" s="27"/>
      <c r="AL455" s="33"/>
      <c r="AM455" s="33"/>
      <c r="AN455" s="27"/>
    </row>
    <row r="456" spans="2:40" x14ac:dyDescent="0.2">
      <c r="B456" s="30"/>
      <c r="U456" s="35"/>
      <c r="V456" s="35"/>
      <c r="AF456" s="27"/>
      <c r="AG456" s="27"/>
      <c r="AH456" s="27"/>
      <c r="AI456" s="27"/>
      <c r="AJ456" s="27"/>
      <c r="AK456" s="27"/>
      <c r="AL456" s="33"/>
      <c r="AM456" s="33"/>
      <c r="AN456" s="27"/>
    </row>
    <row r="457" spans="2:40" x14ac:dyDescent="0.2">
      <c r="B457" s="30"/>
      <c r="U457" s="35"/>
      <c r="V457" s="35"/>
      <c r="AF457" s="27"/>
      <c r="AG457" s="27"/>
      <c r="AH457" s="27"/>
      <c r="AI457" s="27"/>
      <c r="AJ457" s="27"/>
      <c r="AK457" s="27"/>
      <c r="AL457" s="33"/>
      <c r="AM457" s="33"/>
      <c r="AN457" s="27"/>
    </row>
    <row r="458" spans="2:40" x14ac:dyDescent="0.2">
      <c r="B458" s="30"/>
      <c r="U458" s="35"/>
      <c r="V458" s="35"/>
      <c r="AF458" s="27"/>
      <c r="AG458" s="27"/>
      <c r="AH458" s="27"/>
      <c r="AI458" s="27"/>
      <c r="AJ458" s="27"/>
      <c r="AK458" s="27"/>
      <c r="AL458" s="33"/>
      <c r="AM458" s="33"/>
      <c r="AN458" s="27"/>
    </row>
    <row r="459" spans="2:40" x14ac:dyDescent="0.2">
      <c r="B459" s="30"/>
      <c r="U459" s="35"/>
      <c r="V459" s="35"/>
      <c r="AF459" s="27"/>
      <c r="AG459" s="27"/>
      <c r="AH459" s="27"/>
      <c r="AI459" s="27"/>
      <c r="AJ459" s="27"/>
      <c r="AK459" s="27"/>
      <c r="AL459" s="33"/>
      <c r="AM459" s="33"/>
      <c r="AN459" s="27"/>
    </row>
    <row r="460" spans="2:40" x14ac:dyDescent="0.2">
      <c r="B460" s="30"/>
      <c r="U460" s="35"/>
      <c r="V460" s="35"/>
      <c r="AF460" s="27"/>
      <c r="AG460" s="27"/>
      <c r="AH460" s="27"/>
      <c r="AI460" s="27"/>
      <c r="AJ460" s="27"/>
      <c r="AK460" s="27"/>
      <c r="AL460" s="33"/>
      <c r="AM460" s="33"/>
      <c r="AN460" s="27"/>
    </row>
    <row r="461" spans="2:40" x14ac:dyDescent="0.2">
      <c r="B461" s="30"/>
      <c r="U461" s="35"/>
      <c r="V461" s="35"/>
      <c r="AF461" s="27"/>
      <c r="AG461" s="27"/>
      <c r="AH461" s="27"/>
      <c r="AI461" s="27"/>
      <c r="AJ461" s="27"/>
      <c r="AK461" s="27"/>
      <c r="AL461" s="33"/>
      <c r="AM461" s="33"/>
      <c r="AN461" s="27"/>
    </row>
    <row r="462" spans="2:40" x14ac:dyDescent="0.2">
      <c r="B462" s="30"/>
      <c r="U462" s="35"/>
      <c r="V462" s="35"/>
      <c r="AF462" s="27"/>
      <c r="AG462" s="27"/>
      <c r="AH462" s="27"/>
      <c r="AI462" s="27"/>
      <c r="AJ462" s="27"/>
      <c r="AK462" s="27"/>
      <c r="AL462" s="33"/>
      <c r="AM462" s="33"/>
      <c r="AN462" s="27"/>
    </row>
    <row r="463" spans="2:40" x14ac:dyDescent="0.2">
      <c r="B463" s="30"/>
      <c r="U463" s="35"/>
      <c r="V463" s="35"/>
      <c r="AF463" s="27"/>
      <c r="AG463" s="27"/>
      <c r="AH463" s="27"/>
      <c r="AI463" s="27"/>
      <c r="AJ463" s="27"/>
      <c r="AK463" s="27"/>
      <c r="AL463" s="33"/>
      <c r="AM463" s="33"/>
      <c r="AN463" s="27"/>
    </row>
    <row r="464" spans="2:40" x14ac:dyDescent="0.2">
      <c r="B464" s="30"/>
      <c r="U464" s="35"/>
      <c r="V464" s="35"/>
      <c r="AF464" s="27"/>
      <c r="AG464" s="27"/>
      <c r="AH464" s="27"/>
      <c r="AI464" s="27"/>
      <c r="AJ464" s="27"/>
      <c r="AK464" s="27"/>
      <c r="AL464" s="33"/>
      <c r="AM464" s="33"/>
      <c r="AN464" s="27"/>
    </row>
    <row r="465" spans="2:40" x14ac:dyDescent="0.2">
      <c r="B465" s="30"/>
      <c r="U465" s="35"/>
      <c r="V465" s="35"/>
      <c r="AF465" s="27"/>
      <c r="AG465" s="27"/>
      <c r="AH465" s="27"/>
      <c r="AI465" s="27"/>
      <c r="AJ465" s="27"/>
      <c r="AK465" s="27"/>
      <c r="AL465" s="33"/>
      <c r="AM465" s="33"/>
      <c r="AN465" s="27"/>
    </row>
    <row r="466" spans="2:40" x14ac:dyDescent="0.2">
      <c r="B466" s="30"/>
      <c r="U466" s="35"/>
      <c r="V466" s="35"/>
      <c r="AF466" s="27"/>
      <c r="AG466" s="27"/>
      <c r="AH466" s="27"/>
      <c r="AI466" s="27"/>
      <c r="AJ466" s="27"/>
      <c r="AK466" s="27"/>
      <c r="AL466" s="33"/>
      <c r="AM466" s="33"/>
      <c r="AN466" s="27"/>
    </row>
    <row r="467" spans="2:40" x14ac:dyDescent="0.2">
      <c r="B467" s="30"/>
      <c r="U467" s="35"/>
      <c r="V467" s="35"/>
      <c r="AF467" s="27"/>
      <c r="AG467" s="27"/>
      <c r="AH467" s="27"/>
      <c r="AI467" s="27"/>
      <c r="AJ467" s="27"/>
      <c r="AK467" s="27"/>
      <c r="AL467" s="33"/>
      <c r="AM467" s="33"/>
      <c r="AN467" s="27"/>
    </row>
    <row r="468" spans="2:40" x14ac:dyDescent="0.2">
      <c r="B468" s="30"/>
      <c r="U468" s="35"/>
      <c r="V468" s="35"/>
      <c r="AF468" s="27"/>
      <c r="AG468" s="27"/>
      <c r="AH468" s="27"/>
      <c r="AI468" s="27"/>
      <c r="AJ468" s="27"/>
      <c r="AK468" s="27"/>
      <c r="AL468" s="33"/>
      <c r="AM468" s="33"/>
      <c r="AN468" s="27"/>
    </row>
    <row r="469" spans="2:40" x14ac:dyDescent="0.2">
      <c r="B469" s="30"/>
      <c r="U469" s="35"/>
      <c r="V469" s="35"/>
      <c r="AF469" s="27"/>
      <c r="AG469" s="27"/>
      <c r="AH469" s="27"/>
      <c r="AI469" s="27"/>
      <c r="AJ469" s="27"/>
      <c r="AK469" s="27"/>
      <c r="AL469" s="33"/>
      <c r="AM469" s="33"/>
      <c r="AN469" s="27"/>
    </row>
    <row r="470" spans="2:40" x14ac:dyDescent="0.2">
      <c r="B470" s="30"/>
      <c r="U470" s="35"/>
      <c r="V470" s="35"/>
      <c r="AF470" s="27"/>
      <c r="AG470" s="27"/>
      <c r="AH470" s="27"/>
      <c r="AI470" s="27"/>
      <c r="AJ470" s="27"/>
      <c r="AK470" s="27"/>
      <c r="AL470" s="33"/>
      <c r="AM470" s="33"/>
      <c r="AN470" s="27"/>
    </row>
    <row r="471" spans="2:40" x14ac:dyDescent="0.2">
      <c r="B471" s="30"/>
      <c r="U471" s="35"/>
      <c r="V471" s="35"/>
      <c r="AF471" s="27"/>
      <c r="AG471" s="27"/>
      <c r="AH471" s="27"/>
      <c r="AI471" s="27"/>
      <c r="AJ471" s="27"/>
      <c r="AK471" s="27"/>
      <c r="AL471" s="33"/>
      <c r="AM471" s="33"/>
      <c r="AN471" s="27"/>
    </row>
    <row r="472" spans="2:40" x14ac:dyDescent="0.2">
      <c r="B472" s="30"/>
      <c r="U472" s="35"/>
      <c r="V472" s="35"/>
      <c r="AF472" s="27"/>
      <c r="AG472" s="27"/>
      <c r="AH472" s="27"/>
      <c r="AI472" s="27"/>
      <c r="AJ472" s="27"/>
      <c r="AK472" s="27"/>
      <c r="AL472" s="33"/>
      <c r="AM472" s="33"/>
      <c r="AN472" s="27"/>
    </row>
    <row r="473" spans="2:40" x14ac:dyDescent="0.2">
      <c r="B473" s="30"/>
      <c r="U473" s="35"/>
      <c r="V473" s="35"/>
      <c r="AF473" s="27"/>
      <c r="AG473" s="27"/>
      <c r="AH473" s="27"/>
      <c r="AI473" s="27"/>
      <c r="AJ473" s="27"/>
      <c r="AK473" s="27"/>
      <c r="AL473" s="33"/>
      <c r="AM473" s="33"/>
      <c r="AN473" s="27"/>
    </row>
    <row r="474" spans="2:40" x14ac:dyDescent="0.2">
      <c r="B474" s="30"/>
      <c r="U474" s="35"/>
      <c r="V474" s="35"/>
      <c r="AF474" s="27"/>
      <c r="AG474" s="27"/>
      <c r="AH474" s="27"/>
      <c r="AI474" s="27"/>
      <c r="AJ474" s="27"/>
      <c r="AK474" s="27"/>
      <c r="AL474" s="33"/>
      <c r="AM474" s="33"/>
      <c r="AN474" s="27"/>
    </row>
    <row r="475" spans="2:40" x14ac:dyDescent="0.2">
      <c r="B475" s="30"/>
      <c r="U475" s="35"/>
      <c r="V475" s="35"/>
      <c r="AF475" s="27"/>
      <c r="AG475" s="27"/>
      <c r="AH475" s="27"/>
      <c r="AI475" s="27"/>
      <c r="AJ475" s="27"/>
      <c r="AK475" s="27"/>
      <c r="AL475" s="33"/>
      <c r="AM475" s="33"/>
      <c r="AN475" s="27"/>
    </row>
    <row r="476" spans="2:40" x14ac:dyDescent="0.2">
      <c r="B476" s="30"/>
      <c r="U476" s="35"/>
      <c r="V476" s="35"/>
      <c r="AF476" s="27"/>
      <c r="AG476" s="27"/>
      <c r="AH476" s="27"/>
      <c r="AI476" s="27"/>
      <c r="AJ476" s="27"/>
      <c r="AK476" s="27"/>
      <c r="AL476" s="33"/>
      <c r="AM476" s="33"/>
      <c r="AN476" s="27"/>
    </row>
    <row r="477" spans="2:40" x14ac:dyDescent="0.2">
      <c r="B477" s="30"/>
      <c r="U477" s="35"/>
      <c r="V477" s="35"/>
      <c r="AF477" s="27"/>
      <c r="AG477" s="27"/>
      <c r="AH477" s="27"/>
      <c r="AI477" s="27"/>
      <c r="AJ477" s="27"/>
      <c r="AK477" s="27"/>
      <c r="AL477" s="33"/>
      <c r="AM477" s="33"/>
      <c r="AN477" s="27"/>
    </row>
    <row r="478" spans="2:40" x14ac:dyDescent="0.2">
      <c r="B478" s="30"/>
      <c r="U478" s="35"/>
      <c r="V478" s="35"/>
      <c r="AF478" s="27"/>
      <c r="AG478" s="27"/>
      <c r="AH478" s="27"/>
      <c r="AI478" s="27"/>
      <c r="AJ478" s="27"/>
      <c r="AK478" s="27"/>
      <c r="AL478" s="33"/>
      <c r="AM478" s="33"/>
      <c r="AN478" s="27"/>
    </row>
    <row r="479" spans="2:40" x14ac:dyDescent="0.2">
      <c r="B479" s="30"/>
      <c r="U479" s="35"/>
      <c r="V479" s="35"/>
      <c r="AF479" s="27"/>
      <c r="AG479" s="27"/>
      <c r="AH479" s="27"/>
      <c r="AI479" s="27"/>
      <c r="AJ479" s="27"/>
      <c r="AK479" s="27"/>
      <c r="AL479" s="33"/>
      <c r="AM479" s="33"/>
      <c r="AN479" s="27"/>
    </row>
    <row r="480" spans="2:40" x14ac:dyDescent="0.2">
      <c r="B480" s="30"/>
      <c r="U480" s="35"/>
      <c r="V480" s="35"/>
      <c r="AF480" s="27"/>
      <c r="AG480" s="27"/>
      <c r="AH480" s="27"/>
      <c r="AI480" s="27"/>
      <c r="AJ480" s="27"/>
      <c r="AK480" s="27"/>
      <c r="AL480" s="33"/>
      <c r="AM480" s="33"/>
      <c r="AN480" s="27"/>
    </row>
    <row r="481" spans="2:40" x14ac:dyDescent="0.2">
      <c r="B481" s="30"/>
      <c r="U481" s="35"/>
      <c r="V481" s="35"/>
      <c r="AF481" s="27"/>
      <c r="AG481" s="27"/>
      <c r="AH481" s="27"/>
      <c r="AI481" s="27"/>
      <c r="AJ481" s="27"/>
      <c r="AK481" s="27"/>
      <c r="AL481" s="33"/>
      <c r="AM481" s="33"/>
      <c r="AN481" s="27"/>
    </row>
    <row r="482" spans="2:40" x14ac:dyDescent="0.2">
      <c r="B482" s="30"/>
      <c r="U482" s="35"/>
      <c r="V482" s="35"/>
      <c r="AF482" s="27"/>
      <c r="AG482" s="27"/>
      <c r="AH482" s="27"/>
      <c r="AI482" s="27"/>
      <c r="AJ482" s="27"/>
      <c r="AK482" s="27"/>
      <c r="AL482" s="33"/>
      <c r="AM482" s="33"/>
      <c r="AN482" s="27"/>
    </row>
    <row r="483" spans="2:40" x14ac:dyDescent="0.2">
      <c r="B483" s="30"/>
      <c r="U483" s="35"/>
      <c r="V483" s="35"/>
      <c r="AF483" s="27"/>
      <c r="AG483" s="27"/>
      <c r="AH483" s="27"/>
      <c r="AI483" s="27"/>
      <c r="AJ483" s="27"/>
      <c r="AK483" s="27"/>
      <c r="AL483" s="33"/>
      <c r="AM483" s="33"/>
      <c r="AN483" s="27"/>
    </row>
    <row r="484" spans="2:40" x14ac:dyDescent="0.2">
      <c r="B484" s="30"/>
      <c r="U484" s="35"/>
      <c r="V484" s="35"/>
      <c r="AF484" s="27"/>
      <c r="AG484" s="27"/>
      <c r="AH484" s="27"/>
      <c r="AI484" s="27"/>
      <c r="AJ484" s="27"/>
      <c r="AK484" s="27"/>
      <c r="AL484" s="33"/>
      <c r="AM484" s="33"/>
      <c r="AN484" s="27"/>
    </row>
    <row r="485" spans="2:40" x14ac:dyDescent="0.2">
      <c r="B485" s="30"/>
      <c r="U485" s="35"/>
      <c r="V485" s="35"/>
      <c r="AF485" s="27"/>
      <c r="AG485" s="27"/>
      <c r="AH485" s="27"/>
      <c r="AI485" s="27"/>
      <c r="AJ485" s="27"/>
      <c r="AK485" s="27"/>
      <c r="AL485" s="33"/>
      <c r="AM485" s="33"/>
      <c r="AN485" s="27"/>
    </row>
    <row r="486" spans="2:40" x14ac:dyDescent="0.2">
      <c r="B486" s="30"/>
      <c r="U486" s="35"/>
      <c r="V486" s="35"/>
      <c r="AF486" s="27"/>
      <c r="AG486" s="27"/>
      <c r="AH486" s="27"/>
      <c r="AI486" s="27"/>
      <c r="AJ486" s="27"/>
      <c r="AK486" s="27"/>
      <c r="AL486" s="33"/>
      <c r="AM486" s="33"/>
      <c r="AN486" s="27"/>
    </row>
    <row r="487" spans="2:40" x14ac:dyDescent="0.2">
      <c r="B487" s="30"/>
      <c r="U487" s="35"/>
      <c r="V487" s="35"/>
      <c r="AF487" s="27"/>
      <c r="AG487" s="27"/>
      <c r="AH487" s="27"/>
      <c r="AI487" s="27"/>
      <c r="AJ487" s="27"/>
      <c r="AK487" s="27"/>
      <c r="AL487" s="33"/>
      <c r="AM487" s="33"/>
      <c r="AN487" s="27"/>
    </row>
    <row r="488" spans="2:40" x14ac:dyDescent="0.2">
      <c r="B488" s="30"/>
      <c r="U488" s="35"/>
      <c r="V488" s="35"/>
      <c r="AF488" s="27"/>
      <c r="AG488" s="27"/>
      <c r="AH488" s="27"/>
      <c r="AI488" s="27"/>
      <c r="AJ488" s="27"/>
      <c r="AK488" s="27"/>
      <c r="AL488" s="33"/>
      <c r="AM488" s="33"/>
      <c r="AN488" s="27"/>
    </row>
    <row r="489" spans="2:40" x14ac:dyDescent="0.2">
      <c r="B489" s="30"/>
      <c r="U489" s="35"/>
      <c r="V489" s="35"/>
      <c r="AF489" s="27"/>
      <c r="AG489" s="27"/>
      <c r="AH489" s="27"/>
      <c r="AI489" s="27"/>
      <c r="AJ489" s="27"/>
      <c r="AK489" s="27"/>
      <c r="AL489" s="33"/>
      <c r="AM489" s="33"/>
      <c r="AN489" s="27"/>
    </row>
    <row r="490" spans="2:40" x14ac:dyDescent="0.2">
      <c r="B490" s="30"/>
      <c r="U490" s="35"/>
      <c r="V490" s="35"/>
      <c r="AF490" s="27"/>
      <c r="AG490" s="27"/>
      <c r="AH490" s="27"/>
      <c r="AI490" s="27"/>
      <c r="AJ490" s="27"/>
      <c r="AK490" s="27"/>
      <c r="AL490" s="33"/>
      <c r="AM490" s="33"/>
      <c r="AN490" s="27"/>
    </row>
    <row r="491" spans="2:40" x14ac:dyDescent="0.2">
      <c r="B491" s="30"/>
      <c r="U491" s="35"/>
      <c r="V491" s="35"/>
      <c r="AF491" s="27"/>
      <c r="AG491" s="27"/>
      <c r="AH491" s="27"/>
      <c r="AI491" s="27"/>
      <c r="AJ491" s="27"/>
      <c r="AK491" s="27"/>
      <c r="AL491" s="33"/>
      <c r="AM491" s="33"/>
      <c r="AN491" s="27"/>
    </row>
    <row r="492" spans="2:40" x14ac:dyDescent="0.2">
      <c r="B492" s="30"/>
      <c r="U492" s="35"/>
      <c r="V492" s="35"/>
      <c r="AF492" s="27"/>
      <c r="AG492" s="27"/>
      <c r="AH492" s="27"/>
      <c r="AI492" s="27"/>
      <c r="AJ492" s="27"/>
      <c r="AK492" s="27"/>
      <c r="AL492" s="33"/>
      <c r="AM492" s="33"/>
      <c r="AN492" s="27"/>
    </row>
    <row r="493" spans="2:40" x14ac:dyDescent="0.2">
      <c r="B493" s="30"/>
      <c r="U493" s="35"/>
      <c r="V493" s="35"/>
      <c r="AF493" s="27"/>
      <c r="AG493" s="27"/>
      <c r="AH493" s="27"/>
      <c r="AI493" s="27"/>
      <c r="AJ493" s="27"/>
      <c r="AK493" s="27"/>
      <c r="AL493" s="33"/>
      <c r="AM493" s="33"/>
      <c r="AN493" s="27"/>
    </row>
    <row r="494" spans="2:40" x14ac:dyDescent="0.2">
      <c r="B494" s="30"/>
      <c r="U494" s="35"/>
      <c r="V494" s="35"/>
      <c r="AF494" s="27"/>
      <c r="AG494" s="27"/>
      <c r="AH494" s="27"/>
      <c r="AI494" s="27"/>
      <c r="AJ494" s="27"/>
      <c r="AK494" s="27"/>
      <c r="AL494" s="33"/>
      <c r="AM494" s="33"/>
      <c r="AN494" s="27"/>
    </row>
    <row r="495" spans="2:40" x14ac:dyDescent="0.2">
      <c r="B495" s="30"/>
      <c r="U495" s="35"/>
      <c r="V495" s="35"/>
      <c r="AF495" s="27"/>
      <c r="AG495" s="27"/>
      <c r="AH495" s="27"/>
      <c r="AI495" s="27"/>
      <c r="AJ495" s="27"/>
      <c r="AK495" s="27"/>
      <c r="AL495" s="33"/>
      <c r="AM495" s="33"/>
      <c r="AN495" s="27"/>
    </row>
    <row r="496" spans="2:40" x14ac:dyDescent="0.2">
      <c r="B496" s="30"/>
      <c r="U496" s="35"/>
      <c r="V496" s="35"/>
      <c r="AF496" s="27"/>
      <c r="AG496" s="27"/>
      <c r="AH496" s="27"/>
      <c r="AI496" s="27"/>
      <c r="AJ496" s="27"/>
      <c r="AK496" s="27"/>
      <c r="AL496" s="33"/>
      <c r="AM496" s="33"/>
      <c r="AN496" s="27"/>
    </row>
    <row r="497" spans="2:40" x14ac:dyDescent="0.2">
      <c r="B497" s="30"/>
      <c r="U497" s="35"/>
      <c r="V497" s="35"/>
      <c r="AF497" s="27"/>
      <c r="AG497" s="27"/>
      <c r="AH497" s="27"/>
      <c r="AI497" s="27"/>
      <c r="AJ497" s="27"/>
      <c r="AK497" s="27"/>
      <c r="AL497" s="33"/>
      <c r="AM497" s="33"/>
      <c r="AN497" s="27"/>
    </row>
    <row r="498" spans="2:40" x14ac:dyDescent="0.2">
      <c r="B498" s="30"/>
      <c r="U498" s="35"/>
      <c r="V498" s="35"/>
      <c r="AF498" s="27"/>
      <c r="AG498" s="27"/>
      <c r="AH498" s="27"/>
      <c r="AI498" s="27"/>
      <c r="AJ498" s="27"/>
      <c r="AK498" s="27"/>
      <c r="AL498" s="33"/>
      <c r="AM498" s="33"/>
      <c r="AN498" s="27"/>
    </row>
    <row r="499" spans="2:40" x14ac:dyDescent="0.2">
      <c r="B499" s="30"/>
      <c r="U499" s="35"/>
      <c r="V499" s="35"/>
      <c r="AF499" s="27"/>
      <c r="AG499" s="27"/>
      <c r="AH499" s="27"/>
      <c r="AI499" s="27"/>
      <c r="AJ499" s="27"/>
      <c r="AK499" s="27"/>
      <c r="AL499" s="33"/>
      <c r="AM499" s="33"/>
      <c r="AN499" s="27"/>
    </row>
    <row r="500" spans="2:40" x14ac:dyDescent="0.2">
      <c r="B500" s="30"/>
      <c r="U500" s="35"/>
      <c r="V500" s="35"/>
      <c r="AF500" s="27"/>
      <c r="AG500" s="27"/>
      <c r="AH500" s="27"/>
      <c r="AI500" s="27"/>
      <c r="AJ500" s="27"/>
      <c r="AK500" s="27"/>
      <c r="AL500" s="33"/>
      <c r="AM500" s="33"/>
      <c r="AN500" s="27"/>
    </row>
    <row r="501" spans="2:40" x14ac:dyDescent="0.2">
      <c r="B501" s="30"/>
      <c r="U501" s="35"/>
      <c r="V501" s="35"/>
      <c r="AF501" s="27"/>
      <c r="AG501" s="27"/>
      <c r="AH501" s="27"/>
      <c r="AI501" s="27"/>
      <c r="AJ501" s="27"/>
      <c r="AK501" s="27"/>
      <c r="AL501" s="33"/>
      <c r="AM501" s="33"/>
      <c r="AN501" s="27"/>
    </row>
    <row r="502" spans="2:40" x14ac:dyDescent="0.2">
      <c r="B502" s="30"/>
      <c r="U502" s="35"/>
      <c r="V502" s="35"/>
      <c r="AF502" s="27"/>
      <c r="AG502" s="27"/>
      <c r="AH502" s="27"/>
      <c r="AI502" s="27"/>
      <c r="AJ502" s="27"/>
      <c r="AK502" s="27"/>
      <c r="AL502" s="33"/>
      <c r="AM502" s="33"/>
      <c r="AN502" s="27"/>
    </row>
    <row r="503" spans="2:40" x14ac:dyDescent="0.2">
      <c r="B503" s="30"/>
      <c r="U503" s="35"/>
      <c r="V503" s="35"/>
      <c r="AF503" s="27"/>
      <c r="AG503" s="27"/>
      <c r="AH503" s="27"/>
      <c r="AI503" s="27"/>
      <c r="AJ503" s="27"/>
      <c r="AK503" s="27"/>
      <c r="AL503" s="33"/>
      <c r="AM503" s="33"/>
      <c r="AN503" s="27"/>
    </row>
    <row r="504" spans="2:40" x14ac:dyDescent="0.2">
      <c r="B504" s="30"/>
      <c r="U504" s="35"/>
      <c r="V504" s="35"/>
      <c r="AF504" s="27"/>
      <c r="AG504" s="27"/>
      <c r="AH504" s="27"/>
      <c r="AI504" s="27"/>
      <c r="AJ504" s="27"/>
      <c r="AK504" s="27"/>
      <c r="AL504" s="33"/>
      <c r="AM504" s="33"/>
      <c r="AN504" s="27"/>
    </row>
    <row r="505" spans="2:40" x14ac:dyDescent="0.2">
      <c r="B505" s="30"/>
      <c r="U505" s="35"/>
      <c r="V505" s="35"/>
      <c r="AF505" s="27"/>
      <c r="AG505" s="27"/>
      <c r="AH505" s="27"/>
      <c r="AI505" s="27"/>
      <c r="AJ505" s="27"/>
      <c r="AK505" s="27"/>
      <c r="AL505" s="33"/>
      <c r="AM505" s="33"/>
      <c r="AN505" s="27"/>
    </row>
    <row r="506" spans="2:40" x14ac:dyDescent="0.2">
      <c r="B506" s="30"/>
      <c r="U506" s="35"/>
      <c r="V506" s="35"/>
      <c r="AF506" s="27"/>
      <c r="AG506" s="27"/>
      <c r="AH506" s="27"/>
      <c r="AI506" s="27"/>
      <c r="AJ506" s="27"/>
      <c r="AK506" s="27"/>
      <c r="AL506" s="33"/>
      <c r="AM506" s="33"/>
      <c r="AN506" s="27"/>
    </row>
    <row r="507" spans="2:40" x14ac:dyDescent="0.2">
      <c r="B507" s="30"/>
      <c r="U507" s="35"/>
      <c r="V507" s="35"/>
      <c r="AF507" s="27"/>
      <c r="AG507" s="27"/>
      <c r="AH507" s="27"/>
      <c r="AI507" s="27"/>
      <c r="AJ507" s="27"/>
      <c r="AK507" s="27"/>
      <c r="AL507" s="33"/>
      <c r="AM507" s="33"/>
      <c r="AN507" s="27"/>
    </row>
    <row r="508" spans="2:40" x14ac:dyDescent="0.2">
      <c r="B508" s="30"/>
      <c r="U508" s="35"/>
      <c r="V508" s="35"/>
      <c r="AF508" s="27"/>
      <c r="AG508" s="27"/>
      <c r="AH508" s="27"/>
      <c r="AI508" s="27"/>
      <c r="AJ508" s="27"/>
      <c r="AK508" s="27"/>
      <c r="AL508" s="33"/>
      <c r="AM508" s="33"/>
      <c r="AN508" s="27"/>
    </row>
    <row r="509" spans="2:40" x14ac:dyDescent="0.2">
      <c r="B509" s="30"/>
      <c r="U509" s="35"/>
      <c r="V509" s="35"/>
      <c r="AF509" s="27"/>
      <c r="AG509" s="27"/>
      <c r="AH509" s="27"/>
      <c r="AI509" s="27"/>
      <c r="AJ509" s="27"/>
      <c r="AK509" s="27"/>
      <c r="AL509" s="33"/>
      <c r="AM509" s="33"/>
      <c r="AN509" s="27"/>
    </row>
    <row r="510" spans="2:40" x14ac:dyDescent="0.2">
      <c r="B510" s="30"/>
      <c r="U510" s="35"/>
      <c r="V510" s="35"/>
      <c r="AF510" s="27"/>
      <c r="AG510" s="27"/>
      <c r="AH510" s="27"/>
      <c r="AI510" s="27"/>
      <c r="AJ510" s="27"/>
      <c r="AK510" s="27"/>
      <c r="AL510" s="33"/>
      <c r="AM510" s="33"/>
      <c r="AN510" s="27"/>
    </row>
    <row r="511" spans="2:40" x14ac:dyDescent="0.2">
      <c r="B511" s="30"/>
      <c r="U511" s="35"/>
      <c r="V511" s="35"/>
      <c r="AF511" s="27"/>
      <c r="AG511" s="27"/>
      <c r="AH511" s="27"/>
      <c r="AI511" s="27"/>
      <c r="AJ511" s="27"/>
      <c r="AK511" s="27"/>
      <c r="AL511" s="33"/>
      <c r="AM511" s="33"/>
      <c r="AN511" s="27"/>
    </row>
    <row r="512" spans="2:40" x14ac:dyDescent="0.2">
      <c r="B512" s="30"/>
      <c r="U512" s="35"/>
      <c r="V512" s="35"/>
      <c r="AF512" s="27"/>
      <c r="AG512" s="27"/>
      <c r="AH512" s="27"/>
      <c r="AI512" s="27"/>
      <c r="AJ512" s="27"/>
      <c r="AK512" s="27"/>
      <c r="AL512" s="33"/>
      <c r="AM512" s="33"/>
      <c r="AN512" s="27"/>
    </row>
    <row r="513" spans="2:40" x14ac:dyDescent="0.2">
      <c r="B513" s="30"/>
      <c r="U513" s="35"/>
      <c r="V513" s="35"/>
      <c r="AF513" s="27"/>
      <c r="AG513" s="27"/>
      <c r="AH513" s="27"/>
      <c r="AI513" s="27"/>
      <c r="AJ513" s="27"/>
      <c r="AK513" s="27"/>
      <c r="AL513" s="33"/>
      <c r="AM513" s="33"/>
      <c r="AN513" s="27"/>
    </row>
    <row r="514" spans="2:40" x14ac:dyDescent="0.2">
      <c r="B514" s="30"/>
      <c r="U514" s="35"/>
      <c r="V514" s="35"/>
      <c r="AF514" s="27"/>
      <c r="AG514" s="27"/>
      <c r="AH514" s="27"/>
      <c r="AI514" s="27"/>
      <c r="AJ514" s="27"/>
      <c r="AK514" s="27"/>
      <c r="AL514" s="33"/>
      <c r="AM514" s="33"/>
      <c r="AN514" s="27"/>
    </row>
    <row r="515" spans="2:40" x14ac:dyDescent="0.2">
      <c r="B515" s="30"/>
      <c r="U515" s="35"/>
      <c r="V515" s="35"/>
      <c r="AF515" s="27"/>
      <c r="AG515" s="27"/>
      <c r="AH515" s="27"/>
      <c r="AI515" s="27"/>
      <c r="AJ515" s="27"/>
      <c r="AK515" s="27"/>
      <c r="AL515" s="33"/>
      <c r="AM515" s="33"/>
      <c r="AN515" s="27"/>
    </row>
    <row r="516" spans="2:40" x14ac:dyDescent="0.2">
      <c r="B516" s="30"/>
      <c r="U516" s="35"/>
      <c r="V516" s="35"/>
      <c r="AF516" s="27"/>
      <c r="AG516" s="27"/>
      <c r="AH516" s="27"/>
      <c r="AI516" s="27"/>
      <c r="AJ516" s="27"/>
      <c r="AK516" s="27"/>
      <c r="AL516" s="33"/>
      <c r="AM516" s="33"/>
      <c r="AN516" s="27"/>
    </row>
    <row r="517" spans="2:40" x14ac:dyDescent="0.2">
      <c r="B517" s="30"/>
      <c r="U517" s="35"/>
      <c r="V517" s="35"/>
      <c r="AF517" s="27"/>
      <c r="AG517" s="27"/>
      <c r="AH517" s="27"/>
      <c r="AI517" s="27"/>
      <c r="AJ517" s="27"/>
      <c r="AK517" s="27"/>
      <c r="AL517" s="33"/>
      <c r="AM517" s="33"/>
      <c r="AN517" s="27"/>
    </row>
    <row r="518" spans="2:40" x14ac:dyDescent="0.2">
      <c r="B518" s="30"/>
      <c r="U518" s="35"/>
      <c r="V518" s="35"/>
      <c r="AF518" s="27"/>
      <c r="AG518" s="27"/>
      <c r="AH518" s="27"/>
      <c r="AI518" s="27"/>
      <c r="AJ518" s="27"/>
      <c r="AK518" s="27"/>
      <c r="AL518" s="33"/>
      <c r="AM518" s="33"/>
      <c r="AN518" s="27"/>
    </row>
    <row r="519" spans="2:40" x14ac:dyDescent="0.2">
      <c r="B519" s="30"/>
      <c r="U519" s="35"/>
      <c r="V519" s="35"/>
      <c r="AF519" s="27"/>
      <c r="AG519" s="27"/>
      <c r="AH519" s="27"/>
      <c r="AI519" s="27"/>
      <c r="AJ519" s="27"/>
      <c r="AK519" s="27"/>
      <c r="AL519" s="33"/>
      <c r="AM519" s="33"/>
      <c r="AN519" s="27"/>
    </row>
    <row r="520" spans="2:40" x14ac:dyDescent="0.2">
      <c r="B520" s="30"/>
      <c r="U520" s="35"/>
      <c r="V520" s="35"/>
      <c r="AF520" s="27"/>
      <c r="AG520" s="27"/>
      <c r="AH520" s="27"/>
      <c r="AI520" s="27"/>
      <c r="AJ520" s="27"/>
      <c r="AK520" s="27"/>
      <c r="AL520" s="33"/>
      <c r="AM520" s="33"/>
      <c r="AN520" s="27"/>
    </row>
    <row r="521" spans="2:40" x14ac:dyDescent="0.2">
      <c r="B521" s="30"/>
      <c r="U521" s="35"/>
      <c r="V521" s="35"/>
      <c r="AF521" s="27"/>
      <c r="AG521" s="27"/>
      <c r="AH521" s="27"/>
      <c r="AI521" s="27"/>
      <c r="AJ521" s="27"/>
      <c r="AK521" s="27"/>
      <c r="AL521" s="33"/>
      <c r="AM521" s="33"/>
      <c r="AN521" s="27"/>
    </row>
    <row r="522" spans="2:40" x14ac:dyDescent="0.2">
      <c r="B522" s="30"/>
      <c r="U522" s="35"/>
      <c r="V522" s="35"/>
      <c r="AF522" s="27"/>
      <c r="AG522" s="27"/>
      <c r="AH522" s="27"/>
      <c r="AI522" s="27"/>
      <c r="AJ522" s="27"/>
      <c r="AK522" s="27"/>
      <c r="AL522" s="33"/>
      <c r="AM522" s="33"/>
      <c r="AN522" s="27"/>
    </row>
    <row r="523" spans="2:40" x14ac:dyDescent="0.2">
      <c r="B523" s="30"/>
      <c r="U523" s="35"/>
      <c r="V523" s="35"/>
      <c r="AF523" s="27"/>
      <c r="AG523" s="27"/>
      <c r="AH523" s="27"/>
      <c r="AI523" s="27"/>
      <c r="AJ523" s="27"/>
      <c r="AK523" s="27"/>
      <c r="AL523" s="33"/>
      <c r="AM523" s="33"/>
      <c r="AN523" s="27"/>
    </row>
    <row r="524" spans="2:40" x14ac:dyDescent="0.2">
      <c r="B524" s="30"/>
      <c r="U524" s="35"/>
      <c r="V524" s="35"/>
      <c r="AF524" s="27"/>
      <c r="AG524" s="27"/>
      <c r="AH524" s="27"/>
      <c r="AI524" s="27"/>
      <c r="AJ524" s="27"/>
      <c r="AK524" s="27"/>
      <c r="AL524" s="33"/>
      <c r="AM524" s="33"/>
      <c r="AN524" s="27"/>
    </row>
    <row r="525" spans="2:40" x14ac:dyDescent="0.2">
      <c r="B525" s="30"/>
      <c r="U525" s="35"/>
      <c r="V525" s="35"/>
      <c r="AF525" s="27"/>
      <c r="AG525" s="27"/>
      <c r="AH525" s="27"/>
      <c r="AI525" s="27"/>
      <c r="AJ525" s="27"/>
      <c r="AK525" s="27"/>
      <c r="AL525" s="33"/>
      <c r="AM525" s="33"/>
      <c r="AN525" s="27"/>
    </row>
    <row r="526" spans="2:40" x14ac:dyDescent="0.2">
      <c r="B526" s="30"/>
      <c r="U526" s="35"/>
      <c r="V526" s="35"/>
      <c r="AF526" s="27"/>
      <c r="AG526" s="27"/>
      <c r="AH526" s="27"/>
      <c r="AI526" s="27"/>
      <c r="AJ526" s="27"/>
      <c r="AK526" s="27"/>
      <c r="AL526" s="33"/>
      <c r="AM526" s="33"/>
      <c r="AN526" s="27"/>
    </row>
    <row r="527" spans="2:40" x14ac:dyDescent="0.2">
      <c r="B527" s="30"/>
      <c r="U527" s="35"/>
      <c r="V527" s="35"/>
      <c r="AF527" s="27"/>
      <c r="AG527" s="27"/>
      <c r="AH527" s="27"/>
      <c r="AI527" s="27"/>
      <c r="AJ527" s="27"/>
      <c r="AK527" s="27"/>
      <c r="AL527" s="33"/>
      <c r="AM527" s="33"/>
      <c r="AN527" s="27"/>
    </row>
    <row r="528" spans="2:40" x14ac:dyDescent="0.2">
      <c r="B528" s="30"/>
      <c r="U528" s="35"/>
      <c r="V528" s="35"/>
      <c r="AF528" s="27"/>
      <c r="AG528" s="27"/>
      <c r="AH528" s="27"/>
      <c r="AI528" s="27"/>
      <c r="AJ528" s="27"/>
      <c r="AK528" s="27"/>
      <c r="AL528" s="33"/>
      <c r="AM528" s="33"/>
      <c r="AN528" s="27"/>
    </row>
    <row r="529" spans="2:40" x14ac:dyDescent="0.2">
      <c r="B529" s="30"/>
      <c r="U529" s="35"/>
      <c r="V529" s="35"/>
      <c r="AF529" s="27"/>
      <c r="AG529" s="27"/>
      <c r="AH529" s="27"/>
      <c r="AI529" s="27"/>
      <c r="AJ529" s="27"/>
      <c r="AK529" s="27"/>
      <c r="AL529" s="33"/>
      <c r="AM529" s="33"/>
      <c r="AN529" s="27"/>
    </row>
    <row r="530" spans="2:40" x14ac:dyDescent="0.2">
      <c r="B530" s="30"/>
      <c r="U530" s="35"/>
      <c r="V530" s="35"/>
      <c r="AF530" s="27"/>
      <c r="AG530" s="27"/>
      <c r="AH530" s="27"/>
      <c r="AI530" s="27"/>
      <c r="AJ530" s="27"/>
      <c r="AK530" s="27"/>
      <c r="AL530" s="33"/>
      <c r="AM530" s="33"/>
      <c r="AN530" s="27"/>
    </row>
    <row r="531" spans="2:40" x14ac:dyDescent="0.2">
      <c r="B531" s="30"/>
      <c r="U531" s="35"/>
      <c r="V531" s="35"/>
      <c r="AF531" s="27"/>
      <c r="AG531" s="27"/>
      <c r="AH531" s="27"/>
      <c r="AI531" s="27"/>
      <c r="AJ531" s="27"/>
      <c r="AK531" s="27"/>
      <c r="AL531" s="33"/>
      <c r="AM531" s="33"/>
      <c r="AN531" s="27"/>
    </row>
    <row r="532" spans="2:40" x14ac:dyDescent="0.2">
      <c r="B532" s="30"/>
      <c r="U532" s="35"/>
      <c r="V532" s="35"/>
      <c r="AF532" s="27"/>
      <c r="AG532" s="27"/>
      <c r="AH532" s="27"/>
      <c r="AI532" s="27"/>
      <c r="AJ532" s="27"/>
      <c r="AK532" s="27"/>
      <c r="AL532" s="33"/>
      <c r="AM532" s="33"/>
      <c r="AN532" s="27"/>
    </row>
    <row r="533" spans="2:40" x14ac:dyDescent="0.2">
      <c r="B533" s="30"/>
      <c r="U533" s="35"/>
      <c r="V533" s="35"/>
      <c r="AF533" s="27"/>
      <c r="AG533" s="27"/>
      <c r="AH533" s="27"/>
      <c r="AI533" s="27"/>
      <c r="AJ533" s="27"/>
      <c r="AK533" s="27"/>
      <c r="AL533" s="33"/>
      <c r="AM533" s="33"/>
      <c r="AN533" s="27"/>
    </row>
    <row r="534" spans="2:40" x14ac:dyDescent="0.2">
      <c r="B534" s="30"/>
      <c r="U534" s="35"/>
      <c r="V534" s="35"/>
      <c r="AF534" s="27"/>
      <c r="AG534" s="27"/>
      <c r="AH534" s="27"/>
      <c r="AI534" s="27"/>
      <c r="AJ534" s="27"/>
      <c r="AK534" s="27"/>
      <c r="AL534" s="33"/>
      <c r="AM534" s="33"/>
      <c r="AN534" s="27"/>
    </row>
    <row r="535" spans="2:40" x14ac:dyDescent="0.2">
      <c r="B535" s="30"/>
      <c r="U535" s="35"/>
      <c r="V535" s="35"/>
      <c r="AF535" s="27"/>
      <c r="AG535" s="27"/>
      <c r="AH535" s="27"/>
      <c r="AI535" s="27"/>
      <c r="AJ535" s="27"/>
      <c r="AK535" s="27"/>
      <c r="AL535" s="33"/>
      <c r="AM535" s="33"/>
      <c r="AN535" s="27"/>
    </row>
    <row r="536" spans="2:40" x14ac:dyDescent="0.2">
      <c r="B536" s="30"/>
      <c r="U536" s="35"/>
      <c r="V536" s="35"/>
      <c r="AF536" s="27"/>
      <c r="AG536" s="27"/>
      <c r="AH536" s="27"/>
      <c r="AI536" s="27"/>
      <c r="AJ536" s="27"/>
      <c r="AK536" s="27"/>
      <c r="AL536" s="33"/>
      <c r="AM536" s="33"/>
      <c r="AN536" s="27"/>
    </row>
    <row r="537" spans="2:40" x14ac:dyDescent="0.2">
      <c r="B537" s="30"/>
      <c r="U537" s="35"/>
      <c r="V537" s="35"/>
      <c r="AF537" s="27"/>
      <c r="AG537" s="27"/>
      <c r="AH537" s="27"/>
      <c r="AI537" s="27"/>
      <c r="AJ537" s="27"/>
      <c r="AK537" s="27"/>
      <c r="AL537" s="33"/>
      <c r="AM537" s="33"/>
      <c r="AN537" s="27"/>
    </row>
    <row r="538" spans="2:40" x14ac:dyDescent="0.2">
      <c r="B538" s="30"/>
      <c r="U538" s="35"/>
      <c r="V538" s="35"/>
      <c r="AF538" s="27"/>
      <c r="AG538" s="27"/>
      <c r="AH538" s="27"/>
      <c r="AI538" s="27"/>
      <c r="AJ538" s="27"/>
      <c r="AK538" s="27"/>
      <c r="AL538" s="33"/>
      <c r="AM538" s="33"/>
      <c r="AN538" s="27"/>
    </row>
    <row r="539" spans="2:40" x14ac:dyDescent="0.2">
      <c r="B539" s="30"/>
      <c r="U539" s="35"/>
      <c r="V539" s="35"/>
      <c r="AF539" s="27"/>
      <c r="AG539" s="27"/>
      <c r="AH539" s="27"/>
      <c r="AI539" s="27"/>
      <c r="AJ539" s="27"/>
      <c r="AK539" s="27"/>
      <c r="AL539" s="33"/>
      <c r="AM539" s="33"/>
      <c r="AN539" s="27"/>
    </row>
    <row r="540" spans="2:40" x14ac:dyDescent="0.2">
      <c r="B540" s="30"/>
      <c r="U540" s="35"/>
      <c r="V540" s="35"/>
      <c r="AF540" s="27"/>
      <c r="AG540" s="27"/>
      <c r="AH540" s="27"/>
      <c r="AI540" s="27"/>
      <c r="AJ540" s="27"/>
      <c r="AK540" s="27"/>
      <c r="AL540" s="33"/>
      <c r="AM540" s="33"/>
      <c r="AN540" s="27"/>
    </row>
    <row r="541" spans="2:40" x14ac:dyDescent="0.2">
      <c r="B541" s="30"/>
      <c r="U541" s="35"/>
      <c r="V541" s="35"/>
      <c r="AF541" s="27"/>
      <c r="AG541" s="27"/>
      <c r="AH541" s="27"/>
      <c r="AI541" s="27"/>
      <c r="AJ541" s="27"/>
      <c r="AK541" s="27"/>
      <c r="AL541" s="33"/>
      <c r="AM541" s="33"/>
      <c r="AN541" s="27"/>
    </row>
    <row r="542" spans="2:40" x14ac:dyDescent="0.2">
      <c r="B542" s="30"/>
      <c r="U542" s="35"/>
      <c r="V542" s="35"/>
      <c r="AF542" s="27"/>
      <c r="AG542" s="27"/>
      <c r="AH542" s="27"/>
      <c r="AI542" s="27"/>
      <c r="AJ542" s="27"/>
      <c r="AK542" s="27"/>
      <c r="AL542" s="33"/>
      <c r="AM542" s="33"/>
      <c r="AN542" s="27"/>
    </row>
    <row r="543" spans="2:40" x14ac:dyDescent="0.2">
      <c r="B543" s="30"/>
      <c r="U543" s="35"/>
      <c r="V543" s="35"/>
      <c r="AF543" s="27"/>
      <c r="AG543" s="27"/>
      <c r="AH543" s="27"/>
      <c r="AI543" s="27"/>
      <c r="AJ543" s="27"/>
      <c r="AK543" s="27"/>
      <c r="AL543" s="33"/>
      <c r="AM543" s="33"/>
      <c r="AN543" s="27"/>
    </row>
    <row r="544" spans="2:40" x14ac:dyDescent="0.2">
      <c r="B544" s="30"/>
      <c r="U544" s="35"/>
      <c r="V544" s="35"/>
      <c r="AF544" s="27"/>
      <c r="AG544" s="27"/>
      <c r="AH544" s="27"/>
      <c r="AI544" s="27"/>
      <c r="AJ544" s="27"/>
      <c r="AK544" s="27"/>
      <c r="AL544" s="33"/>
      <c r="AM544" s="33"/>
      <c r="AN544" s="27"/>
    </row>
    <row r="545" spans="2:40" x14ac:dyDescent="0.2">
      <c r="B545" s="30"/>
      <c r="U545" s="35"/>
      <c r="V545" s="35"/>
      <c r="AF545" s="27"/>
      <c r="AG545" s="27"/>
      <c r="AH545" s="27"/>
      <c r="AI545" s="27"/>
      <c r="AJ545" s="27"/>
      <c r="AK545" s="27"/>
      <c r="AL545" s="33"/>
      <c r="AM545" s="33"/>
      <c r="AN545" s="27"/>
    </row>
    <row r="546" spans="2:40" x14ac:dyDescent="0.2">
      <c r="B546" s="30"/>
      <c r="U546" s="35"/>
      <c r="V546" s="35"/>
      <c r="AF546" s="27"/>
      <c r="AG546" s="27"/>
      <c r="AH546" s="27"/>
      <c r="AI546" s="27"/>
      <c r="AJ546" s="27"/>
      <c r="AK546" s="27"/>
      <c r="AL546" s="33"/>
      <c r="AM546" s="33"/>
      <c r="AN546" s="27"/>
    </row>
    <row r="547" spans="2:40" x14ac:dyDescent="0.2">
      <c r="B547" s="30"/>
      <c r="U547" s="35"/>
      <c r="V547" s="35"/>
      <c r="AF547" s="27"/>
      <c r="AG547" s="27"/>
      <c r="AH547" s="27"/>
      <c r="AI547" s="27"/>
      <c r="AJ547" s="27"/>
      <c r="AK547" s="27"/>
      <c r="AL547" s="33"/>
      <c r="AM547" s="33"/>
      <c r="AN547" s="27"/>
    </row>
    <row r="548" spans="2:40" x14ac:dyDescent="0.2">
      <c r="B548" s="30"/>
      <c r="U548" s="35"/>
      <c r="V548" s="35"/>
      <c r="AF548" s="27"/>
      <c r="AG548" s="27"/>
      <c r="AH548" s="27"/>
      <c r="AI548" s="27"/>
      <c r="AJ548" s="27"/>
      <c r="AK548" s="27"/>
      <c r="AL548" s="33"/>
      <c r="AM548" s="33"/>
      <c r="AN548" s="27"/>
    </row>
    <row r="549" spans="2:40" x14ac:dyDescent="0.2">
      <c r="B549" s="30"/>
      <c r="U549" s="35"/>
      <c r="V549" s="35"/>
      <c r="AF549" s="27"/>
      <c r="AG549" s="27"/>
      <c r="AH549" s="27"/>
      <c r="AI549" s="27"/>
      <c r="AJ549" s="27"/>
      <c r="AK549" s="27"/>
      <c r="AL549" s="33"/>
      <c r="AM549" s="33"/>
      <c r="AN549" s="27"/>
    </row>
    <row r="550" spans="2:40" x14ac:dyDescent="0.2">
      <c r="B550" s="30"/>
      <c r="U550" s="35"/>
      <c r="V550" s="35"/>
      <c r="AF550" s="27"/>
      <c r="AG550" s="27"/>
      <c r="AH550" s="27"/>
      <c r="AI550" s="27"/>
      <c r="AJ550" s="27"/>
      <c r="AK550" s="27"/>
      <c r="AL550" s="33"/>
      <c r="AM550" s="33"/>
      <c r="AN550" s="27"/>
    </row>
    <row r="551" spans="2:40" x14ac:dyDescent="0.2">
      <c r="B551" s="30"/>
      <c r="U551" s="35"/>
      <c r="V551" s="35"/>
      <c r="AF551" s="27"/>
      <c r="AG551" s="27"/>
      <c r="AH551" s="27"/>
      <c r="AI551" s="27"/>
      <c r="AJ551" s="27"/>
      <c r="AK551" s="27"/>
      <c r="AL551" s="33"/>
      <c r="AM551" s="33"/>
      <c r="AN551" s="27"/>
    </row>
    <row r="552" spans="2:40" x14ac:dyDescent="0.2">
      <c r="B552" s="30"/>
      <c r="U552" s="35"/>
      <c r="V552" s="35"/>
      <c r="AF552" s="27"/>
      <c r="AG552" s="27"/>
      <c r="AH552" s="27"/>
      <c r="AI552" s="27"/>
      <c r="AJ552" s="27"/>
      <c r="AK552" s="27"/>
      <c r="AL552" s="33"/>
      <c r="AM552" s="33"/>
      <c r="AN552" s="27"/>
    </row>
    <row r="553" spans="2:40" x14ac:dyDescent="0.2">
      <c r="B553" s="30"/>
      <c r="U553" s="35"/>
      <c r="V553" s="35"/>
      <c r="AF553" s="27"/>
      <c r="AG553" s="27"/>
      <c r="AH553" s="27"/>
      <c r="AI553" s="27"/>
      <c r="AJ553" s="27"/>
      <c r="AK553" s="27"/>
      <c r="AL553" s="33"/>
      <c r="AM553" s="33"/>
      <c r="AN553" s="27"/>
    </row>
    <row r="554" spans="2:40" x14ac:dyDescent="0.2">
      <c r="B554" s="30"/>
      <c r="U554" s="35"/>
      <c r="V554" s="35"/>
      <c r="AF554" s="27"/>
      <c r="AG554" s="27"/>
      <c r="AH554" s="27"/>
      <c r="AI554" s="27"/>
      <c r="AJ554" s="27"/>
      <c r="AK554" s="27"/>
      <c r="AL554" s="33"/>
      <c r="AM554" s="33"/>
      <c r="AN554" s="27"/>
    </row>
    <row r="555" spans="2:40" x14ac:dyDescent="0.2">
      <c r="B555" s="30"/>
      <c r="U555" s="35"/>
      <c r="V555" s="35"/>
      <c r="AF555" s="27"/>
      <c r="AG555" s="27"/>
      <c r="AH555" s="27"/>
      <c r="AI555" s="27"/>
      <c r="AJ555" s="27"/>
      <c r="AK555" s="27"/>
      <c r="AL555" s="33"/>
      <c r="AM555" s="33"/>
      <c r="AN555" s="27"/>
    </row>
    <row r="556" spans="2:40" x14ac:dyDescent="0.2">
      <c r="B556" s="30"/>
      <c r="U556" s="35"/>
      <c r="V556" s="35"/>
      <c r="AF556" s="27"/>
      <c r="AG556" s="27"/>
      <c r="AH556" s="27"/>
      <c r="AI556" s="27"/>
      <c r="AJ556" s="27"/>
      <c r="AK556" s="27"/>
      <c r="AL556" s="33"/>
      <c r="AM556" s="33"/>
      <c r="AN556" s="27"/>
    </row>
    <row r="557" spans="2:40" x14ac:dyDescent="0.2">
      <c r="B557" s="30"/>
      <c r="U557" s="35"/>
      <c r="V557" s="35"/>
      <c r="AF557" s="27"/>
      <c r="AG557" s="27"/>
      <c r="AH557" s="27"/>
      <c r="AI557" s="27"/>
      <c r="AJ557" s="27"/>
      <c r="AK557" s="27"/>
      <c r="AL557" s="33"/>
      <c r="AM557" s="33"/>
      <c r="AN557" s="27"/>
    </row>
    <row r="558" spans="2:40" x14ac:dyDescent="0.2">
      <c r="B558" s="30"/>
      <c r="U558" s="35"/>
      <c r="V558" s="35"/>
      <c r="AF558" s="27"/>
      <c r="AG558" s="27"/>
      <c r="AH558" s="27"/>
      <c r="AI558" s="27"/>
      <c r="AJ558" s="27"/>
      <c r="AK558" s="27"/>
      <c r="AL558" s="33"/>
      <c r="AM558" s="33"/>
      <c r="AN558" s="27"/>
    </row>
    <row r="559" spans="2:40" x14ac:dyDescent="0.2">
      <c r="B559" s="30"/>
      <c r="U559" s="35"/>
      <c r="V559" s="35"/>
      <c r="AF559" s="27"/>
      <c r="AG559" s="27"/>
      <c r="AH559" s="27"/>
      <c r="AI559" s="27"/>
      <c r="AJ559" s="27"/>
      <c r="AK559" s="27"/>
      <c r="AL559" s="33"/>
      <c r="AM559" s="33"/>
      <c r="AN559" s="27"/>
    </row>
    <row r="560" spans="2:40" x14ac:dyDescent="0.2">
      <c r="B560" s="30"/>
      <c r="U560" s="35"/>
      <c r="V560" s="35"/>
      <c r="AF560" s="27"/>
      <c r="AG560" s="27"/>
      <c r="AH560" s="27"/>
      <c r="AI560" s="27"/>
      <c r="AJ560" s="27"/>
      <c r="AK560" s="27"/>
      <c r="AL560" s="33"/>
      <c r="AM560" s="33"/>
      <c r="AN560" s="27"/>
    </row>
    <row r="561" spans="2:40" x14ac:dyDescent="0.2">
      <c r="B561" s="30"/>
      <c r="U561" s="35"/>
      <c r="V561" s="35"/>
      <c r="AF561" s="27"/>
      <c r="AG561" s="27"/>
      <c r="AH561" s="27"/>
      <c r="AI561" s="27"/>
      <c r="AJ561" s="27"/>
      <c r="AK561" s="27"/>
      <c r="AL561" s="33"/>
      <c r="AM561" s="33"/>
      <c r="AN561" s="27"/>
    </row>
    <row r="562" spans="2:40" x14ac:dyDescent="0.2">
      <c r="B562" s="30"/>
      <c r="U562" s="35"/>
      <c r="V562" s="35"/>
      <c r="AF562" s="27"/>
      <c r="AG562" s="27"/>
      <c r="AH562" s="27"/>
      <c r="AI562" s="27"/>
      <c r="AJ562" s="27"/>
      <c r="AK562" s="27"/>
      <c r="AL562" s="33"/>
      <c r="AM562" s="33"/>
      <c r="AN562" s="27"/>
    </row>
    <row r="563" spans="2:40" x14ac:dyDescent="0.2">
      <c r="B563" s="30"/>
      <c r="U563" s="35"/>
      <c r="V563" s="35"/>
      <c r="AF563" s="27"/>
      <c r="AG563" s="27"/>
      <c r="AH563" s="27"/>
      <c r="AI563" s="27"/>
      <c r="AJ563" s="27"/>
      <c r="AK563" s="27"/>
      <c r="AL563" s="33"/>
      <c r="AM563" s="33"/>
      <c r="AN563" s="27"/>
    </row>
    <row r="564" spans="2:40" x14ac:dyDescent="0.2">
      <c r="B564" s="30"/>
      <c r="U564" s="35"/>
      <c r="V564" s="35"/>
      <c r="AF564" s="27"/>
      <c r="AG564" s="27"/>
      <c r="AH564" s="27"/>
      <c r="AI564" s="27"/>
      <c r="AJ564" s="27"/>
      <c r="AK564" s="27"/>
      <c r="AL564" s="33"/>
      <c r="AM564" s="33"/>
      <c r="AN564" s="27"/>
    </row>
    <row r="565" spans="2:40" x14ac:dyDescent="0.2">
      <c r="B565" s="30"/>
      <c r="U565" s="35"/>
      <c r="V565" s="35"/>
      <c r="AF565" s="27"/>
      <c r="AG565" s="27"/>
      <c r="AH565" s="27"/>
      <c r="AI565" s="27"/>
      <c r="AJ565" s="27"/>
      <c r="AK565" s="27"/>
      <c r="AL565" s="33"/>
      <c r="AM565" s="33"/>
      <c r="AN565" s="27"/>
    </row>
    <row r="566" spans="2:40" x14ac:dyDescent="0.2">
      <c r="B566" s="30"/>
      <c r="U566" s="35"/>
      <c r="V566" s="35"/>
      <c r="AF566" s="27"/>
      <c r="AG566" s="27"/>
      <c r="AH566" s="27"/>
      <c r="AI566" s="27"/>
      <c r="AJ566" s="27"/>
      <c r="AK566" s="27"/>
      <c r="AL566" s="33"/>
      <c r="AM566" s="33"/>
      <c r="AN566" s="27"/>
    </row>
    <row r="567" spans="2:40" x14ac:dyDescent="0.2">
      <c r="B567" s="30"/>
      <c r="U567" s="35"/>
      <c r="V567" s="35"/>
      <c r="AF567" s="27"/>
      <c r="AG567" s="27"/>
      <c r="AH567" s="27"/>
      <c r="AI567" s="27"/>
      <c r="AJ567" s="27"/>
      <c r="AK567" s="27"/>
      <c r="AL567" s="33"/>
      <c r="AM567" s="33"/>
      <c r="AN567" s="27"/>
    </row>
    <row r="568" spans="2:40" x14ac:dyDescent="0.2">
      <c r="B568" s="30"/>
      <c r="U568" s="35"/>
      <c r="V568" s="35"/>
      <c r="AF568" s="27"/>
      <c r="AG568" s="27"/>
      <c r="AH568" s="27"/>
      <c r="AI568" s="27"/>
      <c r="AJ568" s="27"/>
      <c r="AK568" s="27"/>
      <c r="AL568" s="33"/>
      <c r="AM568" s="33"/>
      <c r="AN568" s="27"/>
    </row>
    <row r="569" spans="2:40" x14ac:dyDescent="0.2">
      <c r="B569" s="30"/>
      <c r="U569" s="35"/>
      <c r="V569" s="35"/>
      <c r="AF569" s="27"/>
      <c r="AG569" s="27"/>
      <c r="AH569" s="27"/>
      <c r="AI569" s="27"/>
      <c r="AJ569" s="27"/>
      <c r="AK569" s="27"/>
      <c r="AL569" s="33"/>
      <c r="AM569" s="33"/>
      <c r="AN569" s="27"/>
    </row>
    <row r="570" spans="2:40" x14ac:dyDescent="0.2">
      <c r="B570" s="30"/>
      <c r="U570" s="35"/>
      <c r="V570" s="35"/>
      <c r="AF570" s="27"/>
      <c r="AG570" s="27"/>
      <c r="AH570" s="27"/>
      <c r="AI570" s="27"/>
      <c r="AJ570" s="27"/>
      <c r="AK570" s="27"/>
      <c r="AL570" s="33"/>
      <c r="AM570" s="33"/>
      <c r="AN570" s="27"/>
    </row>
    <row r="571" spans="2:40" x14ac:dyDescent="0.2">
      <c r="B571" s="30"/>
      <c r="U571" s="35"/>
      <c r="V571" s="35"/>
      <c r="AF571" s="27"/>
      <c r="AG571" s="27"/>
      <c r="AH571" s="27"/>
      <c r="AI571" s="27"/>
      <c r="AJ571" s="27"/>
      <c r="AK571" s="27"/>
      <c r="AL571" s="33"/>
      <c r="AM571" s="33"/>
      <c r="AN571" s="27"/>
    </row>
    <row r="572" spans="2:40" x14ac:dyDescent="0.2">
      <c r="B572" s="30"/>
      <c r="U572" s="35"/>
      <c r="V572" s="35"/>
      <c r="AF572" s="27"/>
      <c r="AG572" s="27"/>
      <c r="AH572" s="27"/>
      <c r="AI572" s="27"/>
      <c r="AJ572" s="27"/>
      <c r="AK572" s="27"/>
      <c r="AL572" s="33"/>
      <c r="AM572" s="33"/>
      <c r="AN572" s="27"/>
    </row>
    <row r="573" spans="2:40" x14ac:dyDescent="0.2">
      <c r="B573" s="30"/>
      <c r="U573" s="35"/>
      <c r="V573" s="35"/>
      <c r="AF573" s="27"/>
      <c r="AG573" s="27"/>
      <c r="AH573" s="27"/>
      <c r="AI573" s="27"/>
      <c r="AJ573" s="27"/>
      <c r="AK573" s="27"/>
      <c r="AL573" s="33"/>
      <c r="AM573" s="33"/>
      <c r="AN573" s="27"/>
    </row>
    <row r="574" spans="2:40" x14ac:dyDescent="0.2">
      <c r="B574" s="30"/>
      <c r="U574" s="35"/>
      <c r="V574" s="35"/>
      <c r="AF574" s="27"/>
      <c r="AG574" s="27"/>
      <c r="AH574" s="27"/>
      <c r="AI574" s="27"/>
      <c r="AJ574" s="27"/>
      <c r="AK574" s="27"/>
      <c r="AL574" s="33"/>
      <c r="AM574" s="33"/>
      <c r="AN574" s="27"/>
    </row>
    <row r="575" spans="2:40" x14ac:dyDescent="0.2">
      <c r="B575" s="30"/>
      <c r="U575" s="35"/>
      <c r="V575" s="35"/>
      <c r="AF575" s="27"/>
      <c r="AG575" s="27"/>
      <c r="AH575" s="27"/>
      <c r="AI575" s="27"/>
      <c r="AJ575" s="27"/>
      <c r="AK575" s="27"/>
      <c r="AL575" s="33"/>
      <c r="AM575" s="33"/>
      <c r="AN575" s="27"/>
    </row>
    <row r="576" spans="2:40" x14ac:dyDescent="0.2">
      <c r="B576" s="30"/>
      <c r="U576" s="35"/>
      <c r="V576" s="35"/>
      <c r="AF576" s="27"/>
      <c r="AG576" s="27"/>
      <c r="AH576" s="27"/>
      <c r="AI576" s="27"/>
      <c r="AJ576" s="27"/>
      <c r="AK576" s="27"/>
      <c r="AL576" s="33"/>
      <c r="AM576" s="33"/>
      <c r="AN576" s="27"/>
    </row>
    <row r="577" spans="2:40" x14ac:dyDescent="0.2">
      <c r="B577" s="30"/>
      <c r="U577" s="35"/>
      <c r="V577" s="35"/>
      <c r="AF577" s="27"/>
      <c r="AG577" s="27"/>
      <c r="AH577" s="27"/>
      <c r="AI577" s="27"/>
      <c r="AJ577" s="27"/>
      <c r="AK577" s="27"/>
      <c r="AL577" s="33"/>
      <c r="AM577" s="33"/>
      <c r="AN577" s="27"/>
    </row>
    <row r="578" spans="2:40" x14ac:dyDescent="0.2">
      <c r="B578" s="30"/>
      <c r="U578" s="35"/>
      <c r="V578" s="35"/>
      <c r="AF578" s="27"/>
      <c r="AG578" s="27"/>
      <c r="AH578" s="27"/>
      <c r="AI578" s="27"/>
      <c r="AJ578" s="27"/>
      <c r="AK578" s="27"/>
      <c r="AL578" s="33"/>
      <c r="AM578" s="33"/>
      <c r="AN578" s="27"/>
    </row>
    <row r="579" spans="2:40" x14ac:dyDescent="0.2">
      <c r="B579" s="30"/>
      <c r="U579" s="35"/>
      <c r="V579" s="35"/>
      <c r="AF579" s="27"/>
      <c r="AG579" s="27"/>
      <c r="AH579" s="27"/>
      <c r="AI579" s="27"/>
      <c r="AJ579" s="27"/>
      <c r="AK579" s="27"/>
      <c r="AL579" s="33"/>
      <c r="AM579" s="33"/>
      <c r="AN579" s="27"/>
    </row>
    <row r="580" spans="2:40" x14ac:dyDescent="0.2">
      <c r="B580" s="30"/>
      <c r="U580" s="35"/>
      <c r="V580" s="35"/>
      <c r="AF580" s="27"/>
      <c r="AG580" s="27"/>
      <c r="AH580" s="27"/>
      <c r="AI580" s="27"/>
      <c r="AJ580" s="27"/>
      <c r="AK580" s="27"/>
      <c r="AL580" s="33"/>
      <c r="AM580" s="33"/>
      <c r="AN580" s="27"/>
    </row>
    <row r="581" spans="2:40" x14ac:dyDescent="0.2">
      <c r="B581" s="30"/>
      <c r="U581" s="35"/>
      <c r="V581" s="35"/>
      <c r="AF581" s="27"/>
      <c r="AG581" s="27"/>
      <c r="AH581" s="27"/>
      <c r="AI581" s="27"/>
      <c r="AJ581" s="27"/>
      <c r="AK581" s="27"/>
      <c r="AL581" s="33"/>
      <c r="AM581" s="33"/>
      <c r="AN581" s="27"/>
    </row>
    <row r="582" spans="2:40" x14ac:dyDescent="0.2">
      <c r="B582" s="30"/>
      <c r="U582" s="35"/>
      <c r="V582" s="35"/>
      <c r="AF582" s="27"/>
      <c r="AG582" s="27"/>
      <c r="AH582" s="27"/>
      <c r="AI582" s="27"/>
      <c r="AJ582" s="27"/>
      <c r="AK582" s="27"/>
      <c r="AL582" s="33"/>
      <c r="AM582" s="33"/>
      <c r="AN582" s="27"/>
    </row>
    <row r="583" spans="2:40" x14ac:dyDescent="0.2">
      <c r="B583" s="30"/>
      <c r="U583" s="35"/>
      <c r="V583" s="35"/>
      <c r="AF583" s="27"/>
      <c r="AG583" s="27"/>
      <c r="AH583" s="27"/>
      <c r="AI583" s="27"/>
      <c r="AJ583" s="27"/>
      <c r="AK583" s="27"/>
      <c r="AL583" s="33"/>
      <c r="AM583" s="33"/>
      <c r="AN583" s="27"/>
    </row>
    <row r="584" spans="2:40" x14ac:dyDescent="0.2">
      <c r="B584" s="30"/>
      <c r="U584" s="35"/>
      <c r="V584" s="35"/>
      <c r="AF584" s="27"/>
      <c r="AG584" s="27"/>
      <c r="AH584" s="27"/>
      <c r="AI584" s="27"/>
      <c r="AJ584" s="27"/>
      <c r="AK584" s="27"/>
      <c r="AL584" s="33"/>
      <c r="AM584" s="33"/>
      <c r="AN584" s="27"/>
    </row>
    <row r="585" spans="2:40" x14ac:dyDescent="0.2">
      <c r="B585" s="30"/>
      <c r="U585" s="35"/>
      <c r="V585" s="35"/>
      <c r="AF585" s="27"/>
      <c r="AG585" s="27"/>
      <c r="AH585" s="27"/>
      <c r="AI585" s="27"/>
      <c r="AJ585" s="27"/>
      <c r="AK585" s="27"/>
      <c r="AL585" s="33"/>
      <c r="AM585" s="33"/>
      <c r="AN585" s="27"/>
    </row>
    <row r="586" spans="2:40" x14ac:dyDescent="0.2">
      <c r="B586" s="30"/>
      <c r="U586" s="35"/>
      <c r="V586" s="35"/>
      <c r="AF586" s="27"/>
      <c r="AG586" s="27"/>
      <c r="AH586" s="27"/>
      <c r="AI586" s="27"/>
      <c r="AJ586" s="27"/>
      <c r="AK586" s="27"/>
      <c r="AL586" s="33"/>
      <c r="AM586" s="33"/>
      <c r="AN586" s="27"/>
    </row>
    <row r="587" spans="2:40" x14ac:dyDescent="0.2">
      <c r="B587" s="30"/>
      <c r="U587" s="35"/>
      <c r="V587" s="35"/>
      <c r="AF587" s="27"/>
      <c r="AG587" s="27"/>
      <c r="AH587" s="27"/>
      <c r="AI587" s="27"/>
      <c r="AJ587" s="27"/>
      <c r="AK587" s="27"/>
      <c r="AL587" s="33"/>
      <c r="AM587" s="33"/>
      <c r="AN587" s="27"/>
    </row>
    <row r="588" spans="2:40" x14ac:dyDescent="0.2">
      <c r="B588" s="30"/>
      <c r="U588" s="35"/>
      <c r="V588" s="35"/>
      <c r="AF588" s="27"/>
      <c r="AG588" s="27"/>
      <c r="AH588" s="27"/>
      <c r="AI588" s="27"/>
      <c r="AJ588" s="27"/>
      <c r="AK588" s="27"/>
      <c r="AL588" s="33"/>
      <c r="AM588" s="33"/>
      <c r="AN588" s="27"/>
    </row>
    <row r="589" spans="2:40" x14ac:dyDescent="0.2">
      <c r="B589" s="30"/>
      <c r="U589" s="35"/>
      <c r="V589" s="35"/>
      <c r="AF589" s="27"/>
      <c r="AG589" s="27"/>
      <c r="AH589" s="27"/>
      <c r="AI589" s="27"/>
      <c r="AJ589" s="27"/>
      <c r="AK589" s="27"/>
      <c r="AL589" s="33"/>
      <c r="AM589" s="33"/>
      <c r="AN589" s="27"/>
    </row>
    <row r="590" spans="2:40" x14ac:dyDescent="0.2">
      <c r="B590" s="30"/>
      <c r="U590" s="35"/>
      <c r="V590" s="35"/>
      <c r="AF590" s="27"/>
      <c r="AG590" s="27"/>
      <c r="AH590" s="27"/>
      <c r="AI590" s="27"/>
      <c r="AJ590" s="27"/>
      <c r="AK590" s="27"/>
      <c r="AL590" s="33"/>
      <c r="AM590" s="33"/>
      <c r="AN590" s="27"/>
    </row>
    <row r="591" spans="2:40" x14ac:dyDescent="0.2">
      <c r="B591" s="30"/>
      <c r="U591" s="35"/>
      <c r="V591" s="35"/>
      <c r="AF591" s="27"/>
      <c r="AG591" s="27"/>
      <c r="AH591" s="27"/>
      <c r="AI591" s="27"/>
      <c r="AJ591" s="27"/>
      <c r="AK591" s="27"/>
      <c r="AL591" s="33"/>
      <c r="AM591" s="33"/>
      <c r="AN591" s="27"/>
    </row>
    <row r="592" spans="2:40" x14ac:dyDescent="0.2">
      <c r="B592" s="30"/>
      <c r="U592" s="35"/>
      <c r="V592" s="35"/>
      <c r="AF592" s="27"/>
      <c r="AG592" s="27"/>
      <c r="AH592" s="27"/>
      <c r="AI592" s="27"/>
      <c r="AJ592" s="27"/>
      <c r="AK592" s="27"/>
      <c r="AL592" s="33"/>
      <c r="AM592" s="33"/>
      <c r="AN592" s="27"/>
    </row>
    <row r="593" spans="2:40" x14ac:dyDescent="0.2">
      <c r="B593" s="30"/>
      <c r="U593" s="35"/>
      <c r="V593" s="35"/>
      <c r="AF593" s="27"/>
      <c r="AG593" s="27"/>
      <c r="AH593" s="27"/>
      <c r="AI593" s="27"/>
      <c r="AJ593" s="27"/>
      <c r="AK593" s="27"/>
      <c r="AL593" s="33"/>
      <c r="AM593" s="33"/>
      <c r="AN593" s="27"/>
    </row>
    <row r="594" spans="2:40" x14ac:dyDescent="0.2">
      <c r="B594" s="30"/>
      <c r="U594" s="35"/>
      <c r="V594" s="35"/>
      <c r="AF594" s="27"/>
      <c r="AG594" s="27"/>
      <c r="AH594" s="27"/>
      <c r="AI594" s="27"/>
      <c r="AJ594" s="27"/>
      <c r="AK594" s="27"/>
      <c r="AL594" s="33"/>
      <c r="AM594" s="33"/>
      <c r="AN594" s="27"/>
    </row>
    <row r="595" spans="2:40" x14ac:dyDescent="0.2">
      <c r="B595" s="30"/>
      <c r="U595" s="35"/>
      <c r="V595" s="35"/>
      <c r="AF595" s="27"/>
      <c r="AG595" s="27"/>
      <c r="AH595" s="27"/>
      <c r="AI595" s="27"/>
      <c r="AJ595" s="27"/>
      <c r="AK595" s="27"/>
      <c r="AL595" s="33"/>
      <c r="AM595" s="33"/>
      <c r="AN595" s="27"/>
    </row>
    <row r="596" spans="2:40" x14ac:dyDescent="0.2">
      <c r="B596" s="30"/>
      <c r="U596" s="35"/>
      <c r="V596" s="35"/>
      <c r="AF596" s="27"/>
      <c r="AG596" s="27"/>
      <c r="AH596" s="27"/>
      <c r="AI596" s="27"/>
      <c r="AJ596" s="27"/>
      <c r="AK596" s="27"/>
      <c r="AL596" s="33"/>
      <c r="AM596" s="33"/>
      <c r="AN596" s="27"/>
    </row>
    <row r="597" spans="2:40" x14ac:dyDescent="0.2">
      <c r="B597" s="30"/>
      <c r="U597" s="35"/>
      <c r="V597" s="35"/>
      <c r="AF597" s="27"/>
      <c r="AG597" s="27"/>
      <c r="AH597" s="27"/>
      <c r="AI597" s="27"/>
      <c r="AJ597" s="27"/>
      <c r="AK597" s="27"/>
      <c r="AL597" s="33"/>
      <c r="AM597" s="33"/>
      <c r="AN597" s="27"/>
    </row>
    <row r="598" spans="2:40" x14ac:dyDescent="0.2">
      <c r="B598" s="30"/>
      <c r="U598" s="35"/>
      <c r="V598" s="35"/>
      <c r="AF598" s="27"/>
      <c r="AG598" s="27"/>
      <c r="AH598" s="27"/>
      <c r="AI598" s="27"/>
      <c r="AJ598" s="27"/>
      <c r="AK598" s="27"/>
      <c r="AL598" s="33"/>
      <c r="AM598" s="33"/>
      <c r="AN598" s="27"/>
    </row>
    <row r="599" spans="2:40" x14ac:dyDescent="0.2">
      <c r="B599" s="30"/>
      <c r="U599" s="35"/>
      <c r="V599" s="35"/>
      <c r="AF599" s="27"/>
      <c r="AG599" s="27"/>
      <c r="AH599" s="27"/>
      <c r="AI599" s="27"/>
      <c r="AJ599" s="27"/>
      <c r="AK599" s="27"/>
      <c r="AL599" s="33"/>
      <c r="AM599" s="33"/>
      <c r="AN599" s="27"/>
    </row>
    <row r="600" spans="2:40" x14ac:dyDescent="0.2">
      <c r="B600" s="30"/>
      <c r="U600" s="35"/>
      <c r="V600" s="35"/>
      <c r="AF600" s="27"/>
      <c r="AG600" s="27"/>
      <c r="AH600" s="27"/>
      <c r="AI600" s="27"/>
      <c r="AJ600" s="27"/>
      <c r="AK600" s="27"/>
      <c r="AL600" s="33"/>
      <c r="AM600" s="33"/>
      <c r="AN600" s="27"/>
    </row>
    <row r="601" spans="2:40" x14ac:dyDescent="0.2">
      <c r="B601" s="30"/>
      <c r="U601" s="35"/>
      <c r="V601" s="35"/>
      <c r="AF601" s="27"/>
      <c r="AG601" s="27"/>
      <c r="AH601" s="27"/>
      <c r="AI601" s="27"/>
      <c r="AJ601" s="27"/>
      <c r="AK601" s="27"/>
      <c r="AL601" s="33"/>
      <c r="AM601" s="33"/>
      <c r="AN601" s="27"/>
    </row>
    <row r="602" spans="2:40" x14ac:dyDescent="0.2">
      <c r="B602" s="30"/>
      <c r="U602" s="35"/>
      <c r="V602" s="35"/>
      <c r="AF602" s="27"/>
      <c r="AG602" s="27"/>
      <c r="AH602" s="27"/>
      <c r="AI602" s="27"/>
      <c r="AJ602" s="27"/>
      <c r="AK602" s="27"/>
      <c r="AL602" s="33"/>
      <c r="AM602" s="33"/>
      <c r="AN602" s="27"/>
    </row>
    <row r="603" spans="2:40" x14ac:dyDescent="0.2">
      <c r="B603" s="30"/>
      <c r="U603" s="35"/>
      <c r="V603" s="35"/>
      <c r="AF603" s="27"/>
      <c r="AG603" s="27"/>
      <c r="AH603" s="27"/>
      <c r="AI603" s="27"/>
      <c r="AJ603" s="27"/>
      <c r="AK603" s="27"/>
      <c r="AL603" s="33"/>
      <c r="AM603" s="33"/>
      <c r="AN603" s="27"/>
    </row>
    <row r="604" spans="2:40" x14ac:dyDescent="0.2">
      <c r="B604" s="30"/>
      <c r="U604" s="35"/>
      <c r="V604" s="35"/>
      <c r="AF604" s="27"/>
      <c r="AG604" s="27"/>
      <c r="AH604" s="27"/>
      <c r="AI604" s="27"/>
      <c r="AJ604" s="27"/>
      <c r="AK604" s="27"/>
      <c r="AL604" s="33"/>
      <c r="AM604" s="33"/>
      <c r="AN604" s="27"/>
    </row>
    <row r="605" spans="2:40" x14ac:dyDescent="0.2">
      <c r="B605" s="30"/>
      <c r="U605" s="35"/>
      <c r="V605" s="35"/>
      <c r="AF605" s="27"/>
      <c r="AG605" s="27"/>
      <c r="AH605" s="27"/>
      <c r="AI605" s="27"/>
      <c r="AJ605" s="27"/>
      <c r="AK605" s="27"/>
      <c r="AL605" s="33"/>
      <c r="AM605" s="33"/>
      <c r="AN605" s="27"/>
    </row>
    <row r="606" spans="2:40" x14ac:dyDescent="0.2">
      <c r="B606" s="30"/>
      <c r="U606" s="35"/>
      <c r="V606" s="35"/>
      <c r="AF606" s="27"/>
      <c r="AG606" s="27"/>
      <c r="AH606" s="27"/>
      <c r="AI606" s="27"/>
      <c r="AJ606" s="27"/>
      <c r="AK606" s="27"/>
      <c r="AL606" s="33"/>
      <c r="AM606" s="33"/>
      <c r="AN606" s="27"/>
    </row>
    <row r="607" spans="2:40" x14ac:dyDescent="0.2">
      <c r="B607" s="30"/>
      <c r="U607" s="35"/>
      <c r="V607" s="35"/>
      <c r="AF607" s="27"/>
      <c r="AG607" s="27"/>
      <c r="AH607" s="27"/>
      <c r="AI607" s="27"/>
      <c r="AJ607" s="27"/>
      <c r="AK607" s="27"/>
      <c r="AL607" s="33"/>
      <c r="AM607" s="33"/>
      <c r="AN607" s="27"/>
    </row>
    <row r="608" spans="2:40" x14ac:dyDescent="0.2">
      <c r="B608" s="30"/>
      <c r="U608" s="35"/>
      <c r="V608" s="35"/>
      <c r="AF608" s="27"/>
      <c r="AG608" s="27"/>
      <c r="AH608" s="27"/>
      <c r="AI608" s="27"/>
      <c r="AJ608" s="27"/>
      <c r="AK608" s="27"/>
      <c r="AL608" s="33"/>
      <c r="AM608" s="33"/>
      <c r="AN608" s="27"/>
    </row>
    <row r="609" spans="2:40" x14ac:dyDescent="0.2">
      <c r="B609" s="30"/>
      <c r="U609" s="35"/>
      <c r="V609" s="35"/>
      <c r="AF609" s="27"/>
      <c r="AG609" s="27"/>
      <c r="AH609" s="27"/>
      <c r="AI609" s="27"/>
      <c r="AJ609" s="27"/>
      <c r="AK609" s="27"/>
      <c r="AL609" s="33"/>
      <c r="AM609" s="33"/>
      <c r="AN609" s="27"/>
    </row>
    <row r="610" spans="2:40" x14ac:dyDescent="0.2">
      <c r="B610" s="30"/>
      <c r="U610" s="35"/>
      <c r="V610" s="35"/>
      <c r="AF610" s="27"/>
      <c r="AG610" s="27"/>
      <c r="AH610" s="27"/>
      <c r="AI610" s="27"/>
      <c r="AJ610" s="27"/>
      <c r="AK610" s="27"/>
      <c r="AL610" s="33"/>
      <c r="AM610" s="33"/>
      <c r="AN610" s="27"/>
    </row>
    <row r="611" spans="2:40" x14ac:dyDescent="0.2">
      <c r="B611" s="30"/>
      <c r="U611" s="35"/>
      <c r="V611" s="35"/>
      <c r="AF611" s="27"/>
      <c r="AG611" s="27"/>
      <c r="AH611" s="27"/>
      <c r="AI611" s="27"/>
      <c r="AJ611" s="27"/>
      <c r="AK611" s="27"/>
      <c r="AL611" s="33"/>
      <c r="AM611" s="33"/>
      <c r="AN611" s="27"/>
    </row>
    <row r="612" spans="2:40" x14ac:dyDescent="0.2">
      <c r="B612" s="30"/>
      <c r="U612" s="35"/>
      <c r="V612" s="35"/>
      <c r="AF612" s="27"/>
      <c r="AG612" s="27"/>
      <c r="AH612" s="27"/>
      <c r="AI612" s="27"/>
      <c r="AJ612" s="27"/>
      <c r="AK612" s="27"/>
      <c r="AL612" s="33"/>
      <c r="AM612" s="33"/>
      <c r="AN612" s="27"/>
    </row>
    <row r="613" spans="2:40" x14ac:dyDescent="0.2">
      <c r="B613" s="30"/>
      <c r="U613" s="35"/>
      <c r="V613" s="35"/>
      <c r="AF613" s="27"/>
      <c r="AG613" s="27"/>
      <c r="AH613" s="27"/>
      <c r="AI613" s="27"/>
      <c r="AJ613" s="27"/>
      <c r="AK613" s="27"/>
      <c r="AL613" s="33"/>
      <c r="AM613" s="33"/>
      <c r="AN613" s="27"/>
    </row>
    <row r="614" spans="2:40" x14ac:dyDescent="0.2">
      <c r="B614" s="30"/>
      <c r="U614" s="35"/>
      <c r="V614" s="35"/>
      <c r="AF614" s="27"/>
      <c r="AG614" s="27"/>
      <c r="AH614" s="27"/>
      <c r="AI614" s="27"/>
      <c r="AJ614" s="27"/>
      <c r="AK614" s="27"/>
      <c r="AL614" s="33"/>
      <c r="AM614" s="33"/>
      <c r="AN614" s="27"/>
    </row>
    <row r="615" spans="2:40" x14ac:dyDescent="0.2">
      <c r="B615" s="30"/>
      <c r="U615" s="35"/>
      <c r="V615" s="35"/>
      <c r="AF615" s="27"/>
      <c r="AG615" s="27"/>
      <c r="AH615" s="27"/>
      <c r="AI615" s="27"/>
      <c r="AJ615" s="27"/>
      <c r="AK615" s="27"/>
      <c r="AL615" s="33"/>
      <c r="AM615" s="33"/>
      <c r="AN615" s="27"/>
    </row>
    <row r="616" spans="2:40" x14ac:dyDescent="0.2">
      <c r="B616" s="30"/>
      <c r="U616" s="35"/>
      <c r="V616" s="35"/>
      <c r="AF616" s="27"/>
      <c r="AG616" s="27"/>
      <c r="AH616" s="27"/>
      <c r="AI616" s="27"/>
      <c r="AJ616" s="27"/>
      <c r="AK616" s="27"/>
      <c r="AL616" s="33"/>
      <c r="AM616" s="33"/>
      <c r="AN616" s="27"/>
    </row>
    <row r="617" spans="2:40" x14ac:dyDescent="0.2">
      <c r="B617" s="30"/>
      <c r="U617" s="35"/>
      <c r="V617" s="35"/>
      <c r="AF617" s="27"/>
      <c r="AG617" s="27"/>
      <c r="AH617" s="27"/>
      <c r="AI617" s="27"/>
      <c r="AJ617" s="27"/>
      <c r="AK617" s="27"/>
      <c r="AL617" s="33"/>
      <c r="AM617" s="33"/>
      <c r="AN617" s="27"/>
    </row>
    <row r="618" spans="2:40" x14ac:dyDescent="0.2">
      <c r="B618" s="30"/>
      <c r="U618" s="35"/>
      <c r="V618" s="35"/>
      <c r="AF618" s="27"/>
      <c r="AG618" s="27"/>
      <c r="AH618" s="27"/>
      <c r="AI618" s="27"/>
      <c r="AJ618" s="27"/>
      <c r="AK618" s="27"/>
      <c r="AL618" s="33"/>
      <c r="AM618" s="33"/>
      <c r="AN618" s="27"/>
    </row>
    <row r="619" spans="2:40" x14ac:dyDescent="0.2">
      <c r="B619" s="30"/>
      <c r="U619" s="35"/>
      <c r="V619" s="35"/>
      <c r="AF619" s="27"/>
      <c r="AG619" s="27"/>
      <c r="AH619" s="27"/>
      <c r="AI619" s="27"/>
      <c r="AJ619" s="27"/>
      <c r="AK619" s="27"/>
      <c r="AL619" s="33"/>
      <c r="AM619" s="33"/>
      <c r="AN619" s="27"/>
    </row>
    <row r="620" spans="2:40" x14ac:dyDescent="0.2">
      <c r="B620" s="30"/>
      <c r="U620" s="35"/>
      <c r="V620" s="35"/>
      <c r="AF620" s="27"/>
      <c r="AG620" s="27"/>
      <c r="AH620" s="27"/>
      <c r="AI620" s="27"/>
      <c r="AJ620" s="27"/>
      <c r="AK620" s="27"/>
      <c r="AL620" s="33"/>
      <c r="AM620" s="33"/>
      <c r="AN620" s="27"/>
    </row>
    <row r="621" spans="2:40" x14ac:dyDescent="0.2">
      <c r="B621" s="30"/>
      <c r="U621" s="35"/>
      <c r="V621" s="35"/>
      <c r="AF621" s="27"/>
      <c r="AG621" s="27"/>
      <c r="AH621" s="27"/>
      <c r="AI621" s="27"/>
      <c r="AJ621" s="27"/>
      <c r="AK621" s="27"/>
      <c r="AL621" s="33"/>
      <c r="AM621" s="33"/>
      <c r="AN621" s="27"/>
    </row>
    <row r="622" spans="2:40" x14ac:dyDescent="0.2">
      <c r="B622" s="30"/>
      <c r="U622" s="35"/>
      <c r="V622" s="35"/>
      <c r="AF622" s="27"/>
      <c r="AG622" s="27"/>
      <c r="AH622" s="27"/>
      <c r="AI622" s="27"/>
      <c r="AJ622" s="27"/>
      <c r="AK622" s="27"/>
      <c r="AL622" s="33"/>
      <c r="AM622" s="33"/>
      <c r="AN622" s="27"/>
    </row>
    <row r="623" spans="2:40" x14ac:dyDescent="0.2">
      <c r="B623" s="30"/>
      <c r="U623" s="35"/>
      <c r="V623" s="35"/>
      <c r="AF623" s="27"/>
      <c r="AG623" s="27"/>
      <c r="AH623" s="27"/>
      <c r="AI623" s="27"/>
      <c r="AJ623" s="27"/>
      <c r="AK623" s="27"/>
      <c r="AL623" s="33"/>
      <c r="AM623" s="33"/>
      <c r="AN623" s="27"/>
    </row>
    <row r="624" spans="2:40" x14ac:dyDescent="0.2">
      <c r="B624" s="30"/>
      <c r="U624" s="35"/>
      <c r="V624" s="35"/>
      <c r="AF624" s="27"/>
      <c r="AG624" s="27"/>
      <c r="AH624" s="27"/>
      <c r="AI624" s="27"/>
      <c r="AJ624" s="27"/>
      <c r="AK624" s="27"/>
      <c r="AL624" s="33"/>
      <c r="AM624" s="33"/>
      <c r="AN624" s="27"/>
    </row>
    <row r="625" spans="2:40" x14ac:dyDescent="0.2">
      <c r="B625" s="30"/>
      <c r="U625" s="35"/>
      <c r="V625" s="35"/>
      <c r="AF625" s="27"/>
      <c r="AG625" s="27"/>
      <c r="AH625" s="27"/>
      <c r="AI625" s="27"/>
      <c r="AJ625" s="27"/>
      <c r="AK625" s="27"/>
      <c r="AL625" s="33"/>
      <c r="AM625" s="33"/>
      <c r="AN625" s="27"/>
    </row>
    <row r="626" spans="2:40" x14ac:dyDescent="0.2">
      <c r="B626" s="30"/>
      <c r="U626" s="35"/>
      <c r="V626" s="35"/>
      <c r="AF626" s="27"/>
      <c r="AG626" s="27"/>
      <c r="AH626" s="27"/>
      <c r="AI626" s="27"/>
      <c r="AJ626" s="27"/>
      <c r="AK626" s="27"/>
      <c r="AL626" s="33"/>
      <c r="AM626" s="33"/>
      <c r="AN626" s="27"/>
    </row>
    <row r="627" spans="2:40" x14ac:dyDescent="0.2">
      <c r="B627" s="30"/>
      <c r="U627" s="35"/>
      <c r="V627" s="35"/>
      <c r="AF627" s="27"/>
      <c r="AG627" s="27"/>
      <c r="AH627" s="27"/>
      <c r="AI627" s="27"/>
      <c r="AJ627" s="27"/>
      <c r="AK627" s="27"/>
      <c r="AL627" s="33"/>
      <c r="AM627" s="33"/>
      <c r="AN627" s="27"/>
    </row>
    <row r="628" spans="2:40" x14ac:dyDescent="0.2">
      <c r="B628" s="30"/>
      <c r="U628" s="35"/>
      <c r="V628" s="35"/>
      <c r="AF628" s="27"/>
      <c r="AG628" s="27"/>
      <c r="AH628" s="27"/>
      <c r="AI628" s="27"/>
      <c r="AJ628" s="27"/>
      <c r="AK628" s="27"/>
      <c r="AL628" s="33"/>
      <c r="AM628" s="33"/>
      <c r="AN628" s="27"/>
    </row>
    <row r="629" spans="2:40" x14ac:dyDescent="0.2">
      <c r="B629" s="30"/>
      <c r="U629" s="35"/>
      <c r="V629" s="35"/>
      <c r="AF629" s="27"/>
      <c r="AG629" s="27"/>
      <c r="AH629" s="27"/>
      <c r="AI629" s="27"/>
      <c r="AJ629" s="27"/>
      <c r="AK629" s="27"/>
      <c r="AL629" s="33"/>
      <c r="AM629" s="33"/>
      <c r="AN629" s="27"/>
    </row>
    <row r="630" spans="2:40" x14ac:dyDescent="0.2">
      <c r="B630" s="30"/>
      <c r="U630" s="35"/>
      <c r="V630" s="35"/>
      <c r="AF630" s="27"/>
      <c r="AG630" s="27"/>
      <c r="AH630" s="27"/>
      <c r="AI630" s="27"/>
      <c r="AJ630" s="27"/>
      <c r="AK630" s="27"/>
      <c r="AL630" s="33"/>
      <c r="AM630" s="33"/>
      <c r="AN630" s="27"/>
    </row>
    <row r="631" spans="2:40" x14ac:dyDescent="0.2">
      <c r="B631" s="30"/>
      <c r="U631" s="35"/>
      <c r="V631" s="35"/>
      <c r="AF631" s="27"/>
      <c r="AG631" s="27"/>
      <c r="AH631" s="27"/>
      <c r="AI631" s="27"/>
      <c r="AJ631" s="27"/>
      <c r="AK631" s="27"/>
      <c r="AL631" s="33"/>
      <c r="AM631" s="33"/>
      <c r="AN631" s="27"/>
    </row>
    <row r="632" spans="2:40" x14ac:dyDescent="0.2">
      <c r="B632" s="30"/>
      <c r="U632" s="35"/>
      <c r="V632" s="35"/>
      <c r="AF632" s="27"/>
      <c r="AG632" s="27"/>
      <c r="AH632" s="27"/>
      <c r="AI632" s="27"/>
      <c r="AJ632" s="27"/>
      <c r="AK632" s="27"/>
      <c r="AL632" s="33"/>
      <c r="AM632" s="33"/>
      <c r="AN632" s="27"/>
    </row>
    <row r="633" spans="2:40" x14ac:dyDescent="0.2">
      <c r="B633" s="30"/>
      <c r="U633" s="35"/>
      <c r="V633" s="35"/>
      <c r="AF633" s="27"/>
      <c r="AG633" s="27"/>
      <c r="AH633" s="27"/>
      <c r="AI633" s="27"/>
      <c r="AJ633" s="27"/>
      <c r="AK633" s="27"/>
      <c r="AL633" s="33"/>
      <c r="AM633" s="33"/>
      <c r="AN633" s="27"/>
    </row>
    <row r="634" spans="2:40" x14ac:dyDescent="0.2">
      <c r="B634" s="30"/>
      <c r="U634" s="35"/>
      <c r="V634" s="35"/>
      <c r="AF634" s="27"/>
      <c r="AG634" s="27"/>
      <c r="AH634" s="27"/>
      <c r="AI634" s="27"/>
      <c r="AJ634" s="27"/>
      <c r="AK634" s="27"/>
      <c r="AL634" s="33"/>
      <c r="AM634" s="33"/>
      <c r="AN634" s="27"/>
    </row>
    <row r="635" spans="2:40" x14ac:dyDescent="0.2">
      <c r="B635" s="30"/>
      <c r="U635" s="35"/>
      <c r="V635" s="35"/>
      <c r="AF635" s="27"/>
      <c r="AG635" s="27"/>
      <c r="AH635" s="27"/>
      <c r="AI635" s="27"/>
      <c r="AJ635" s="27"/>
      <c r="AK635" s="27"/>
      <c r="AL635" s="33"/>
      <c r="AM635" s="33"/>
      <c r="AN635" s="27"/>
    </row>
    <row r="636" spans="2:40" x14ac:dyDescent="0.2">
      <c r="B636" s="30"/>
      <c r="U636" s="35"/>
      <c r="V636" s="35"/>
      <c r="AF636" s="27"/>
      <c r="AG636" s="27"/>
      <c r="AH636" s="27"/>
      <c r="AI636" s="27"/>
      <c r="AJ636" s="27"/>
      <c r="AK636" s="27"/>
      <c r="AL636" s="33"/>
      <c r="AM636" s="33"/>
      <c r="AN636" s="27"/>
    </row>
    <row r="637" spans="2:40" x14ac:dyDescent="0.2">
      <c r="B637" s="30"/>
      <c r="U637" s="35"/>
      <c r="V637" s="35"/>
      <c r="AF637" s="27"/>
      <c r="AG637" s="27"/>
      <c r="AH637" s="27"/>
      <c r="AI637" s="27"/>
      <c r="AJ637" s="27"/>
      <c r="AK637" s="27"/>
      <c r="AL637" s="33"/>
      <c r="AM637" s="33"/>
      <c r="AN637" s="27"/>
    </row>
    <row r="638" spans="2:40" x14ac:dyDescent="0.2">
      <c r="B638" s="30"/>
      <c r="U638" s="35"/>
      <c r="V638" s="35"/>
      <c r="AF638" s="27"/>
      <c r="AG638" s="27"/>
      <c r="AH638" s="27"/>
      <c r="AI638" s="27"/>
      <c r="AJ638" s="27"/>
      <c r="AK638" s="27"/>
      <c r="AL638" s="33"/>
      <c r="AM638" s="33"/>
      <c r="AN638" s="27"/>
    </row>
    <row r="639" spans="2:40" x14ac:dyDescent="0.2">
      <c r="B639" s="30"/>
      <c r="U639" s="35"/>
      <c r="V639" s="35"/>
      <c r="AF639" s="27"/>
      <c r="AG639" s="27"/>
      <c r="AH639" s="27"/>
      <c r="AI639" s="27"/>
      <c r="AJ639" s="27"/>
      <c r="AK639" s="27"/>
      <c r="AL639" s="33"/>
      <c r="AM639" s="33"/>
      <c r="AN639" s="27"/>
    </row>
    <row r="640" spans="2:40" x14ac:dyDescent="0.2">
      <c r="B640" s="30"/>
      <c r="U640" s="35"/>
      <c r="V640" s="35"/>
      <c r="AF640" s="27"/>
      <c r="AG640" s="27"/>
      <c r="AH640" s="27"/>
      <c r="AI640" s="27"/>
      <c r="AJ640" s="27"/>
      <c r="AK640" s="27"/>
      <c r="AL640" s="33"/>
      <c r="AM640" s="33"/>
      <c r="AN640" s="27"/>
    </row>
    <row r="641" spans="2:40" x14ac:dyDescent="0.2">
      <c r="B641" s="30"/>
      <c r="U641" s="35"/>
      <c r="V641" s="35"/>
      <c r="AF641" s="27"/>
      <c r="AG641" s="27"/>
      <c r="AH641" s="27"/>
      <c r="AI641" s="27"/>
      <c r="AJ641" s="27"/>
      <c r="AK641" s="27"/>
      <c r="AL641" s="33"/>
      <c r="AM641" s="33"/>
      <c r="AN641" s="27"/>
    </row>
    <row r="642" spans="2:40" x14ac:dyDescent="0.2">
      <c r="B642" s="30"/>
      <c r="U642" s="35"/>
      <c r="V642" s="35"/>
      <c r="AF642" s="27"/>
      <c r="AG642" s="27"/>
      <c r="AH642" s="27"/>
      <c r="AI642" s="27"/>
      <c r="AJ642" s="27"/>
      <c r="AK642" s="27"/>
      <c r="AL642" s="33"/>
      <c r="AM642" s="33"/>
      <c r="AN642" s="27"/>
    </row>
    <row r="643" spans="2:40" x14ac:dyDescent="0.2">
      <c r="B643" s="30"/>
      <c r="U643" s="35"/>
      <c r="V643" s="35"/>
      <c r="AF643" s="27"/>
      <c r="AG643" s="27"/>
      <c r="AH643" s="27"/>
      <c r="AI643" s="27"/>
      <c r="AJ643" s="27"/>
      <c r="AK643" s="27"/>
      <c r="AL643" s="33"/>
      <c r="AM643" s="33"/>
      <c r="AN643" s="27"/>
    </row>
    <row r="644" spans="2:40" x14ac:dyDescent="0.2">
      <c r="B644" s="30"/>
      <c r="U644" s="35"/>
      <c r="V644" s="35"/>
      <c r="AF644" s="27"/>
      <c r="AG644" s="27"/>
      <c r="AH644" s="27"/>
      <c r="AI644" s="27"/>
      <c r="AJ644" s="27"/>
      <c r="AK644" s="27"/>
      <c r="AL644" s="33"/>
      <c r="AM644" s="33"/>
      <c r="AN644" s="27"/>
    </row>
    <row r="645" spans="2:40" x14ac:dyDescent="0.2">
      <c r="B645" s="30"/>
      <c r="U645" s="35"/>
      <c r="V645" s="35"/>
      <c r="AF645" s="27"/>
      <c r="AG645" s="27"/>
      <c r="AH645" s="27"/>
      <c r="AI645" s="27"/>
      <c r="AJ645" s="27"/>
      <c r="AK645" s="27"/>
      <c r="AL645" s="33"/>
      <c r="AM645" s="33"/>
      <c r="AN645" s="27"/>
    </row>
    <row r="646" spans="2:40" x14ac:dyDescent="0.2">
      <c r="B646" s="30"/>
      <c r="U646" s="35"/>
      <c r="V646" s="35"/>
      <c r="AF646" s="27"/>
      <c r="AG646" s="27"/>
      <c r="AH646" s="27"/>
      <c r="AI646" s="27"/>
      <c r="AJ646" s="27"/>
      <c r="AK646" s="27"/>
      <c r="AL646" s="33"/>
      <c r="AM646" s="33"/>
      <c r="AN646" s="27"/>
    </row>
    <row r="647" spans="2:40" x14ac:dyDescent="0.2">
      <c r="B647" s="30"/>
      <c r="U647" s="35"/>
      <c r="V647" s="35"/>
      <c r="AF647" s="27"/>
      <c r="AG647" s="27"/>
      <c r="AH647" s="27"/>
      <c r="AI647" s="27"/>
      <c r="AJ647" s="27"/>
      <c r="AK647" s="27"/>
      <c r="AL647" s="33"/>
      <c r="AM647" s="33"/>
      <c r="AN647" s="27"/>
    </row>
    <row r="648" spans="2:40" x14ac:dyDescent="0.2">
      <c r="B648" s="30"/>
      <c r="U648" s="35"/>
      <c r="V648" s="35"/>
      <c r="AF648" s="27"/>
      <c r="AG648" s="27"/>
      <c r="AH648" s="27"/>
      <c r="AI648" s="27"/>
      <c r="AJ648" s="27"/>
      <c r="AK648" s="27"/>
      <c r="AL648" s="33"/>
      <c r="AM648" s="33"/>
      <c r="AN648" s="27"/>
    </row>
    <row r="649" spans="2:40" x14ac:dyDescent="0.2">
      <c r="B649" s="30"/>
      <c r="U649" s="35"/>
      <c r="V649" s="35"/>
      <c r="AF649" s="27"/>
      <c r="AG649" s="27"/>
      <c r="AH649" s="27"/>
      <c r="AI649" s="27"/>
      <c r="AJ649" s="27"/>
      <c r="AK649" s="27"/>
      <c r="AL649" s="33"/>
      <c r="AM649" s="33"/>
      <c r="AN649" s="27"/>
    </row>
    <row r="650" spans="2:40" x14ac:dyDescent="0.2">
      <c r="B650" s="30"/>
      <c r="U650" s="35"/>
      <c r="V650" s="35"/>
      <c r="AF650" s="27"/>
      <c r="AG650" s="27"/>
      <c r="AH650" s="27"/>
      <c r="AI650" s="27"/>
      <c r="AJ650" s="27"/>
      <c r="AK650" s="27"/>
      <c r="AL650" s="33"/>
      <c r="AM650" s="33"/>
      <c r="AN650" s="27"/>
    </row>
    <row r="651" spans="2:40" x14ac:dyDescent="0.2">
      <c r="B651" s="30"/>
      <c r="U651" s="35"/>
      <c r="V651" s="35"/>
      <c r="AF651" s="27"/>
      <c r="AG651" s="27"/>
      <c r="AH651" s="27"/>
      <c r="AI651" s="27"/>
      <c r="AJ651" s="27"/>
      <c r="AK651" s="27"/>
      <c r="AL651" s="33"/>
      <c r="AM651" s="33"/>
      <c r="AN651" s="27"/>
    </row>
    <row r="652" spans="2:40" x14ac:dyDescent="0.2">
      <c r="B652" s="30"/>
      <c r="U652" s="35"/>
      <c r="V652" s="35"/>
      <c r="AF652" s="27"/>
      <c r="AG652" s="27"/>
      <c r="AH652" s="27"/>
      <c r="AI652" s="27"/>
      <c r="AJ652" s="27"/>
      <c r="AK652" s="27"/>
      <c r="AL652" s="33"/>
      <c r="AM652" s="33"/>
      <c r="AN652" s="27"/>
    </row>
    <row r="653" spans="2:40" x14ac:dyDescent="0.2">
      <c r="B653" s="30"/>
      <c r="U653" s="35"/>
      <c r="V653" s="35"/>
      <c r="AF653" s="27"/>
      <c r="AG653" s="27"/>
      <c r="AH653" s="27"/>
      <c r="AI653" s="27"/>
      <c r="AJ653" s="27"/>
      <c r="AK653" s="27"/>
      <c r="AL653" s="33"/>
      <c r="AM653" s="33"/>
      <c r="AN653" s="27"/>
    </row>
    <row r="654" spans="2:40" x14ac:dyDescent="0.2">
      <c r="B654" s="30"/>
      <c r="U654" s="35"/>
      <c r="V654" s="35"/>
      <c r="AF654" s="27"/>
      <c r="AG654" s="27"/>
      <c r="AH654" s="27"/>
      <c r="AI654" s="27"/>
      <c r="AJ654" s="27"/>
      <c r="AK654" s="27"/>
      <c r="AL654" s="33"/>
      <c r="AM654" s="33"/>
      <c r="AN654" s="27"/>
    </row>
    <row r="655" spans="2:40" x14ac:dyDescent="0.2">
      <c r="B655" s="30"/>
      <c r="U655" s="35"/>
      <c r="V655" s="35"/>
      <c r="AF655" s="27"/>
      <c r="AG655" s="27"/>
      <c r="AH655" s="27"/>
      <c r="AI655" s="27"/>
      <c r="AJ655" s="27"/>
      <c r="AK655" s="27"/>
      <c r="AL655" s="33"/>
      <c r="AM655" s="33"/>
      <c r="AN655" s="27"/>
    </row>
    <row r="656" spans="2:40" x14ac:dyDescent="0.2">
      <c r="B656" s="30"/>
      <c r="U656" s="35"/>
      <c r="V656" s="35"/>
      <c r="AF656" s="27"/>
      <c r="AG656" s="27"/>
      <c r="AH656" s="27"/>
      <c r="AI656" s="27"/>
      <c r="AJ656" s="27"/>
      <c r="AK656" s="27"/>
      <c r="AL656" s="33"/>
      <c r="AM656" s="33"/>
      <c r="AN656" s="27"/>
    </row>
    <row r="657" spans="2:40" x14ac:dyDescent="0.2">
      <c r="B657" s="30"/>
      <c r="U657" s="35"/>
      <c r="V657" s="35"/>
      <c r="AF657" s="27"/>
      <c r="AG657" s="27"/>
      <c r="AH657" s="27"/>
      <c r="AI657" s="27"/>
      <c r="AJ657" s="27"/>
      <c r="AK657" s="27"/>
      <c r="AL657" s="33"/>
      <c r="AM657" s="33"/>
      <c r="AN657" s="27"/>
    </row>
    <row r="658" spans="2:40" x14ac:dyDescent="0.2">
      <c r="B658" s="30"/>
      <c r="U658" s="35"/>
      <c r="V658" s="35"/>
      <c r="AF658" s="27"/>
      <c r="AG658" s="27"/>
      <c r="AH658" s="27"/>
      <c r="AI658" s="27"/>
      <c r="AJ658" s="27"/>
      <c r="AK658" s="27"/>
      <c r="AL658" s="33"/>
      <c r="AM658" s="33"/>
      <c r="AN658" s="27"/>
    </row>
    <row r="659" spans="2:40" x14ac:dyDescent="0.2">
      <c r="B659" s="30"/>
      <c r="U659" s="35"/>
      <c r="V659" s="35"/>
      <c r="AF659" s="27"/>
      <c r="AG659" s="27"/>
      <c r="AH659" s="27"/>
      <c r="AI659" s="27"/>
      <c r="AJ659" s="27"/>
      <c r="AK659" s="27"/>
      <c r="AL659" s="33"/>
      <c r="AM659" s="33"/>
      <c r="AN659" s="27"/>
    </row>
    <row r="660" spans="2:40" x14ac:dyDescent="0.2">
      <c r="B660" s="30"/>
      <c r="U660" s="35"/>
      <c r="V660" s="35"/>
      <c r="AF660" s="27"/>
      <c r="AG660" s="27"/>
      <c r="AH660" s="27"/>
      <c r="AI660" s="27"/>
      <c r="AJ660" s="27"/>
      <c r="AK660" s="27"/>
      <c r="AL660" s="33"/>
      <c r="AM660" s="33"/>
      <c r="AN660" s="27"/>
    </row>
    <row r="661" spans="2:40" x14ac:dyDescent="0.2">
      <c r="B661" s="30"/>
      <c r="U661" s="35"/>
      <c r="V661" s="35"/>
      <c r="AF661" s="27"/>
      <c r="AG661" s="27"/>
      <c r="AH661" s="27"/>
      <c r="AI661" s="27"/>
      <c r="AJ661" s="27"/>
      <c r="AK661" s="27"/>
      <c r="AL661" s="33"/>
      <c r="AM661" s="33"/>
      <c r="AN661" s="27"/>
    </row>
    <row r="662" spans="2:40" x14ac:dyDescent="0.2">
      <c r="B662" s="30"/>
      <c r="U662" s="35"/>
      <c r="V662" s="35"/>
      <c r="AF662" s="27"/>
      <c r="AG662" s="27"/>
      <c r="AH662" s="27"/>
      <c r="AI662" s="27"/>
      <c r="AJ662" s="27"/>
      <c r="AK662" s="27"/>
      <c r="AL662" s="33"/>
      <c r="AM662" s="33"/>
      <c r="AN662" s="27"/>
    </row>
    <row r="663" spans="2:40" x14ac:dyDescent="0.2">
      <c r="B663" s="30"/>
      <c r="U663" s="35"/>
      <c r="V663" s="35"/>
      <c r="AF663" s="27"/>
      <c r="AG663" s="27"/>
      <c r="AH663" s="27"/>
      <c r="AI663" s="27"/>
      <c r="AJ663" s="27"/>
      <c r="AK663" s="27"/>
      <c r="AL663" s="33"/>
      <c r="AM663" s="33"/>
      <c r="AN663" s="27"/>
    </row>
    <row r="664" spans="2:40" x14ac:dyDescent="0.2">
      <c r="B664" s="30"/>
      <c r="U664" s="35"/>
      <c r="V664" s="35"/>
      <c r="AF664" s="27"/>
      <c r="AG664" s="27"/>
      <c r="AH664" s="27"/>
      <c r="AI664" s="27"/>
      <c r="AJ664" s="27"/>
      <c r="AK664" s="27"/>
      <c r="AL664" s="33"/>
      <c r="AM664" s="33"/>
      <c r="AN664" s="27"/>
    </row>
    <row r="665" spans="2:40" x14ac:dyDescent="0.2">
      <c r="B665" s="30"/>
      <c r="U665" s="35"/>
      <c r="V665" s="35"/>
      <c r="AF665" s="27"/>
      <c r="AG665" s="27"/>
      <c r="AH665" s="27"/>
      <c r="AI665" s="27"/>
      <c r="AJ665" s="27"/>
      <c r="AK665" s="27"/>
      <c r="AL665" s="33"/>
      <c r="AM665" s="33"/>
      <c r="AN665" s="27"/>
    </row>
    <row r="666" spans="2:40" x14ac:dyDescent="0.2">
      <c r="B666" s="30"/>
      <c r="U666" s="35"/>
      <c r="V666" s="35"/>
      <c r="AF666" s="27"/>
      <c r="AG666" s="27"/>
      <c r="AH666" s="27"/>
      <c r="AI666" s="27"/>
      <c r="AJ666" s="27"/>
      <c r="AK666" s="27"/>
      <c r="AL666" s="33"/>
      <c r="AM666" s="33"/>
      <c r="AN666" s="27"/>
    </row>
    <row r="667" spans="2:40" x14ac:dyDescent="0.2">
      <c r="B667" s="30"/>
      <c r="U667" s="35"/>
      <c r="V667" s="35"/>
      <c r="AF667" s="27"/>
      <c r="AG667" s="27"/>
      <c r="AH667" s="27"/>
      <c r="AI667" s="27"/>
      <c r="AJ667" s="27"/>
      <c r="AK667" s="27"/>
      <c r="AL667" s="33"/>
      <c r="AM667" s="33"/>
      <c r="AN667" s="27"/>
    </row>
    <row r="668" spans="2:40" x14ac:dyDescent="0.2">
      <c r="B668" s="30"/>
      <c r="U668" s="35"/>
      <c r="V668" s="35"/>
      <c r="AF668" s="27"/>
      <c r="AG668" s="27"/>
      <c r="AH668" s="27"/>
      <c r="AI668" s="27"/>
      <c r="AJ668" s="27"/>
      <c r="AK668" s="27"/>
      <c r="AL668" s="33"/>
      <c r="AM668" s="33"/>
      <c r="AN668" s="27"/>
    </row>
    <row r="669" spans="2:40" x14ac:dyDescent="0.2">
      <c r="B669" s="30"/>
      <c r="U669" s="35"/>
      <c r="V669" s="35"/>
      <c r="AF669" s="27"/>
      <c r="AG669" s="27"/>
      <c r="AH669" s="27"/>
      <c r="AI669" s="27"/>
      <c r="AJ669" s="27"/>
      <c r="AK669" s="27"/>
      <c r="AL669" s="33"/>
      <c r="AM669" s="33"/>
      <c r="AN669" s="27"/>
    </row>
    <row r="670" spans="2:40" x14ac:dyDescent="0.2">
      <c r="B670" s="30"/>
      <c r="U670" s="35"/>
      <c r="V670" s="35"/>
      <c r="AF670" s="27"/>
      <c r="AG670" s="27"/>
      <c r="AH670" s="27"/>
      <c r="AI670" s="27"/>
      <c r="AJ670" s="27"/>
      <c r="AK670" s="27"/>
      <c r="AL670" s="33"/>
      <c r="AM670" s="33"/>
      <c r="AN670" s="27"/>
    </row>
    <row r="671" spans="2:40" x14ac:dyDescent="0.2">
      <c r="B671" s="30"/>
      <c r="U671" s="35"/>
      <c r="V671" s="35"/>
      <c r="AF671" s="27"/>
      <c r="AG671" s="27"/>
      <c r="AH671" s="27"/>
      <c r="AI671" s="27"/>
      <c r="AJ671" s="27"/>
      <c r="AK671" s="27"/>
      <c r="AL671" s="33"/>
      <c r="AM671" s="33"/>
      <c r="AN671" s="27"/>
    </row>
    <row r="672" spans="2:40" x14ac:dyDescent="0.2">
      <c r="B672" s="30"/>
      <c r="U672" s="35"/>
      <c r="V672" s="35"/>
      <c r="AF672" s="27"/>
      <c r="AG672" s="27"/>
      <c r="AH672" s="27"/>
      <c r="AI672" s="27"/>
      <c r="AJ672" s="27"/>
      <c r="AK672" s="27"/>
      <c r="AL672" s="33"/>
      <c r="AM672" s="33"/>
      <c r="AN672" s="27"/>
    </row>
    <row r="673" spans="2:40" x14ac:dyDescent="0.2">
      <c r="B673" s="30"/>
      <c r="U673" s="35"/>
      <c r="V673" s="35"/>
      <c r="AF673" s="27"/>
      <c r="AG673" s="27"/>
      <c r="AH673" s="27"/>
      <c r="AI673" s="27"/>
      <c r="AJ673" s="27"/>
      <c r="AK673" s="27"/>
      <c r="AL673" s="33"/>
      <c r="AM673" s="33"/>
      <c r="AN673" s="27"/>
    </row>
    <row r="674" spans="2:40" x14ac:dyDescent="0.2">
      <c r="B674" s="30"/>
      <c r="U674" s="35"/>
      <c r="V674" s="35"/>
      <c r="AF674" s="27"/>
      <c r="AG674" s="27"/>
      <c r="AH674" s="27"/>
      <c r="AI674" s="27"/>
      <c r="AJ674" s="27"/>
      <c r="AK674" s="27"/>
      <c r="AL674" s="33"/>
      <c r="AM674" s="33"/>
      <c r="AN674" s="27"/>
    </row>
    <row r="675" spans="2:40" x14ac:dyDescent="0.2">
      <c r="B675" s="30"/>
      <c r="U675" s="35"/>
      <c r="V675" s="35"/>
      <c r="AF675" s="27"/>
      <c r="AG675" s="27"/>
      <c r="AH675" s="27"/>
      <c r="AI675" s="27"/>
      <c r="AJ675" s="27"/>
      <c r="AK675" s="27"/>
      <c r="AL675" s="33"/>
      <c r="AM675" s="33"/>
      <c r="AN675" s="27"/>
    </row>
    <row r="676" spans="2:40" x14ac:dyDescent="0.2">
      <c r="B676" s="30"/>
      <c r="U676" s="35"/>
      <c r="V676" s="35"/>
      <c r="AF676" s="27"/>
      <c r="AG676" s="27"/>
      <c r="AH676" s="27"/>
      <c r="AI676" s="27"/>
      <c r="AJ676" s="27"/>
      <c r="AK676" s="27"/>
      <c r="AL676" s="33"/>
      <c r="AM676" s="33"/>
      <c r="AN676" s="27"/>
    </row>
    <row r="677" spans="2:40" x14ac:dyDescent="0.2">
      <c r="B677" s="30"/>
      <c r="U677" s="35"/>
      <c r="V677" s="35"/>
      <c r="AF677" s="27"/>
      <c r="AG677" s="27"/>
      <c r="AH677" s="27"/>
      <c r="AI677" s="27"/>
      <c r="AJ677" s="27"/>
      <c r="AK677" s="27"/>
      <c r="AL677" s="33"/>
      <c r="AM677" s="33"/>
      <c r="AN677" s="27"/>
    </row>
    <row r="678" spans="2:40" x14ac:dyDescent="0.2">
      <c r="B678" s="30"/>
      <c r="U678" s="35"/>
      <c r="V678" s="35"/>
      <c r="AF678" s="27"/>
      <c r="AG678" s="27"/>
      <c r="AH678" s="27"/>
      <c r="AI678" s="27"/>
      <c r="AJ678" s="27"/>
      <c r="AK678" s="27"/>
      <c r="AL678" s="33"/>
      <c r="AM678" s="33"/>
      <c r="AN678" s="27"/>
    </row>
    <row r="679" spans="2:40" x14ac:dyDescent="0.2">
      <c r="B679" s="30"/>
      <c r="U679" s="35"/>
      <c r="V679" s="35"/>
      <c r="AF679" s="27"/>
      <c r="AG679" s="27"/>
      <c r="AH679" s="27"/>
      <c r="AI679" s="27"/>
      <c r="AJ679" s="27"/>
      <c r="AK679" s="27"/>
      <c r="AL679" s="33"/>
      <c r="AM679" s="33"/>
      <c r="AN679" s="27"/>
    </row>
    <row r="680" spans="2:40" x14ac:dyDescent="0.2">
      <c r="B680" s="30"/>
      <c r="U680" s="35"/>
      <c r="V680" s="35"/>
      <c r="AF680" s="27"/>
      <c r="AG680" s="27"/>
      <c r="AH680" s="27"/>
      <c r="AI680" s="27"/>
      <c r="AJ680" s="27"/>
      <c r="AK680" s="27"/>
      <c r="AL680" s="33"/>
      <c r="AM680" s="33"/>
      <c r="AN680" s="27"/>
    </row>
    <row r="681" spans="2:40" x14ac:dyDescent="0.2">
      <c r="B681" s="30"/>
      <c r="U681" s="35"/>
      <c r="V681" s="35"/>
      <c r="AF681" s="27"/>
      <c r="AG681" s="27"/>
      <c r="AH681" s="27"/>
      <c r="AI681" s="27"/>
      <c r="AJ681" s="27"/>
      <c r="AK681" s="27"/>
      <c r="AL681" s="33"/>
      <c r="AM681" s="33"/>
      <c r="AN681" s="27"/>
    </row>
    <row r="682" spans="2:40" x14ac:dyDescent="0.2">
      <c r="B682" s="30"/>
      <c r="U682" s="35"/>
      <c r="V682" s="35"/>
      <c r="AF682" s="27"/>
      <c r="AG682" s="27"/>
      <c r="AH682" s="27"/>
      <c r="AI682" s="27"/>
      <c r="AJ682" s="27"/>
      <c r="AK682" s="27"/>
      <c r="AL682" s="33"/>
      <c r="AM682" s="33"/>
      <c r="AN682" s="27"/>
    </row>
    <row r="683" spans="2:40" x14ac:dyDescent="0.2">
      <c r="B683" s="30"/>
      <c r="U683" s="35"/>
      <c r="V683" s="35"/>
      <c r="AF683" s="27"/>
      <c r="AG683" s="27"/>
      <c r="AH683" s="27"/>
      <c r="AI683" s="27"/>
      <c r="AJ683" s="27"/>
      <c r="AK683" s="27"/>
      <c r="AL683" s="33"/>
      <c r="AM683" s="33"/>
      <c r="AN683" s="27"/>
    </row>
    <row r="684" spans="2:40" x14ac:dyDescent="0.2">
      <c r="B684" s="30"/>
      <c r="U684" s="35"/>
      <c r="V684" s="35"/>
      <c r="AF684" s="27"/>
      <c r="AG684" s="27"/>
      <c r="AH684" s="27"/>
      <c r="AI684" s="27"/>
      <c r="AJ684" s="27"/>
      <c r="AK684" s="27"/>
      <c r="AL684" s="33"/>
      <c r="AM684" s="33"/>
      <c r="AN684" s="27"/>
    </row>
    <row r="685" spans="2:40" x14ac:dyDescent="0.2">
      <c r="B685" s="30"/>
      <c r="U685" s="35"/>
      <c r="V685" s="35"/>
      <c r="AF685" s="27"/>
      <c r="AG685" s="27"/>
      <c r="AH685" s="27"/>
      <c r="AI685" s="27"/>
      <c r="AJ685" s="27"/>
      <c r="AK685" s="27"/>
      <c r="AL685" s="33"/>
      <c r="AM685" s="33"/>
      <c r="AN685" s="27"/>
    </row>
    <row r="686" spans="2:40" x14ac:dyDescent="0.2">
      <c r="B686" s="30"/>
      <c r="U686" s="35"/>
      <c r="V686" s="35"/>
      <c r="AF686" s="27"/>
      <c r="AG686" s="27"/>
      <c r="AH686" s="27"/>
      <c r="AI686" s="27"/>
      <c r="AJ686" s="27"/>
      <c r="AK686" s="27"/>
      <c r="AL686" s="33"/>
      <c r="AM686" s="33"/>
      <c r="AN686" s="27"/>
    </row>
    <row r="687" spans="2:40" x14ac:dyDescent="0.2">
      <c r="B687" s="30"/>
      <c r="U687" s="35"/>
      <c r="V687" s="35"/>
      <c r="AF687" s="27"/>
      <c r="AG687" s="27"/>
      <c r="AH687" s="27"/>
      <c r="AI687" s="27"/>
      <c r="AJ687" s="27"/>
      <c r="AK687" s="27"/>
      <c r="AL687" s="33"/>
      <c r="AM687" s="33"/>
      <c r="AN687" s="27"/>
    </row>
    <row r="688" spans="2:40" x14ac:dyDescent="0.2">
      <c r="B688" s="30"/>
      <c r="U688" s="35"/>
      <c r="V688" s="35"/>
      <c r="AF688" s="27"/>
      <c r="AG688" s="27"/>
      <c r="AH688" s="27"/>
      <c r="AI688" s="27"/>
      <c r="AJ688" s="27"/>
      <c r="AK688" s="27"/>
      <c r="AL688" s="33"/>
      <c r="AM688" s="33"/>
      <c r="AN688" s="27"/>
    </row>
    <row r="689" spans="2:40" x14ac:dyDescent="0.2">
      <c r="B689" s="30"/>
      <c r="U689" s="35"/>
      <c r="V689" s="35"/>
      <c r="AF689" s="27"/>
      <c r="AG689" s="27"/>
      <c r="AH689" s="27"/>
      <c r="AI689" s="27"/>
      <c r="AJ689" s="27"/>
      <c r="AK689" s="27"/>
      <c r="AL689" s="33"/>
      <c r="AM689" s="33"/>
      <c r="AN689" s="27"/>
    </row>
    <row r="690" spans="2:40" x14ac:dyDescent="0.2">
      <c r="B690" s="30"/>
      <c r="U690" s="35"/>
      <c r="V690" s="35"/>
      <c r="AF690" s="27"/>
      <c r="AG690" s="27"/>
      <c r="AH690" s="27"/>
      <c r="AI690" s="27"/>
      <c r="AJ690" s="27"/>
      <c r="AK690" s="27"/>
      <c r="AL690" s="33"/>
      <c r="AM690" s="33"/>
      <c r="AN690" s="27"/>
    </row>
    <row r="691" spans="2:40" x14ac:dyDescent="0.2">
      <c r="B691" s="30"/>
      <c r="U691" s="35"/>
      <c r="V691" s="35"/>
      <c r="AF691" s="27"/>
      <c r="AG691" s="27"/>
      <c r="AH691" s="27"/>
      <c r="AI691" s="27"/>
      <c r="AJ691" s="27"/>
      <c r="AK691" s="27"/>
      <c r="AL691" s="33"/>
      <c r="AM691" s="33"/>
      <c r="AN691" s="27"/>
    </row>
    <row r="692" spans="2:40" x14ac:dyDescent="0.2">
      <c r="B692" s="30"/>
      <c r="U692" s="35"/>
      <c r="V692" s="35"/>
      <c r="AF692" s="27"/>
      <c r="AG692" s="27"/>
      <c r="AH692" s="27"/>
      <c r="AI692" s="27"/>
      <c r="AJ692" s="27"/>
      <c r="AK692" s="27"/>
      <c r="AL692" s="33"/>
      <c r="AM692" s="33"/>
      <c r="AN692" s="27"/>
    </row>
    <row r="693" spans="2:40" x14ac:dyDescent="0.2">
      <c r="B693" s="30"/>
      <c r="U693" s="35"/>
      <c r="V693" s="35"/>
      <c r="AF693" s="27"/>
      <c r="AG693" s="27"/>
      <c r="AH693" s="27"/>
      <c r="AI693" s="27"/>
      <c r="AJ693" s="27"/>
      <c r="AK693" s="27"/>
      <c r="AL693" s="33"/>
      <c r="AM693" s="33"/>
      <c r="AN693" s="27"/>
    </row>
    <row r="694" spans="2:40" x14ac:dyDescent="0.2">
      <c r="B694" s="30"/>
      <c r="U694" s="35"/>
      <c r="V694" s="35"/>
      <c r="AF694" s="27"/>
      <c r="AG694" s="27"/>
      <c r="AH694" s="27"/>
      <c r="AI694" s="27"/>
      <c r="AJ694" s="27"/>
      <c r="AK694" s="27"/>
      <c r="AL694" s="33"/>
      <c r="AM694" s="33"/>
      <c r="AN694" s="27"/>
    </row>
    <row r="695" spans="2:40" x14ac:dyDescent="0.2">
      <c r="B695" s="30"/>
      <c r="U695" s="35"/>
      <c r="V695" s="35"/>
      <c r="AF695" s="27"/>
      <c r="AG695" s="27"/>
      <c r="AH695" s="27"/>
      <c r="AI695" s="27"/>
      <c r="AJ695" s="27"/>
      <c r="AK695" s="27"/>
      <c r="AL695" s="33"/>
      <c r="AM695" s="33"/>
      <c r="AN695" s="27"/>
    </row>
    <row r="696" spans="2:40" x14ac:dyDescent="0.2">
      <c r="B696" s="30"/>
      <c r="U696" s="35"/>
      <c r="V696" s="35"/>
      <c r="AF696" s="27"/>
      <c r="AG696" s="27"/>
      <c r="AH696" s="27"/>
      <c r="AI696" s="27"/>
      <c r="AJ696" s="27"/>
      <c r="AK696" s="27"/>
      <c r="AL696" s="33"/>
      <c r="AM696" s="33"/>
      <c r="AN696" s="27"/>
    </row>
    <row r="697" spans="2:40" x14ac:dyDescent="0.2">
      <c r="B697" s="30"/>
      <c r="U697" s="35"/>
      <c r="V697" s="35"/>
      <c r="AF697" s="27"/>
      <c r="AG697" s="27"/>
      <c r="AH697" s="27"/>
      <c r="AI697" s="27"/>
      <c r="AJ697" s="27"/>
      <c r="AK697" s="27"/>
      <c r="AL697" s="33"/>
      <c r="AM697" s="33"/>
      <c r="AN697" s="27"/>
    </row>
    <row r="698" spans="2:40" x14ac:dyDescent="0.2">
      <c r="B698" s="30"/>
      <c r="U698" s="35"/>
      <c r="V698" s="35"/>
      <c r="AF698" s="27"/>
      <c r="AG698" s="27"/>
      <c r="AH698" s="27"/>
      <c r="AI698" s="27"/>
      <c r="AJ698" s="27"/>
      <c r="AK698" s="27"/>
      <c r="AL698" s="33"/>
      <c r="AM698" s="33"/>
      <c r="AN698" s="27"/>
    </row>
    <row r="699" spans="2:40" x14ac:dyDescent="0.2">
      <c r="B699" s="30"/>
      <c r="U699" s="35"/>
      <c r="V699" s="35"/>
      <c r="AF699" s="27"/>
      <c r="AG699" s="27"/>
      <c r="AH699" s="27"/>
      <c r="AI699" s="27"/>
      <c r="AJ699" s="27"/>
      <c r="AK699" s="27"/>
      <c r="AL699" s="33"/>
      <c r="AM699" s="33"/>
      <c r="AN699" s="27"/>
    </row>
    <row r="700" spans="2:40" x14ac:dyDescent="0.2">
      <c r="B700" s="30"/>
      <c r="U700" s="35"/>
      <c r="V700" s="35"/>
      <c r="AF700" s="27"/>
      <c r="AG700" s="27"/>
      <c r="AH700" s="27"/>
      <c r="AI700" s="27"/>
      <c r="AJ700" s="27"/>
      <c r="AK700" s="27"/>
      <c r="AL700" s="33"/>
      <c r="AM700" s="33"/>
      <c r="AN700" s="27"/>
    </row>
    <row r="701" spans="2:40" x14ac:dyDescent="0.2">
      <c r="B701" s="30"/>
      <c r="U701" s="35"/>
      <c r="V701" s="35"/>
      <c r="AF701" s="27"/>
      <c r="AG701" s="27"/>
      <c r="AH701" s="27"/>
      <c r="AI701" s="27"/>
      <c r="AJ701" s="27"/>
      <c r="AK701" s="27"/>
      <c r="AL701" s="33"/>
      <c r="AM701" s="33"/>
      <c r="AN701" s="27"/>
    </row>
    <row r="702" spans="2:40" x14ac:dyDescent="0.2">
      <c r="B702" s="30"/>
      <c r="U702" s="35"/>
      <c r="V702" s="35"/>
      <c r="AF702" s="27"/>
      <c r="AG702" s="27"/>
      <c r="AH702" s="27"/>
      <c r="AI702" s="27"/>
      <c r="AJ702" s="27"/>
      <c r="AK702" s="27"/>
      <c r="AL702" s="33"/>
      <c r="AM702" s="33"/>
      <c r="AN702" s="27"/>
    </row>
    <row r="703" spans="2:40" x14ac:dyDescent="0.2">
      <c r="B703" s="30"/>
      <c r="U703" s="35"/>
      <c r="V703" s="35"/>
      <c r="AF703" s="27"/>
      <c r="AG703" s="27"/>
      <c r="AH703" s="27"/>
      <c r="AI703" s="27"/>
      <c r="AJ703" s="27"/>
      <c r="AK703" s="27"/>
      <c r="AL703" s="33"/>
      <c r="AM703" s="33"/>
      <c r="AN703" s="27"/>
    </row>
    <row r="704" spans="2:40" x14ac:dyDescent="0.2">
      <c r="B704" s="30"/>
      <c r="U704" s="35"/>
      <c r="V704" s="35"/>
      <c r="AF704" s="27"/>
      <c r="AG704" s="27"/>
      <c r="AH704" s="27"/>
      <c r="AI704" s="27"/>
      <c r="AJ704" s="27"/>
      <c r="AK704" s="27"/>
      <c r="AL704" s="33"/>
      <c r="AM704" s="33"/>
      <c r="AN704" s="27"/>
    </row>
    <row r="705" spans="2:40" x14ac:dyDescent="0.2">
      <c r="B705" s="30"/>
      <c r="U705" s="35"/>
      <c r="V705" s="35"/>
      <c r="AF705" s="27"/>
      <c r="AG705" s="27"/>
      <c r="AH705" s="27"/>
      <c r="AI705" s="27"/>
      <c r="AJ705" s="27"/>
      <c r="AK705" s="27"/>
      <c r="AL705" s="33"/>
      <c r="AM705" s="33"/>
      <c r="AN705" s="27"/>
    </row>
    <row r="706" spans="2:40" x14ac:dyDescent="0.2">
      <c r="B706" s="30"/>
      <c r="U706" s="35"/>
      <c r="V706" s="35"/>
      <c r="AF706" s="27"/>
      <c r="AG706" s="27"/>
      <c r="AH706" s="27"/>
      <c r="AI706" s="27"/>
      <c r="AJ706" s="27"/>
      <c r="AK706" s="27"/>
      <c r="AL706" s="33"/>
      <c r="AM706" s="33"/>
      <c r="AN706" s="27"/>
    </row>
    <row r="707" spans="2:40" x14ac:dyDescent="0.2">
      <c r="B707" s="30"/>
      <c r="AF707" s="27"/>
      <c r="AG707" s="27"/>
      <c r="AH707" s="27"/>
      <c r="AI707" s="27"/>
      <c r="AJ707" s="27"/>
      <c r="AK707" s="27"/>
      <c r="AL707" s="33"/>
      <c r="AM707" s="33"/>
      <c r="AN707" s="27"/>
    </row>
    <row r="708" spans="2:40" x14ac:dyDescent="0.2">
      <c r="B708" s="30"/>
      <c r="AF708" s="27"/>
      <c r="AG708" s="27"/>
      <c r="AH708" s="27"/>
      <c r="AI708" s="27"/>
      <c r="AJ708" s="27"/>
      <c r="AK708" s="27"/>
      <c r="AL708" s="33"/>
      <c r="AM708" s="33"/>
      <c r="AN708" s="27"/>
    </row>
    <row r="709" spans="2:40" x14ac:dyDescent="0.2">
      <c r="B709" s="30"/>
      <c r="AF709" s="27"/>
      <c r="AG709" s="27"/>
      <c r="AH709" s="27"/>
      <c r="AI709" s="27"/>
      <c r="AJ709" s="27"/>
      <c r="AK709" s="27"/>
      <c r="AL709" s="33"/>
      <c r="AM709" s="33"/>
      <c r="AN709" s="27"/>
    </row>
    <row r="710" spans="2:40" x14ac:dyDescent="0.2">
      <c r="B710" s="30"/>
      <c r="AF710" s="27"/>
      <c r="AG710" s="27"/>
      <c r="AH710" s="27"/>
      <c r="AI710" s="27"/>
      <c r="AJ710" s="27"/>
      <c r="AK710" s="27"/>
      <c r="AL710" s="33"/>
      <c r="AM710" s="33"/>
      <c r="AN710" s="27"/>
    </row>
    <row r="711" spans="2:40" x14ac:dyDescent="0.2">
      <c r="B711" s="30"/>
      <c r="AF711" s="27"/>
      <c r="AG711" s="27"/>
      <c r="AH711" s="27"/>
      <c r="AI711" s="27"/>
      <c r="AJ711" s="27"/>
      <c r="AK711" s="27"/>
      <c r="AL711" s="33"/>
      <c r="AM711" s="33"/>
      <c r="AN711" s="27"/>
    </row>
    <row r="712" spans="2:40" x14ac:dyDescent="0.2">
      <c r="B712" s="30"/>
      <c r="AF712" s="27"/>
      <c r="AG712" s="27"/>
      <c r="AH712" s="27"/>
      <c r="AI712" s="27"/>
      <c r="AJ712" s="27"/>
      <c r="AK712" s="27"/>
      <c r="AL712" s="33"/>
      <c r="AM712" s="33"/>
      <c r="AN712" s="27"/>
    </row>
    <row r="713" spans="2:40" x14ac:dyDescent="0.2">
      <c r="B713" s="30"/>
      <c r="AF713" s="27"/>
      <c r="AG713" s="27"/>
      <c r="AH713" s="27"/>
      <c r="AI713" s="27"/>
      <c r="AJ713" s="27"/>
      <c r="AK713" s="27"/>
      <c r="AL713" s="33"/>
      <c r="AM713" s="33"/>
      <c r="AN713" s="27"/>
    </row>
    <row r="714" spans="2:40" x14ac:dyDescent="0.2">
      <c r="B714" s="30"/>
      <c r="AF714" s="27"/>
      <c r="AG714" s="27"/>
      <c r="AH714" s="27"/>
      <c r="AI714" s="27"/>
      <c r="AJ714" s="27"/>
      <c r="AK714" s="27"/>
      <c r="AL714" s="33"/>
      <c r="AM714" s="33"/>
      <c r="AN714" s="27"/>
    </row>
    <row r="715" spans="2:40" x14ac:dyDescent="0.2">
      <c r="B715" s="30"/>
      <c r="AF715" s="27"/>
      <c r="AG715" s="27"/>
      <c r="AH715" s="27"/>
      <c r="AI715" s="27"/>
      <c r="AJ715" s="27"/>
      <c r="AK715" s="27"/>
      <c r="AL715" s="33"/>
      <c r="AM715" s="33"/>
      <c r="AN715" s="27"/>
    </row>
    <row r="716" spans="2:40" x14ac:dyDescent="0.2">
      <c r="B716" s="30"/>
      <c r="AF716" s="27"/>
      <c r="AG716" s="27"/>
      <c r="AH716" s="27"/>
      <c r="AI716" s="27"/>
      <c r="AJ716" s="27"/>
      <c r="AK716" s="27"/>
      <c r="AL716" s="33"/>
      <c r="AM716" s="33"/>
      <c r="AN716" s="27"/>
    </row>
    <row r="717" spans="2:40" x14ac:dyDescent="0.2">
      <c r="B717" s="30"/>
      <c r="AF717" s="27"/>
      <c r="AG717" s="27"/>
      <c r="AH717" s="27"/>
      <c r="AI717" s="27"/>
      <c r="AJ717" s="27"/>
      <c r="AK717" s="27"/>
      <c r="AL717" s="33"/>
      <c r="AM717" s="33"/>
      <c r="AN717" s="27"/>
    </row>
    <row r="718" spans="2:40" x14ac:dyDescent="0.2">
      <c r="B718" s="30"/>
      <c r="AF718" s="27"/>
      <c r="AG718" s="27"/>
      <c r="AH718" s="27"/>
      <c r="AI718" s="27"/>
      <c r="AJ718" s="27"/>
      <c r="AK718" s="27"/>
      <c r="AL718" s="33"/>
      <c r="AM718" s="33"/>
      <c r="AN718" s="27"/>
    </row>
    <row r="719" spans="2:40" x14ac:dyDescent="0.2">
      <c r="B719" s="30"/>
      <c r="AF719" s="27"/>
      <c r="AG719" s="27"/>
      <c r="AH719" s="27"/>
      <c r="AI719" s="27"/>
      <c r="AJ719" s="27"/>
      <c r="AK719" s="27"/>
      <c r="AL719" s="33"/>
      <c r="AM719" s="33"/>
      <c r="AN719" s="27"/>
    </row>
    <row r="720" spans="2:40" x14ac:dyDescent="0.2">
      <c r="B720" s="30"/>
      <c r="AF720" s="27"/>
      <c r="AG720" s="27"/>
      <c r="AH720" s="27"/>
      <c r="AI720" s="27"/>
      <c r="AJ720" s="27"/>
      <c r="AK720" s="27"/>
      <c r="AL720" s="33"/>
      <c r="AM720" s="33"/>
      <c r="AN720" s="27"/>
    </row>
    <row r="721" spans="2:40" x14ac:dyDescent="0.2">
      <c r="B721" s="30"/>
      <c r="AF721" s="27"/>
      <c r="AG721" s="27"/>
      <c r="AH721" s="27"/>
      <c r="AI721" s="27"/>
      <c r="AJ721" s="27"/>
      <c r="AK721" s="27"/>
      <c r="AL721" s="33"/>
      <c r="AM721" s="33"/>
      <c r="AN721" s="27"/>
    </row>
    <row r="722" spans="2:40" x14ac:dyDescent="0.2">
      <c r="B722" s="30"/>
      <c r="AF722" s="27"/>
      <c r="AG722" s="27"/>
      <c r="AH722" s="27"/>
      <c r="AI722" s="27"/>
      <c r="AJ722" s="27"/>
      <c r="AK722" s="27"/>
      <c r="AL722" s="33"/>
      <c r="AM722" s="33"/>
      <c r="AN722" s="27"/>
    </row>
    <row r="723" spans="2:40" x14ac:dyDescent="0.2">
      <c r="B723" s="30"/>
      <c r="AF723" s="27"/>
      <c r="AG723" s="27"/>
      <c r="AH723" s="27"/>
      <c r="AI723" s="27"/>
      <c r="AJ723" s="27"/>
      <c r="AK723" s="27"/>
      <c r="AL723" s="33"/>
      <c r="AM723" s="33"/>
      <c r="AN723" s="27"/>
    </row>
    <row r="724" spans="2:40" x14ac:dyDescent="0.2">
      <c r="B724" s="30"/>
      <c r="AF724" s="27"/>
      <c r="AG724" s="27"/>
      <c r="AH724" s="27"/>
      <c r="AI724" s="27"/>
      <c r="AJ724" s="27"/>
      <c r="AK724" s="27"/>
      <c r="AL724" s="33"/>
      <c r="AM724" s="33"/>
      <c r="AN724" s="27"/>
    </row>
    <row r="725" spans="2:40" x14ac:dyDescent="0.2">
      <c r="B725" s="30"/>
      <c r="AF725" s="27"/>
      <c r="AG725" s="27"/>
      <c r="AH725" s="27"/>
      <c r="AI725" s="27"/>
      <c r="AJ725" s="27"/>
      <c r="AK725" s="27"/>
      <c r="AL725" s="33"/>
      <c r="AM725" s="33"/>
      <c r="AN725" s="27"/>
    </row>
    <row r="726" spans="2:40" x14ac:dyDescent="0.2">
      <c r="B726" s="30"/>
      <c r="AF726" s="27"/>
      <c r="AG726" s="27"/>
      <c r="AH726" s="27"/>
      <c r="AI726" s="27"/>
      <c r="AJ726" s="27"/>
      <c r="AK726" s="27"/>
      <c r="AL726" s="33"/>
      <c r="AM726" s="33"/>
      <c r="AN726" s="27"/>
    </row>
    <row r="727" spans="2:40" x14ac:dyDescent="0.2">
      <c r="B727" s="30"/>
      <c r="AF727" s="27"/>
      <c r="AG727" s="27"/>
      <c r="AH727" s="27"/>
      <c r="AI727" s="27"/>
      <c r="AJ727" s="27"/>
      <c r="AK727" s="27"/>
      <c r="AL727" s="33"/>
      <c r="AM727" s="33"/>
      <c r="AN727" s="27"/>
    </row>
    <row r="728" spans="2:40" x14ac:dyDescent="0.2">
      <c r="B728" s="30"/>
      <c r="AF728" s="27"/>
      <c r="AG728" s="27"/>
      <c r="AH728" s="27"/>
      <c r="AI728" s="27"/>
      <c r="AJ728" s="27"/>
      <c r="AK728" s="27"/>
      <c r="AL728" s="33"/>
      <c r="AM728" s="33"/>
      <c r="AN728" s="27"/>
    </row>
    <row r="729" spans="2:40" x14ac:dyDescent="0.2">
      <c r="B729" s="30"/>
      <c r="AF729" s="27"/>
      <c r="AG729" s="27"/>
      <c r="AH729" s="27"/>
      <c r="AI729" s="27"/>
      <c r="AJ729" s="27"/>
      <c r="AK729" s="27"/>
      <c r="AL729" s="33"/>
      <c r="AM729" s="33"/>
      <c r="AN729" s="27"/>
    </row>
    <row r="730" spans="2:40" x14ac:dyDescent="0.2">
      <c r="B730" s="30"/>
      <c r="AF730" s="27"/>
      <c r="AG730" s="27"/>
      <c r="AH730" s="27"/>
      <c r="AI730" s="27"/>
      <c r="AJ730" s="27"/>
      <c r="AK730" s="27"/>
      <c r="AL730" s="33"/>
      <c r="AM730" s="33"/>
      <c r="AN730" s="27"/>
    </row>
    <row r="731" spans="2:40" x14ac:dyDescent="0.2">
      <c r="B731" s="30"/>
      <c r="AF731" s="27"/>
      <c r="AG731" s="27"/>
      <c r="AH731" s="27"/>
      <c r="AI731" s="27"/>
      <c r="AJ731" s="27"/>
      <c r="AK731" s="27"/>
      <c r="AL731" s="33"/>
      <c r="AM731" s="33"/>
      <c r="AN731" s="27"/>
    </row>
    <row r="732" spans="2:40" x14ac:dyDescent="0.2">
      <c r="B732" s="30"/>
      <c r="AF732" s="27"/>
      <c r="AG732" s="27"/>
      <c r="AH732" s="27"/>
      <c r="AI732" s="27"/>
      <c r="AJ732" s="27"/>
      <c r="AK732" s="27"/>
      <c r="AL732" s="33"/>
      <c r="AM732" s="33"/>
      <c r="AN732" s="27"/>
    </row>
    <row r="733" spans="2:40" x14ac:dyDescent="0.2">
      <c r="B733" s="30"/>
      <c r="AF733" s="27"/>
      <c r="AG733" s="27"/>
      <c r="AH733" s="27"/>
      <c r="AI733" s="27"/>
      <c r="AJ733" s="27"/>
      <c r="AK733" s="27"/>
      <c r="AL733" s="33"/>
      <c r="AM733" s="33"/>
      <c r="AN733" s="27"/>
    </row>
    <row r="734" spans="2:40" x14ac:dyDescent="0.2">
      <c r="B734" s="30"/>
      <c r="AF734" s="27"/>
      <c r="AG734" s="27"/>
      <c r="AH734" s="27"/>
      <c r="AI734" s="27"/>
      <c r="AJ734" s="27"/>
      <c r="AK734" s="27"/>
      <c r="AL734" s="33"/>
      <c r="AM734" s="33"/>
      <c r="AN734" s="27"/>
    </row>
    <row r="735" spans="2:40" x14ac:dyDescent="0.2">
      <c r="B735" s="30"/>
      <c r="AF735" s="27"/>
      <c r="AG735" s="27"/>
      <c r="AH735" s="27"/>
      <c r="AI735" s="27"/>
      <c r="AJ735" s="27"/>
      <c r="AK735" s="27"/>
      <c r="AL735" s="33"/>
      <c r="AM735" s="33"/>
      <c r="AN735" s="27"/>
    </row>
    <row r="736" spans="2:40" x14ac:dyDescent="0.2">
      <c r="B736" s="30"/>
      <c r="AF736" s="27"/>
      <c r="AG736" s="27"/>
      <c r="AH736" s="27"/>
      <c r="AI736" s="27"/>
      <c r="AJ736" s="27"/>
      <c r="AK736" s="27"/>
      <c r="AL736" s="33"/>
      <c r="AM736" s="33"/>
      <c r="AN736" s="27"/>
    </row>
    <row r="737" spans="2:40" x14ac:dyDescent="0.2">
      <c r="B737" s="30"/>
      <c r="AF737" s="27"/>
      <c r="AG737" s="27"/>
      <c r="AH737" s="27"/>
      <c r="AI737" s="27"/>
      <c r="AJ737" s="27"/>
      <c r="AK737" s="27"/>
      <c r="AL737" s="33"/>
      <c r="AM737" s="33"/>
      <c r="AN737" s="27"/>
    </row>
    <row r="738" spans="2:40" x14ac:dyDescent="0.2">
      <c r="B738" s="30"/>
      <c r="AF738" s="27"/>
      <c r="AG738" s="27"/>
      <c r="AH738" s="27"/>
      <c r="AI738" s="27"/>
      <c r="AJ738" s="27"/>
      <c r="AK738" s="27"/>
      <c r="AL738" s="33"/>
      <c r="AM738" s="33"/>
      <c r="AN738" s="27"/>
    </row>
    <row r="739" spans="2:40" x14ac:dyDescent="0.2">
      <c r="B739" s="30"/>
      <c r="AF739" s="27"/>
      <c r="AG739" s="27"/>
      <c r="AH739" s="27"/>
      <c r="AI739" s="27"/>
      <c r="AJ739" s="27"/>
      <c r="AK739" s="27"/>
      <c r="AL739" s="33"/>
      <c r="AM739" s="33"/>
      <c r="AN739" s="27"/>
    </row>
    <row r="740" spans="2:40" x14ac:dyDescent="0.2">
      <c r="B740" s="30"/>
      <c r="AF740" s="27"/>
      <c r="AG740" s="27"/>
      <c r="AH740" s="27"/>
      <c r="AI740" s="27"/>
      <c r="AJ740" s="27"/>
      <c r="AK740" s="27"/>
      <c r="AL740" s="33"/>
      <c r="AM740" s="33"/>
      <c r="AN740" s="27"/>
    </row>
    <row r="741" spans="2:40" x14ac:dyDescent="0.2">
      <c r="B741" s="30"/>
      <c r="AF741" s="27"/>
      <c r="AG741" s="27"/>
      <c r="AH741" s="27"/>
      <c r="AI741" s="27"/>
      <c r="AJ741" s="27"/>
      <c r="AK741" s="27"/>
      <c r="AL741" s="33"/>
      <c r="AM741" s="33"/>
      <c r="AN741" s="27"/>
    </row>
    <row r="742" spans="2:40" x14ac:dyDescent="0.2">
      <c r="B742" s="30"/>
      <c r="AF742" s="27"/>
      <c r="AG742" s="27"/>
      <c r="AH742" s="27"/>
      <c r="AI742" s="27"/>
      <c r="AJ742" s="27"/>
      <c r="AK742" s="27"/>
      <c r="AL742" s="33"/>
      <c r="AM742" s="33"/>
      <c r="AN742" s="27"/>
    </row>
    <row r="743" spans="2:40" x14ac:dyDescent="0.2">
      <c r="B743" s="30"/>
      <c r="AF743" s="27"/>
      <c r="AG743" s="27"/>
      <c r="AH743" s="27"/>
      <c r="AI743" s="27"/>
      <c r="AJ743" s="27"/>
      <c r="AK743" s="27"/>
      <c r="AL743" s="33"/>
      <c r="AM743" s="33"/>
      <c r="AN743" s="27"/>
    </row>
    <row r="744" spans="2:40" x14ac:dyDescent="0.2">
      <c r="B744" s="30"/>
      <c r="AF744" s="27"/>
      <c r="AG744" s="27"/>
      <c r="AH744" s="27"/>
      <c r="AI744" s="27"/>
      <c r="AJ744" s="27"/>
      <c r="AK744" s="27"/>
      <c r="AL744" s="33"/>
      <c r="AM744" s="33"/>
      <c r="AN744" s="27"/>
    </row>
    <row r="745" spans="2:40" x14ac:dyDescent="0.2">
      <c r="B745" s="30"/>
      <c r="AF745" s="27"/>
      <c r="AG745" s="27"/>
      <c r="AH745" s="27"/>
      <c r="AI745" s="27"/>
      <c r="AJ745" s="27"/>
      <c r="AK745" s="27"/>
      <c r="AL745" s="33"/>
      <c r="AM745" s="33"/>
      <c r="AN745" s="27"/>
    </row>
    <row r="746" spans="2:40" x14ac:dyDescent="0.2">
      <c r="B746" s="30"/>
      <c r="AF746" s="27"/>
      <c r="AG746" s="27"/>
      <c r="AH746" s="27"/>
      <c r="AI746" s="27"/>
      <c r="AJ746" s="27"/>
      <c r="AK746" s="27"/>
      <c r="AL746" s="33"/>
      <c r="AM746" s="33"/>
      <c r="AN746" s="27"/>
    </row>
    <row r="747" spans="2:40" x14ac:dyDescent="0.2">
      <c r="B747" s="30"/>
      <c r="AF747" s="27"/>
      <c r="AG747" s="27"/>
      <c r="AH747" s="27"/>
      <c r="AI747" s="27"/>
      <c r="AJ747" s="27"/>
      <c r="AK747" s="27"/>
      <c r="AL747" s="33"/>
      <c r="AM747" s="33"/>
      <c r="AN747" s="27"/>
    </row>
    <row r="748" spans="2:40" x14ac:dyDescent="0.2">
      <c r="B748" s="30"/>
      <c r="AF748" s="27"/>
      <c r="AG748" s="27"/>
      <c r="AH748" s="27"/>
      <c r="AI748" s="27"/>
      <c r="AJ748" s="27"/>
      <c r="AK748" s="27"/>
      <c r="AL748" s="33"/>
      <c r="AM748" s="33"/>
      <c r="AN748" s="27"/>
    </row>
    <row r="749" spans="2:40" x14ac:dyDescent="0.2">
      <c r="B749" s="30"/>
      <c r="AF749" s="27"/>
      <c r="AG749" s="27"/>
      <c r="AH749" s="27"/>
      <c r="AI749" s="27"/>
      <c r="AJ749" s="27"/>
      <c r="AK749" s="27"/>
      <c r="AL749" s="33"/>
      <c r="AM749" s="33"/>
      <c r="AN749" s="27"/>
    </row>
    <row r="750" spans="2:40" x14ac:dyDescent="0.2">
      <c r="B750" s="30"/>
      <c r="AF750" s="27"/>
      <c r="AG750" s="27"/>
      <c r="AH750" s="27"/>
      <c r="AI750" s="27"/>
      <c r="AJ750" s="27"/>
      <c r="AK750" s="27"/>
      <c r="AL750" s="33"/>
      <c r="AM750" s="33"/>
      <c r="AN750" s="27"/>
    </row>
    <row r="751" spans="2:40" x14ac:dyDescent="0.2">
      <c r="B751" s="30"/>
      <c r="AF751" s="27"/>
      <c r="AG751" s="27"/>
      <c r="AH751" s="27"/>
      <c r="AI751" s="27"/>
      <c r="AJ751" s="27"/>
      <c r="AK751" s="27"/>
      <c r="AL751" s="33"/>
      <c r="AM751" s="33"/>
      <c r="AN751" s="27"/>
    </row>
    <row r="752" spans="2:40" x14ac:dyDescent="0.2">
      <c r="B752" s="30"/>
      <c r="AF752" s="27"/>
      <c r="AG752" s="27"/>
      <c r="AH752" s="27"/>
      <c r="AI752" s="27"/>
      <c r="AJ752" s="27"/>
      <c r="AK752" s="27"/>
      <c r="AL752" s="33"/>
      <c r="AM752" s="33"/>
      <c r="AN752" s="27"/>
    </row>
    <row r="753" spans="2:40" x14ac:dyDescent="0.2">
      <c r="B753" s="30"/>
      <c r="AF753" s="27"/>
      <c r="AG753" s="27"/>
      <c r="AH753" s="27"/>
      <c r="AI753" s="27"/>
      <c r="AJ753" s="27"/>
      <c r="AK753" s="27"/>
      <c r="AL753" s="33"/>
      <c r="AM753" s="33"/>
      <c r="AN753" s="27"/>
    </row>
    <row r="754" spans="2:40" x14ac:dyDescent="0.2">
      <c r="B754" s="30"/>
      <c r="AF754" s="27"/>
      <c r="AG754" s="27"/>
      <c r="AH754" s="27"/>
      <c r="AI754" s="27"/>
      <c r="AJ754" s="27"/>
      <c r="AK754" s="27"/>
      <c r="AL754" s="33"/>
      <c r="AM754" s="33"/>
      <c r="AN754" s="27"/>
    </row>
    <row r="755" spans="2:40" x14ac:dyDescent="0.2">
      <c r="B755" s="30"/>
      <c r="AF755" s="27"/>
      <c r="AG755" s="27"/>
      <c r="AH755" s="27"/>
      <c r="AI755" s="27"/>
      <c r="AJ755" s="27"/>
      <c r="AK755" s="27"/>
      <c r="AL755" s="33"/>
      <c r="AM755" s="33"/>
      <c r="AN755" s="27"/>
    </row>
    <row r="756" spans="2:40" x14ac:dyDescent="0.2">
      <c r="B756" s="30"/>
      <c r="AF756" s="27"/>
      <c r="AG756" s="27"/>
      <c r="AH756" s="27"/>
      <c r="AI756" s="27"/>
      <c r="AJ756" s="27"/>
      <c r="AK756" s="27"/>
      <c r="AL756" s="33"/>
      <c r="AM756" s="33"/>
      <c r="AN756" s="27"/>
    </row>
    <row r="757" spans="2:40" x14ac:dyDescent="0.2">
      <c r="B757" s="30"/>
      <c r="AF757" s="27"/>
      <c r="AG757" s="27"/>
      <c r="AH757" s="27"/>
      <c r="AI757" s="27"/>
      <c r="AJ757" s="27"/>
      <c r="AK757" s="27"/>
      <c r="AL757" s="33"/>
      <c r="AM757" s="33"/>
      <c r="AN757" s="27"/>
    </row>
    <row r="758" spans="2:40" x14ac:dyDescent="0.2">
      <c r="B758" s="30"/>
      <c r="AF758" s="27"/>
      <c r="AG758" s="27"/>
      <c r="AH758" s="27"/>
      <c r="AI758" s="27"/>
      <c r="AJ758" s="27"/>
      <c r="AK758" s="27"/>
      <c r="AL758" s="33"/>
      <c r="AM758" s="33"/>
      <c r="AN758" s="27"/>
    </row>
    <row r="759" spans="2:40" x14ac:dyDescent="0.2">
      <c r="B759" s="30"/>
      <c r="AF759" s="27"/>
      <c r="AG759" s="27"/>
      <c r="AH759" s="27"/>
      <c r="AI759" s="27"/>
      <c r="AJ759" s="27"/>
      <c r="AK759" s="27"/>
      <c r="AL759" s="33"/>
      <c r="AM759" s="33"/>
      <c r="AN759" s="27"/>
    </row>
    <row r="760" spans="2:40" x14ac:dyDescent="0.2">
      <c r="B760" s="30"/>
      <c r="AF760" s="27"/>
      <c r="AG760" s="27"/>
      <c r="AH760" s="27"/>
      <c r="AI760" s="27"/>
      <c r="AJ760" s="27"/>
      <c r="AK760" s="27"/>
      <c r="AL760" s="33"/>
      <c r="AM760" s="33"/>
      <c r="AN760" s="27"/>
    </row>
    <row r="761" spans="2:40" x14ac:dyDescent="0.2">
      <c r="B761" s="30"/>
      <c r="AF761" s="27"/>
      <c r="AG761" s="27"/>
      <c r="AH761" s="27"/>
      <c r="AI761" s="27"/>
      <c r="AJ761" s="27"/>
      <c r="AK761" s="27"/>
      <c r="AL761" s="33"/>
      <c r="AM761" s="33"/>
      <c r="AN761" s="27"/>
    </row>
    <row r="762" spans="2:40" x14ac:dyDescent="0.2">
      <c r="B762" s="30"/>
      <c r="AF762" s="27"/>
      <c r="AG762" s="27"/>
      <c r="AH762" s="27"/>
      <c r="AI762" s="27"/>
      <c r="AJ762" s="27"/>
      <c r="AK762" s="27"/>
      <c r="AL762" s="33"/>
      <c r="AM762" s="33"/>
      <c r="AN762" s="27"/>
    </row>
    <row r="763" spans="2:40" x14ac:dyDescent="0.2">
      <c r="B763" s="30"/>
      <c r="AF763" s="27"/>
      <c r="AG763" s="27"/>
      <c r="AH763" s="27"/>
      <c r="AI763" s="27"/>
      <c r="AJ763" s="27"/>
      <c r="AK763" s="27"/>
      <c r="AL763" s="33"/>
      <c r="AM763" s="33"/>
      <c r="AN763" s="27"/>
    </row>
    <row r="764" spans="2:40" x14ac:dyDescent="0.2">
      <c r="B764" s="30"/>
      <c r="AF764" s="27"/>
      <c r="AG764" s="27"/>
      <c r="AH764" s="27"/>
      <c r="AI764" s="27"/>
      <c r="AJ764" s="27"/>
      <c r="AK764" s="27"/>
      <c r="AL764" s="33"/>
      <c r="AM764" s="33"/>
      <c r="AN764" s="27"/>
    </row>
    <row r="765" spans="2:40" x14ac:dyDescent="0.2">
      <c r="B765" s="30"/>
      <c r="AF765" s="27"/>
      <c r="AG765" s="27"/>
      <c r="AH765" s="27"/>
      <c r="AI765" s="27"/>
      <c r="AJ765" s="27"/>
      <c r="AK765" s="27"/>
      <c r="AL765" s="33"/>
      <c r="AM765" s="33"/>
      <c r="AN765" s="27"/>
    </row>
    <row r="766" spans="2:40" x14ac:dyDescent="0.2">
      <c r="B766" s="30"/>
      <c r="AF766" s="27"/>
      <c r="AG766" s="27"/>
      <c r="AH766" s="27"/>
      <c r="AI766" s="27"/>
      <c r="AJ766" s="27"/>
      <c r="AK766" s="27"/>
      <c r="AL766" s="33"/>
      <c r="AM766" s="33"/>
      <c r="AN766" s="27"/>
    </row>
    <row r="767" spans="2:40" x14ac:dyDescent="0.2">
      <c r="B767" s="30"/>
      <c r="AF767" s="27"/>
      <c r="AG767" s="27"/>
      <c r="AH767" s="27"/>
      <c r="AI767" s="27"/>
      <c r="AJ767" s="27"/>
      <c r="AK767" s="27"/>
      <c r="AL767" s="33"/>
      <c r="AM767" s="33"/>
      <c r="AN767" s="27"/>
    </row>
    <row r="768" spans="2:40" x14ac:dyDescent="0.2">
      <c r="B768" s="30"/>
      <c r="AF768" s="27"/>
      <c r="AG768" s="27"/>
      <c r="AH768" s="27"/>
      <c r="AI768" s="27"/>
      <c r="AJ768" s="27"/>
      <c r="AK768" s="27"/>
      <c r="AL768" s="33"/>
      <c r="AM768" s="33"/>
      <c r="AN768" s="27"/>
    </row>
    <row r="769" spans="2:40" x14ac:dyDescent="0.2">
      <c r="B769" s="30"/>
      <c r="AF769" s="27"/>
      <c r="AG769" s="27"/>
      <c r="AH769" s="27"/>
      <c r="AI769" s="27"/>
      <c r="AJ769" s="27"/>
      <c r="AK769" s="27"/>
      <c r="AL769" s="33"/>
      <c r="AM769" s="33"/>
      <c r="AN769" s="27"/>
    </row>
    <row r="770" spans="2:40" x14ac:dyDescent="0.2">
      <c r="B770" s="30"/>
      <c r="AF770" s="27"/>
      <c r="AG770" s="27"/>
      <c r="AH770" s="27"/>
      <c r="AI770" s="27"/>
      <c r="AJ770" s="27"/>
      <c r="AK770" s="27"/>
      <c r="AL770" s="33"/>
      <c r="AM770" s="33"/>
      <c r="AN770" s="27"/>
    </row>
    <row r="771" spans="2:40" x14ac:dyDescent="0.2">
      <c r="B771" s="30"/>
      <c r="AF771" s="27"/>
      <c r="AG771" s="27"/>
      <c r="AH771" s="27"/>
      <c r="AI771" s="27"/>
      <c r="AJ771" s="27"/>
      <c r="AK771" s="27"/>
      <c r="AL771" s="33"/>
      <c r="AM771" s="33"/>
      <c r="AN771" s="27"/>
    </row>
    <row r="772" spans="2:40" x14ac:dyDescent="0.2">
      <c r="B772" s="30"/>
      <c r="AF772" s="27"/>
      <c r="AG772" s="27"/>
      <c r="AH772" s="27"/>
      <c r="AI772" s="27"/>
      <c r="AJ772" s="27"/>
      <c r="AK772" s="27"/>
      <c r="AL772" s="33"/>
      <c r="AM772" s="33"/>
      <c r="AN772" s="27"/>
    </row>
    <row r="773" spans="2:40" x14ac:dyDescent="0.2">
      <c r="B773" s="30"/>
      <c r="AF773" s="27"/>
      <c r="AG773" s="27"/>
      <c r="AH773" s="27"/>
      <c r="AI773" s="27"/>
      <c r="AJ773" s="27"/>
      <c r="AK773" s="27"/>
      <c r="AL773" s="33"/>
      <c r="AM773" s="33"/>
      <c r="AN773" s="27"/>
    </row>
    <row r="774" spans="2:40" x14ac:dyDescent="0.2">
      <c r="B774" s="30"/>
      <c r="AF774" s="27"/>
      <c r="AG774" s="27"/>
      <c r="AH774" s="27"/>
      <c r="AI774" s="27"/>
      <c r="AJ774" s="27"/>
      <c r="AK774" s="27"/>
      <c r="AL774" s="33"/>
      <c r="AM774" s="33"/>
      <c r="AN774" s="27"/>
    </row>
    <row r="775" spans="2:40" x14ac:dyDescent="0.2">
      <c r="B775" s="30"/>
      <c r="AF775" s="27"/>
      <c r="AG775" s="27"/>
      <c r="AH775" s="27"/>
      <c r="AI775" s="27"/>
      <c r="AJ775" s="27"/>
      <c r="AK775" s="27"/>
      <c r="AL775" s="33"/>
      <c r="AM775" s="33"/>
      <c r="AN775" s="27"/>
    </row>
    <row r="776" spans="2:40" x14ac:dyDescent="0.2">
      <c r="B776" s="30"/>
      <c r="AF776" s="27"/>
      <c r="AG776" s="27"/>
      <c r="AH776" s="27"/>
      <c r="AI776" s="27"/>
      <c r="AJ776" s="27"/>
      <c r="AK776" s="27"/>
      <c r="AL776" s="33"/>
      <c r="AM776" s="33"/>
      <c r="AN776" s="27"/>
    </row>
    <row r="777" spans="2:40" x14ac:dyDescent="0.2">
      <c r="B777" s="30"/>
      <c r="AF777" s="27"/>
      <c r="AG777" s="27"/>
      <c r="AH777" s="27"/>
      <c r="AI777" s="27"/>
      <c r="AJ777" s="27"/>
      <c r="AK777" s="27"/>
      <c r="AL777" s="33"/>
      <c r="AM777" s="33"/>
      <c r="AN777" s="27"/>
    </row>
    <row r="778" spans="2:40" x14ac:dyDescent="0.2">
      <c r="B778" s="30"/>
      <c r="AF778" s="27"/>
      <c r="AG778" s="27"/>
      <c r="AH778" s="27"/>
      <c r="AI778" s="27"/>
      <c r="AJ778" s="27"/>
      <c r="AK778" s="27"/>
      <c r="AL778" s="33"/>
      <c r="AM778" s="33"/>
      <c r="AN778" s="27"/>
    </row>
    <row r="779" spans="2:40" x14ac:dyDescent="0.2">
      <c r="B779" s="30"/>
      <c r="AF779" s="27"/>
      <c r="AG779" s="27"/>
      <c r="AH779" s="27"/>
      <c r="AI779" s="27"/>
      <c r="AJ779" s="27"/>
      <c r="AK779" s="27"/>
      <c r="AL779" s="33"/>
      <c r="AM779" s="33"/>
      <c r="AN779" s="27"/>
    </row>
    <row r="780" spans="2:40" x14ac:dyDescent="0.2">
      <c r="B780" s="30"/>
      <c r="AF780" s="27"/>
      <c r="AG780" s="27"/>
      <c r="AH780" s="27"/>
      <c r="AI780" s="27"/>
      <c r="AJ780" s="27"/>
      <c r="AK780" s="27"/>
      <c r="AL780" s="33"/>
      <c r="AM780" s="33"/>
      <c r="AN780" s="27"/>
    </row>
    <row r="781" spans="2:40" x14ac:dyDescent="0.2">
      <c r="B781" s="30"/>
      <c r="AF781" s="27"/>
      <c r="AG781" s="27"/>
      <c r="AH781" s="27"/>
      <c r="AI781" s="27"/>
      <c r="AJ781" s="27"/>
      <c r="AK781" s="27"/>
      <c r="AL781" s="33"/>
      <c r="AM781" s="33"/>
      <c r="AN781" s="27"/>
    </row>
    <row r="782" spans="2:40" x14ac:dyDescent="0.2">
      <c r="B782" s="30"/>
      <c r="AF782" s="27"/>
      <c r="AG782" s="27"/>
      <c r="AH782" s="27"/>
      <c r="AI782" s="27"/>
      <c r="AJ782" s="27"/>
      <c r="AK782" s="27"/>
      <c r="AL782" s="33"/>
      <c r="AM782" s="33"/>
      <c r="AN782" s="27"/>
    </row>
    <row r="783" spans="2:40" x14ac:dyDescent="0.2">
      <c r="B783" s="30"/>
      <c r="AF783" s="27"/>
      <c r="AG783" s="27"/>
      <c r="AH783" s="27"/>
      <c r="AI783" s="27"/>
      <c r="AJ783" s="27"/>
      <c r="AK783" s="27"/>
      <c r="AL783" s="33"/>
      <c r="AM783" s="33"/>
      <c r="AN783" s="27"/>
    </row>
    <row r="784" spans="2:40" x14ac:dyDescent="0.2">
      <c r="B784" s="30"/>
      <c r="AF784" s="27"/>
      <c r="AG784" s="27"/>
      <c r="AH784" s="27"/>
      <c r="AI784" s="27"/>
      <c r="AJ784" s="27"/>
      <c r="AK784" s="27"/>
      <c r="AL784" s="33"/>
      <c r="AM784" s="33"/>
      <c r="AN784" s="27"/>
    </row>
    <row r="785" spans="2:40" x14ac:dyDescent="0.2">
      <c r="B785" s="30"/>
      <c r="AF785" s="27"/>
      <c r="AG785" s="27"/>
      <c r="AH785" s="27"/>
      <c r="AI785" s="27"/>
      <c r="AJ785" s="27"/>
      <c r="AK785" s="27"/>
      <c r="AL785" s="33"/>
      <c r="AM785" s="33"/>
      <c r="AN785" s="27"/>
    </row>
    <row r="786" spans="2:40" x14ac:dyDescent="0.2">
      <c r="B786" s="30"/>
      <c r="AF786" s="27"/>
      <c r="AG786" s="27"/>
      <c r="AH786" s="27"/>
      <c r="AI786" s="27"/>
      <c r="AJ786" s="27"/>
      <c r="AK786" s="27"/>
      <c r="AL786" s="33"/>
      <c r="AM786" s="33"/>
      <c r="AN786" s="27"/>
    </row>
    <row r="787" spans="2:40" x14ac:dyDescent="0.2">
      <c r="B787" s="30"/>
      <c r="AF787" s="27"/>
      <c r="AG787" s="27"/>
      <c r="AH787" s="27"/>
      <c r="AI787" s="27"/>
      <c r="AJ787" s="27"/>
      <c r="AK787" s="27"/>
      <c r="AL787" s="33"/>
      <c r="AM787" s="33"/>
      <c r="AN787" s="27"/>
    </row>
    <row r="788" spans="2:40" x14ac:dyDescent="0.2">
      <c r="B788" s="30"/>
      <c r="AF788" s="27"/>
      <c r="AG788" s="27"/>
      <c r="AH788" s="27"/>
      <c r="AI788" s="27"/>
      <c r="AJ788" s="27"/>
      <c r="AK788" s="27"/>
      <c r="AL788" s="33"/>
      <c r="AM788" s="33"/>
      <c r="AN788" s="27"/>
    </row>
    <row r="789" spans="2:40" x14ac:dyDescent="0.2">
      <c r="B789" s="30"/>
      <c r="AF789" s="27"/>
      <c r="AG789" s="27"/>
      <c r="AH789" s="27"/>
      <c r="AI789" s="27"/>
      <c r="AJ789" s="27"/>
      <c r="AK789" s="27"/>
      <c r="AL789" s="33"/>
      <c r="AM789" s="33"/>
      <c r="AN789" s="27"/>
    </row>
    <row r="790" spans="2:40" x14ac:dyDescent="0.2">
      <c r="B790" s="30"/>
      <c r="AF790" s="27"/>
      <c r="AG790" s="27"/>
      <c r="AH790" s="27"/>
      <c r="AI790" s="27"/>
      <c r="AJ790" s="27"/>
      <c r="AK790" s="27"/>
      <c r="AL790" s="33"/>
      <c r="AM790" s="33"/>
      <c r="AN790" s="27"/>
    </row>
    <row r="791" spans="2:40" x14ac:dyDescent="0.2">
      <c r="B791" s="30"/>
      <c r="AF791" s="27"/>
      <c r="AG791" s="27"/>
      <c r="AH791" s="27"/>
      <c r="AI791" s="27"/>
      <c r="AJ791" s="27"/>
      <c r="AK791" s="27"/>
      <c r="AL791" s="33"/>
      <c r="AM791" s="33"/>
      <c r="AN791" s="27"/>
    </row>
    <row r="792" spans="2:40" x14ac:dyDescent="0.2">
      <c r="B792" s="30"/>
      <c r="AF792" s="27"/>
      <c r="AG792" s="27"/>
      <c r="AH792" s="27"/>
      <c r="AI792" s="27"/>
      <c r="AJ792" s="27"/>
      <c r="AK792" s="27"/>
      <c r="AL792" s="33"/>
      <c r="AM792" s="33"/>
      <c r="AN792" s="27"/>
    </row>
    <row r="793" spans="2:40" x14ac:dyDescent="0.2">
      <c r="B793" s="30"/>
      <c r="AF793" s="27"/>
      <c r="AG793" s="27"/>
      <c r="AH793" s="27"/>
      <c r="AI793" s="27"/>
      <c r="AJ793" s="27"/>
      <c r="AK793" s="27"/>
      <c r="AL793" s="33"/>
      <c r="AM793" s="33"/>
      <c r="AN793" s="27"/>
    </row>
    <row r="794" spans="2:40" x14ac:dyDescent="0.2">
      <c r="B794" s="30"/>
      <c r="AF794" s="27"/>
      <c r="AG794" s="27"/>
      <c r="AH794" s="27"/>
      <c r="AI794" s="27"/>
      <c r="AJ794" s="27"/>
      <c r="AK794" s="27"/>
      <c r="AL794" s="33"/>
      <c r="AM794" s="33"/>
      <c r="AN794" s="27"/>
    </row>
    <row r="795" spans="2:40" x14ac:dyDescent="0.2">
      <c r="B795" s="30"/>
      <c r="AF795" s="27"/>
      <c r="AG795" s="27"/>
      <c r="AH795" s="27"/>
      <c r="AI795" s="27"/>
      <c r="AJ795" s="27"/>
      <c r="AK795" s="27"/>
      <c r="AL795" s="33"/>
      <c r="AM795" s="33"/>
      <c r="AN795" s="27"/>
    </row>
    <row r="796" spans="2:40" x14ac:dyDescent="0.2">
      <c r="B796" s="30"/>
      <c r="AF796" s="27"/>
      <c r="AG796" s="27"/>
      <c r="AH796" s="27"/>
      <c r="AI796" s="27"/>
      <c r="AJ796" s="27"/>
      <c r="AK796" s="27"/>
      <c r="AL796" s="33"/>
      <c r="AM796" s="33"/>
      <c r="AN796" s="27"/>
    </row>
    <row r="797" spans="2:40" x14ac:dyDescent="0.2">
      <c r="B797" s="30"/>
      <c r="AF797" s="27"/>
      <c r="AG797" s="27"/>
      <c r="AH797" s="27"/>
      <c r="AI797" s="27"/>
      <c r="AJ797" s="27"/>
      <c r="AK797" s="27"/>
      <c r="AL797" s="33"/>
      <c r="AM797" s="33"/>
      <c r="AN797" s="27"/>
    </row>
    <row r="798" spans="2:40" x14ac:dyDescent="0.2">
      <c r="B798" s="30"/>
      <c r="AF798" s="27"/>
      <c r="AG798" s="27"/>
      <c r="AH798" s="27"/>
      <c r="AI798" s="27"/>
      <c r="AJ798" s="27"/>
      <c r="AK798" s="27"/>
      <c r="AL798" s="33"/>
      <c r="AM798" s="33"/>
      <c r="AN798" s="27"/>
    </row>
    <row r="799" spans="2:40" x14ac:dyDescent="0.2">
      <c r="B799" s="30"/>
      <c r="AF799" s="27"/>
      <c r="AG799" s="27"/>
      <c r="AH799" s="27"/>
      <c r="AI799" s="27"/>
      <c r="AJ799" s="27"/>
      <c r="AK799" s="27"/>
      <c r="AL799" s="33"/>
      <c r="AM799" s="33"/>
      <c r="AN799" s="27"/>
    </row>
    <row r="800" spans="2:40" x14ac:dyDescent="0.2">
      <c r="B800" s="30"/>
      <c r="AF800" s="27"/>
      <c r="AG800" s="27"/>
      <c r="AH800" s="27"/>
      <c r="AI800" s="27"/>
      <c r="AJ800" s="27"/>
      <c r="AK800" s="27"/>
      <c r="AL800" s="33"/>
      <c r="AM800" s="33"/>
      <c r="AN800" s="27"/>
    </row>
    <row r="801" spans="2:40" x14ac:dyDescent="0.2">
      <c r="B801" s="30"/>
      <c r="AF801" s="27"/>
      <c r="AG801" s="27"/>
      <c r="AH801" s="27"/>
      <c r="AI801" s="27"/>
      <c r="AJ801" s="27"/>
      <c r="AK801" s="27"/>
      <c r="AL801" s="33"/>
      <c r="AM801" s="33"/>
      <c r="AN801" s="27"/>
    </row>
    <row r="802" spans="2:40" x14ac:dyDescent="0.2">
      <c r="B802" s="30"/>
      <c r="AF802" s="27"/>
      <c r="AG802" s="27"/>
      <c r="AH802" s="27"/>
      <c r="AI802" s="27"/>
      <c r="AJ802" s="27"/>
      <c r="AK802" s="27"/>
      <c r="AL802" s="33"/>
      <c r="AM802" s="33"/>
      <c r="AN802" s="27"/>
    </row>
    <row r="803" spans="2:40" x14ac:dyDescent="0.2">
      <c r="B803" s="30"/>
      <c r="AF803" s="27"/>
      <c r="AG803" s="27"/>
      <c r="AH803" s="27"/>
      <c r="AI803" s="27"/>
      <c r="AJ803" s="27"/>
      <c r="AK803" s="27"/>
      <c r="AL803" s="33"/>
      <c r="AM803" s="33"/>
      <c r="AN803" s="27"/>
    </row>
    <row r="804" spans="2:40" x14ac:dyDescent="0.2">
      <c r="B804" s="30"/>
      <c r="AF804" s="27"/>
      <c r="AG804" s="27"/>
      <c r="AH804" s="27"/>
      <c r="AI804" s="27"/>
      <c r="AJ804" s="27"/>
      <c r="AK804" s="27"/>
      <c r="AL804" s="33"/>
      <c r="AM804" s="33"/>
      <c r="AN804" s="27"/>
    </row>
    <row r="805" spans="2:40" x14ac:dyDescent="0.2">
      <c r="B805" s="30"/>
      <c r="AF805" s="27"/>
      <c r="AG805" s="27"/>
      <c r="AH805" s="27"/>
      <c r="AI805" s="27"/>
      <c r="AJ805" s="27"/>
      <c r="AK805" s="27"/>
      <c r="AL805" s="33"/>
      <c r="AM805" s="33"/>
      <c r="AN805" s="27"/>
    </row>
    <row r="806" spans="2:40" x14ac:dyDescent="0.2">
      <c r="B806" s="30"/>
      <c r="AF806" s="27"/>
      <c r="AG806" s="27"/>
      <c r="AH806" s="27"/>
      <c r="AI806" s="27"/>
      <c r="AJ806" s="27"/>
      <c r="AK806" s="27"/>
      <c r="AL806" s="33"/>
      <c r="AM806" s="33"/>
      <c r="AN806" s="27"/>
    </row>
    <row r="807" spans="2:40" x14ac:dyDescent="0.2">
      <c r="B807" s="30"/>
      <c r="AF807" s="27"/>
      <c r="AG807" s="27"/>
      <c r="AH807" s="27"/>
      <c r="AI807" s="27"/>
      <c r="AJ807" s="27"/>
      <c r="AK807" s="27"/>
      <c r="AL807" s="33"/>
      <c r="AM807" s="33"/>
      <c r="AN807" s="27"/>
    </row>
    <row r="808" spans="2:40" x14ac:dyDescent="0.2">
      <c r="B808" s="30"/>
      <c r="AF808" s="27"/>
      <c r="AG808" s="27"/>
      <c r="AH808" s="27"/>
      <c r="AI808" s="27"/>
      <c r="AJ808" s="27"/>
      <c r="AK808" s="27"/>
      <c r="AL808" s="33"/>
      <c r="AM808" s="33"/>
      <c r="AN808" s="27"/>
    </row>
    <row r="809" spans="2:40" x14ac:dyDescent="0.2">
      <c r="B809" s="30"/>
      <c r="AF809" s="27"/>
      <c r="AG809" s="27"/>
      <c r="AH809" s="27"/>
      <c r="AI809" s="27"/>
      <c r="AJ809" s="27"/>
      <c r="AK809" s="27"/>
      <c r="AL809" s="33"/>
      <c r="AM809" s="33"/>
      <c r="AN809" s="27"/>
    </row>
    <row r="810" spans="2:40" x14ac:dyDescent="0.2">
      <c r="B810" s="30"/>
      <c r="AF810" s="27"/>
      <c r="AG810" s="27"/>
      <c r="AH810" s="27"/>
      <c r="AI810" s="27"/>
      <c r="AJ810" s="27"/>
      <c r="AK810" s="27"/>
      <c r="AL810" s="33"/>
      <c r="AM810" s="33"/>
      <c r="AN810" s="27"/>
    </row>
    <row r="811" spans="2:40" x14ac:dyDescent="0.2">
      <c r="B811" s="30"/>
      <c r="AF811" s="27"/>
      <c r="AG811" s="27"/>
      <c r="AH811" s="27"/>
      <c r="AI811" s="27"/>
      <c r="AJ811" s="27"/>
      <c r="AK811" s="27"/>
      <c r="AL811" s="33"/>
      <c r="AM811" s="33"/>
      <c r="AN811" s="27"/>
    </row>
    <row r="812" spans="2:40" x14ac:dyDescent="0.2">
      <c r="B812" s="30"/>
      <c r="AF812" s="27"/>
      <c r="AG812" s="27"/>
      <c r="AH812" s="27"/>
      <c r="AI812" s="27"/>
      <c r="AJ812" s="27"/>
      <c r="AK812" s="27"/>
      <c r="AL812" s="33"/>
      <c r="AM812" s="33"/>
      <c r="AN812" s="27"/>
    </row>
    <row r="813" spans="2:40" x14ac:dyDescent="0.2">
      <c r="B813" s="30"/>
      <c r="AF813" s="27"/>
      <c r="AG813" s="27"/>
      <c r="AH813" s="27"/>
      <c r="AI813" s="27"/>
      <c r="AJ813" s="27"/>
      <c r="AK813" s="27"/>
      <c r="AL813" s="33"/>
      <c r="AM813" s="33"/>
      <c r="AN813" s="27"/>
    </row>
    <row r="814" spans="2:40" x14ac:dyDescent="0.2">
      <c r="B814" s="30"/>
      <c r="AF814" s="27"/>
      <c r="AG814" s="27"/>
      <c r="AH814" s="27"/>
      <c r="AI814" s="27"/>
      <c r="AJ814" s="27"/>
      <c r="AK814" s="27"/>
      <c r="AL814" s="33"/>
      <c r="AM814" s="33"/>
      <c r="AN814" s="27"/>
    </row>
    <row r="815" spans="2:40" x14ac:dyDescent="0.2">
      <c r="B815" s="30"/>
      <c r="AF815" s="27"/>
      <c r="AG815" s="27"/>
      <c r="AH815" s="27"/>
      <c r="AI815" s="27"/>
      <c r="AJ815" s="27"/>
      <c r="AK815" s="27"/>
      <c r="AL815" s="33"/>
      <c r="AM815" s="33"/>
      <c r="AN815" s="27"/>
    </row>
    <row r="816" spans="2:40" x14ac:dyDescent="0.2">
      <c r="B816" s="30"/>
      <c r="AF816" s="27"/>
      <c r="AG816" s="27"/>
      <c r="AH816" s="27"/>
      <c r="AI816" s="27"/>
      <c r="AJ816" s="27"/>
      <c r="AK816" s="27"/>
      <c r="AL816" s="33"/>
      <c r="AM816" s="33"/>
      <c r="AN816" s="27"/>
    </row>
    <row r="817" spans="2:40" x14ac:dyDescent="0.2">
      <c r="B817" s="30"/>
      <c r="AF817" s="27"/>
      <c r="AG817" s="27"/>
      <c r="AH817" s="27"/>
      <c r="AI817" s="27"/>
      <c r="AJ817" s="27"/>
      <c r="AK817" s="27"/>
      <c r="AL817" s="33"/>
      <c r="AM817" s="33"/>
      <c r="AN817" s="27"/>
    </row>
    <row r="818" spans="2:40" x14ac:dyDescent="0.2">
      <c r="B818" s="30"/>
      <c r="AF818" s="27"/>
      <c r="AG818" s="27"/>
      <c r="AH818" s="27"/>
      <c r="AI818" s="27"/>
      <c r="AJ818" s="27"/>
      <c r="AK818" s="27"/>
      <c r="AL818" s="33"/>
      <c r="AM818" s="33"/>
      <c r="AN818" s="27"/>
    </row>
    <row r="819" spans="2:40" x14ac:dyDescent="0.2">
      <c r="B819" s="30"/>
      <c r="AF819" s="27"/>
      <c r="AG819" s="27"/>
      <c r="AH819" s="27"/>
      <c r="AI819" s="27"/>
      <c r="AJ819" s="27"/>
      <c r="AK819" s="27"/>
      <c r="AL819" s="33"/>
      <c r="AM819" s="33"/>
      <c r="AN819" s="27"/>
    </row>
    <row r="820" spans="2:40" x14ac:dyDescent="0.2">
      <c r="B820" s="30"/>
      <c r="AF820" s="27"/>
      <c r="AG820" s="27"/>
      <c r="AH820" s="27"/>
      <c r="AI820" s="27"/>
      <c r="AJ820" s="27"/>
      <c r="AK820" s="27"/>
      <c r="AL820" s="33"/>
      <c r="AM820" s="33"/>
      <c r="AN820" s="27"/>
    </row>
    <row r="821" spans="2:40" x14ac:dyDescent="0.2">
      <c r="B821" s="30"/>
      <c r="AF821" s="27"/>
      <c r="AG821" s="27"/>
      <c r="AH821" s="27"/>
      <c r="AI821" s="27"/>
      <c r="AJ821" s="27"/>
      <c r="AK821" s="27"/>
      <c r="AL821" s="33"/>
      <c r="AM821" s="33"/>
      <c r="AN821" s="27"/>
    </row>
    <row r="822" spans="2:40" x14ac:dyDescent="0.2">
      <c r="B822" s="30"/>
      <c r="AF822" s="27"/>
      <c r="AG822" s="27"/>
      <c r="AH822" s="27"/>
      <c r="AI822" s="27"/>
      <c r="AJ822" s="27"/>
      <c r="AK822" s="27"/>
      <c r="AL822" s="33"/>
      <c r="AM822" s="33"/>
      <c r="AN822" s="27"/>
    </row>
    <row r="823" spans="2:40" x14ac:dyDescent="0.2">
      <c r="B823" s="30"/>
      <c r="AF823" s="27"/>
      <c r="AG823" s="27"/>
      <c r="AH823" s="27"/>
      <c r="AI823" s="27"/>
      <c r="AJ823" s="27"/>
      <c r="AK823" s="27"/>
      <c r="AL823" s="33"/>
      <c r="AM823" s="33"/>
      <c r="AN823" s="27"/>
    </row>
    <row r="824" spans="2:40" x14ac:dyDescent="0.2">
      <c r="B824" s="30"/>
      <c r="AF824" s="27"/>
      <c r="AG824" s="27"/>
      <c r="AH824" s="27"/>
      <c r="AI824" s="27"/>
      <c r="AJ824" s="27"/>
      <c r="AK824" s="27"/>
      <c r="AL824" s="33"/>
      <c r="AM824" s="33"/>
      <c r="AN824" s="27"/>
    </row>
    <row r="825" spans="2:40" x14ac:dyDescent="0.2">
      <c r="B825" s="30"/>
      <c r="AF825" s="27"/>
      <c r="AG825" s="27"/>
      <c r="AH825" s="27"/>
      <c r="AI825" s="27"/>
      <c r="AJ825" s="27"/>
      <c r="AK825" s="27"/>
      <c r="AL825" s="33"/>
      <c r="AM825" s="33"/>
      <c r="AN825" s="27"/>
    </row>
    <row r="826" spans="2:40" x14ac:dyDescent="0.2">
      <c r="B826" s="30"/>
      <c r="AF826" s="27"/>
      <c r="AG826" s="27"/>
      <c r="AH826" s="27"/>
      <c r="AI826" s="27"/>
      <c r="AJ826" s="27"/>
      <c r="AK826" s="27"/>
      <c r="AL826" s="33"/>
      <c r="AM826" s="33"/>
      <c r="AN826" s="27"/>
    </row>
    <row r="827" spans="2:40" x14ac:dyDescent="0.2">
      <c r="B827" s="30"/>
      <c r="AF827" s="27"/>
      <c r="AG827" s="27"/>
      <c r="AH827" s="27"/>
      <c r="AI827" s="27"/>
      <c r="AJ827" s="27"/>
      <c r="AK827" s="27"/>
      <c r="AL827" s="33"/>
      <c r="AM827" s="33"/>
      <c r="AN827" s="27"/>
    </row>
    <row r="828" spans="2:40" x14ac:dyDescent="0.2">
      <c r="B828" s="30"/>
      <c r="AF828" s="27"/>
      <c r="AG828" s="27"/>
      <c r="AH828" s="27"/>
      <c r="AI828" s="27"/>
      <c r="AJ828" s="27"/>
      <c r="AK828" s="27"/>
      <c r="AL828" s="33"/>
      <c r="AM828" s="33"/>
      <c r="AN828" s="27"/>
    </row>
    <row r="829" spans="2:40" x14ac:dyDescent="0.2">
      <c r="B829" s="30"/>
      <c r="AF829" s="27"/>
      <c r="AG829" s="27"/>
      <c r="AH829" s="27"/>
      <c r="AI829" s="27"/>
      <c r="AJ829" s="27"/>
      <c r="AK829" s="27"/>
      <c r="AL829" s="33"/>
      <c r="AM829" s="33"/>
      <c r="AN829" s="27"/>
    </row>
    <row r="830" spans="2:40" x14ac:dyDescent="0.2">
      <c r="B830" s="30"/>
      <c r="AF830" s="27"/>
      <c r="AG830" s="27"/>
      <c r="AH830" s="27"/>
      <c r="AI830" s="27"/>
      <c r="AJ830" s="27"/>
      <c r="AK830" s="27"/>
      <c r="AL830" s="33"/>
      <c r="AM830" s="33"/>
      <c r="AN830" s="27"/>
    </row>
    <row r="831" spans="2:40" x14ac:dyDescent="0.2">
      <c r="B831" s="30"/>
      <c r="AF831" s="27"/>
      <c r="AG831" s="27"/>
      <c r="AH831" s="27"/>
      <c r="AI831" s="27"/>
      <c r="AJ831" s="27"/>
      <c r="AK831" s="27"/>
      <c r="AL831" s="33"/>
      <c r="AM831" s="33"/>
      <c r="AN831" s="27"/>
    </row>
    <row r="832" spans="2:40" x14ac:dyDescent="0.2">
      <c r="B832" s="30"/>
      <c r="AF832" s="27"/>
      <c r="AG832" s="27"/>
      <c r="AH832" s="27"/>
      <c r="AI832" s="27"/>
      <c r="AJ832" s="27"/>
      <c r="AK832" s="27"/>
      <c r="AL832" s="33"/>
      <c r="AM832" s="33"/>
      <c r="AN832" s="27"/>
    </row>
    <row r="833" spans="2:40" x14ac:dyDescent="0.2">
      <c r="B833" s="30"/>
      <c r="AF833" s="27"/>
      <c r="AG833" s="27"/>
      <c r="AH833" s="27"/>
      <c r="AI833" s="27"/>
      <c r="AJ833" s="27"/>
      <c r="AK833" s="27"/>
      <c r="AL833" s="33"/>
      <c r="AM833" s="33"/>
      <c r="AN833" s="27"/>
    </row>
    <row r="834" spans="2:40" x14ac:dyDescent="0.2">
      <c r="B834" s="30"/>
      <c r="AF834" s="27"/>
      <c r="AG834" s="27"/>
      <c r="AH834" s="27"/>
      <c r="AI834" s="27"/>
      <c r="AJ834" s="27"/>
      <c r="AK834" s="27"/>
      <c r="AL834" s="33"/>
      <c r="AM834" s="33"/>
      <c r="AN834" s="27"/>
    </row>
    <row r="835" spans="2:40" x14ac:dyDescent="0.2">
      <c r="B835" s="30"/>
      <c r="AF835" s="27"/>
      <c r="AG835" s="27"/>
      <c r="AH835" s="27"/>
      <c r="AI835" s="27"/>
      <c r="AJ835" s="27"/>
      <c r="AK835" s="27"/>
      <c r="AL835" s="33"/>
      <c r="AM835" s="33"/>
      <c r="AN835" s="27"/>
    </row>
    <row r="836" spans="2:40" x14ac:dyDescent="0.2">
      <c r="B836" s="30"/>
      <c r="AF836" s="27"/>
      <c r="AG836" s="27"/>
      <c r="AH836" s="27"/>
      <c r="AI836" s="27"/>
      <c r="AJ836" s="27"/>
      <c r="AK836" s="27"/>
      <c r="AL836" s="33"/>
      <c r="AM836" s="33"/>
      <c r="AN836" s="27"/>
    </row>
    <row r="837" spans="2:40" x14ac:dyDescent="0.2">
      <c r="B837" s="30"/>
      <c r="AF837" s="27"/>
      <c r="AG837" s="27"/>
      <c r="AH837" s="27"/>
      <c r="AI837" s="27"/>
      <c r="AJ837" s="27"/>
      <c r="AK837" s="27"/>
      <c r="AL837" s="33"/>
      <c r="AM837" s="33"/>
      <c r="AN837" s="27"/>
    </row>
    <row r="838" spans="2:40" x14ac:dyDescent="0.2">
      <c r="B838" s="30"/>
      <c r="AF838" s="27"/>
      <c r="AG838" s="27"/>
      <c r="AH838" s="27"/>
      <c r="AI838" s="27"/>
      <c r="AJ838" s="27"/>
      <c r="AK838" s="27"/>
      <c r="AL838" s="33"/>
      <c r="AM838" s="33"/>
      <c r="AN838" s="27"/>
    </row>
    <row r="839" spans="2:40" x14ac:dyDescent="0.2">
      <c r="B839" s="30"/>
      <c r="AF839" s="27"/>
      <c r="AG839" s="27"/>
      <c r="AH839" s="27"/>
      <c r="AI839" s="27"/>
      <c r="AJ839" s="27"/>
      <c r="AK839" s="27"/>
      <c r="AL839" s="33"/>
      <c r="AM839" s="33"/>
      <c r="AN839" s="27"/>
    </row>
    <row r="840" spans="2:40" x14ac:dyDescent="0.2">
      <c r="B840" s="30"/>
      <c r="AF840" s="27"/>
      <c r="AG840" s="27"/>
      <c r="AH840" s="27"/>
      <c r="AI840" s="27"/>
      <c r="AJ840" s="27"/>
      <c r="AK840" s="27"/>
      <c r="AL840" s="33"/>
      <c r="AM840" s="33"/>
      <c r="AN840" s="27"/>
    </row>
    <row r="841" spans="2:40" x14ac:dyDescent="0.2">
      <c r="B841" s="30"/>
      <c r="AF841" s="27"/>
      <c r="AG841" s="27"/>
      <c r="AH841" s="27"/>
      <c r="AI841" s="27"/>
      <c r="AJ841" s="27"/>
      <c r="AK841" s="27"/>
      <c r="AL841" s="33"/>
      <c r="AM841" s="33"/>
      <c r="AN841" s="27"/>
    </row>
    <row r="842" spans="2:40" x14ac:dyDescent="0.2">
      <c r="B842" s="30"/>
      <c r="AF842" s="27"/>
      <c r="AG842" s="27"/>
      <c r="AH842" s="27"/>
      <c r="AI842" s="27"/>
      <c r="AJ842" s="27"/>
      <c r="AK842" s="27"/>
      <c r="AL842" s="33"/>
      <c r="AM842" s="33"/>
      <c r="AN842" s="27"/>
    </row>
    <row r="843" spans="2:40" x14ac:dyDescent="0.2">
      <c r="B843" s="30"/>
      <c r="AF843" s="27"/>
      <c r="AG843" s="27"/>
      <c r="AH843" s="27"/>
      <c r="AI843" s="27"/>
      <c r="AJ843" s="27"/>
      <c r="AK843" s="27"/>
      <c r="AL843" s="33"/>
      <c r="AM843" s="33"/>
      <c r="AN843" s="27"/>
    </row>
    <row r="844" spans="2:40" x14ac:dyDescent="0.2">
      <c r="B844" s="30"/>
      <c r="AF844" s="27"/>
      <c r="AG844" s="27"/>
      <c r="AH844" s="27"/>
      <c r="AI844" s="27"/>
      <c r="AJ844" s="27"/>
      <c r="AK844" s="27"/>
      <c r="AL844" s="33"/>
      <c r="AM844" s="33"/>
      <c r="AN844" s="27"/>
    </row>
    <row r="845" spans="2:40" x14ac:dyDescent="0.2">
      <c r="B845" s="30"/>
      <c r="AF845" s="27"/>
      <c r="AG845" s="27"/>
      <c r="AH845" s="27"/>
      <c r="AI845" s="27"/>
      <c r="AJ845" s="27"/>
      <c r="AK845" s="27"/>
      <c r="AL845" s="33"/>
      <c r="AM845" s="33"/>
      <c r="AN845" s="27"/>
    </row>
    <row r="846" spans="2:40" x14ac:dyDescent="0.2">
      <c r="B846" s="30"/>
      <c r="AF846" s="27"/>
      <c r="AG846" s="27"/>
      <c r="AH846" s="27"/>
      <c r="AI846" s="27"/>
      <c r="AJ846" s="27"/>
      <c r="AK846" s="27"/>
      <c r="AL846" s="33"/>
      <c r="AM846" s="33"/>
      <c r="AN846" s="27"/>
    </row>
    <row r="847" spans="2:40" x14ac:dyDescent="0.2">
      <c r="B847" s="30"/>
      <c r="AF847" s="27"/>
      <c r="AG847" s="27"/>
      <c r="AH847" s="27"/>
      <c r="AI847" s="27"/>
      <c r="AJ847" s="27"/>
      <c r="AK847" s="27"/>
      <c r="AL847" s="33"/>
      <c r="AM847" s="33"/>
      <c r="AN847" s="27"/>
    </row>
    <row r="848" spans="2:40" x14ac:dyDescent="0.2">
      <c r="B848" s="30"/>
      <c r="AF848" s="27"/>
      <c r="AG848" s="27"/>
      <c r="AH848" s="27"/>
      <c r="AI848" s="27"/>
      <c r="AJ848" s="27"/>
      <c r="AK848" s="27"/>
      <c r="AL848" s="33"/>
      <c r="AM848" s="33"/>
      <c r="AN848" s="27"/>
    </row>
    <row r="849" spans="2:40" x14ac:dyDescent="0.2">
      <c r="B849" s="30"/>
      <c r="AF849" s="27"/>
      <c r="AG849" s="27"/>
      <c r="AH849" s="27"/>
      <c r="AI849" s="27"/>
      <c r="AJ849" s="27"/>
      <c r="AK849" s="27"/>
      <c r="AL849" s="33"/>
      <c r="AM849" s="33"/>
      <c r="AN849" s="27"/>
    </row>
    <row r="850" spans="2:40" x14ac:dyDescent="0.2">
      <c r="B850" s="30"/>
      <c r="AF850" s="27"/>
      <c r="AG850" s="27"/>
      <c r="AH850" s="27"/>
      <c r="AI850" s="27"/>
      <c r="AJ850" s="27"/>
      <c r="AK850" s="27"/>
      <c r="AL850" s="33"/>
      <c r="AM850" s="33"/>
      <c r="AN850" s="27"/>
    </row>
    <row r="851" spans="2:40" x14ac:dyDescent="0.2">
      <c r="B851" s="30"/>
      <c r="AF851" s="27"/>
      <c r="AG851" s="27"/>
      <c r="AH851" s="27"/>
      <c r="AI851" s="27"/>
      <c r="AJ851" s="27"/>
      <c r="AK851" s="27"/>
      <c r="AL851" s="33"/>
      <c r="AM851" s="33"/>
      <c r="AN851" s="27"/>
    </row>
    <row r="852" spans="2:40" x14ac:dyDescent="0.2">
      <c r="B852" s="30"/>
      <c r="AF852" s="27"/>
      <c r="AG852" s="27"/>
      <c r="AH852" s="27"/>
      <c r="AI852" s="27"/>
      <c r="AJ852" s="27"/>
      <c r="AK852" s="27"/>
      <c r="AL852" s="33"/>
      <c r="AM852" s="33"/>
      <c r="AN852" s="27"/>
    </row>
    <row r="853" spans="2:40" x14ac:dyDescent="0.2">
      <c r="B853" s="30"/>
      <c r="AF853" s="27"/>
      <c r="AG853" s="27"/>
      <c r="AH853" s="27"/>
      <c r="AI853" s="27"/>
      <c r="AJ853" s="27"/>
      <c r="AK853" s="27"/>
      <c r="AL853" s="33"/>
      <c r="AM853" s="33"/>
      <c r="AN853" s="27"/>
    </row>
    <row r="854" spans="2:40" x14ac:dyDescent="0.2">
      <c r="B854" s="30"/>
      <c r="AF854" s="27"/>
      <c r="AG854" s="27"/>
      <c r="AH854" s="27"/>
      <c r="AI854" s="27"/>
      <c r="AJ854" s="27"/>
      <c r="AK854" s="27"/>
      <c r="AL854" s="33"/>
      <c r="AM854" s="33"/>
      <c r="AN854" s="27"/>
    </row>
    <row r="855" spans="2:40" x14ac:dyDescent="0.2">
      <c r="B855" s="30"/>
      <c r="AF855" s="27"/>
      <c r="AG855" s="27"/>
      <c r="AH855" s="27"/>
      <c r="AI855" s="27"/>
      <c r="AJ855" s="27"/>
      <c r="AK855" s="27"/>
      <c r="AL855" s="33"/>
      <c r="AM855" s="33"/>
      <c r="AN855" s="27"/>
    </row>
    <row r="856" spans="2:40" x14ac:dyDescent="0.2">
      <c r="B856" s="30"/>
      <c r="AF856" s="27"/>
      <c r="AG856" s="27"/>
      <c r="AH856" s="27"/>
      <c r="AI856" s="27"/>
      <c r="AJ856" s="27"/>
      <c r="AK856" s="27"/>
      <c r="AL856" s="33"/>
      <c r="AM856" s="33"/>
      <c r="AN856" s="27"/>
    </row>
    <row r="857" spans="2:40" x14ac:dyDescent="0.2">
      <c r="B857" s="30"/>
      <c r="AF857" s="27"/>
      <c r="AG857" s="27"/>
      <c r="AH857" s="27"/>
      <c r="AI857" s="27"/>
      <c r="AJ857" s="27"/>
      <c r="AK857" s="27"/>
      <c r="AL857" s="33"/>
      <c r="AM857" s="33"/>
      <c r="AN857" s="27"/>
    </row>
    <row r="858" spans="2:40" x14ac:dyDescent="0.2">
      <c r="B858" s="30"/>
      <c r="AF858" s="27"/>
      <c r="AG858" s="27"/>
      <c r="AH858" s="27"/>
      <c r="AI858" s="27"/>
      <c r="AJ858" s="27"/>
      <c r="AK858" s="27"/>
      <c r="AL858" s="33"/>
      <c r="AM858" s="33"/>
      <c r="AN858" s="27"/>
    </row>
    <row r="859" spans="2:40" x14ac:dyDescent="0.2">
      <c r="B859" s="30"/>
      <c r="AF859" s="27"/>
      <c r="AG859" s="27"/>
      <c r="AH859" s="27"/>
      <c r="AI859" s="27"/>
      <c r="AJ859" s="27"/>
      <c r="AK859" s="27"/>
      <c r="AL859" s="33"/>
      <c r="AM859" s="33"/>
      <c r="AN859" s="27"/>
    </row>
    <row r="860" spans="2:40" x14ac:dyDescent="0.2">
      <c r="B860" s="30"/>
      <c r="AF860" s="27"/>
      <c r="AG860" s="27"/>
      <c r="AH860" s="27"/>
      <c r="AI860" s="27"/>
      <c r="AJ860" s="27"/>
      <c r="AK860" s="27"/>
      <c r="AL860" s="33"/>
      <c r="AM860" s="33"/>
      <c r="AN860" s="27"/>
    </row>
    <row r="861" spans="2:40" x14ac:dyDescent="0.2">
      <c r="B861" s="30"/>
      <c r="AF861" s="27"/>
      <c r="AG861" s="27"/>
      <c r="AH861" s="27"/>
      <c r="AI861" s="27"/>
      <c r="AJ861" s="27"/>
      <c r="AK861" s="27"/>
      <c r="AL861" s="33"/>
      <c r="AM861" s="33"/>
      <c r="AN861" s="27"/>
    </row>
    <row r="862" spans="2:40" x14ac:dyDescent="0.2">
      <c r="B862" s="30"/>
      <c r="AF862" s="27"/>
      <c r="AG862" s="27"/>
      <c r="AH862" s="27"/>
      <c r="AI862" s="27"/>
      <c r="AJ862" s="27"/>
      <c r="AK862" s="27"/>
      <c r="AL862" s="33"/>
      <c r="AM862" s="33"/>
      <c r="AN862" s="27"/>
    </row>
    <row r="863" spans="2:40" x14ac:dyDescent="0.2">
      <c r="B863" s="30"/>
      <c r="AF863" s="27"/>
      <c r="AG863" s="27"/>
      <c r="AH863" s="27"/>
      <c r="AI863" s="27"/>
      <c r="AJ863" s="27"/>
      <c r="AK863" s="27"/>
      <c r="AL863" s="33"/>
      <c r="AM863" s="33"/>
      <c r="AN863" s="27"/>
    </row>
    <row r="864" spans="2:40" x14ac:dyDescent="0.2">
      <c r="B864" s="30"/>
      <c r="AF864" s="27"/>
      <c r="AG864" s="27"/>
      <c r="AH864" s="27"/>
      <c r="AI864" s="27"/>
      <c r="AJ864" s="27"/>
      <c r="AK864" s="27"/>
      <c r="AL864" s="33"/>
      <c r="AM864" s="33"/>
      <c r="AN864" s="27"/>
    </row>
    <row r="865" spans="2:40" x14ac:dyDescent="0.2">
      <c r="B865" s="30"/>
      <c r="AF865" s="27"/>
      <c r="AG865" s="27"/>
      <c r="AH865" s="27"/>
      <c r="AI865" s="27"/>
      <c r="AJ865" s="27"/>
      <c r="AK865" s="27"/>
      <c r="AL865" s="33"/>
      <c r="AM865" s="33"/>
      <c r="AN865" s="27"/>
    </row>
    <row r="866" spans="2:40" x14ac:dyDescent="0.2">
      <c r="B866" s="30"/>
      <c r="AF866" s="27"/>
      <c r="AG866" s="27"/>
      <c r="AH866" s="27"/>
      <c r="AI866" s="27"/>
      <c r="AJ866" s="27"/>
      <c r="AK866" s="27"/>
      <c r="AL866" s="33"/>
      <c r="AM866" s="33"/>
      <c r="AN866" s="27"/>
    </row>
    <row r="867" spans="2:40" x14ac:dyDescent="0.2">
      <c r="B867" s="30"/>
      <c r="AF867" s="27"/>
      <c r="AG867" s="27"/>
      <c r="AH867" s="27"/>
      <c r="AI867" s="27"/>
      <c r="AJ867" s="27"/>
      <c r="AK867" s="27"/>
      <c r="AL867" s="33"/>
      <c r="AM867" s="33"/>
      <c r="AN867" s="27"/>
    </row>
    <row r="868" spans="2:40" x14ac:dyDescent="0.2">
      <c r="B868" s="30"/>
      <c r="AF868" s="27"/>
      <c r="AG868" s="27"/>
      <c r="AH868" s="27"/>
      <c r="AI868" s="27"/>
      <c r="AJ868" s="27"/>
      <c r="AK868" s="27"/>
      <c r="AL868" s="33"/>
      <c r="AM868" s="33"/>
      <c r="AN868" s="27"/>
    </row>
    <row r="869" spans="2:40" x14ac:dyDescent="0.2">
      <c r="B869" s="30"/>
      <c r="AF869" s="27"/>
      <c r="AG869" s="27"/>
      <c r="AH869" s="27"/>
      <c r="AI869" s="27"/>
      <c r="AJ869" s="27"/>
      <c r="AK869" s="27"/>
      <c r="AL869" s="33"/>
      <c r="AM869" s="33"/>
      <c r="AN869" s="27"/>
    </row>
    <row r="870" spans="2:40" x14ac:dyDescent="0.2">
      <c r="B870" s="30"/>
      <c r="AF870" s="27"/>
      <c r="AG870" s="27"/>
      <c r="AH870" s="27"/>
      <c r="AI870" s="27"/>
      <c r="AJ870" s="27"/>
      <c r="AK870" s="27"/>
      <c r="AL870" s="33"/>
      <c r="AM870" s="33"/>
      <c r="AN870" s="27"/>
    </row>
    <row r="871" spans="2:40" x14ac:dyDescent="0.2">
      <c r="B871" s="30"/>
      <c r="AF871" s="27"/>
      <c r="AG871" s="27"/>
      <c r="AH871" s="27"/>
      <c r="AI871" s="27"/>
      <c r="AJ871" s="27"/>
      <c r="AK871" s="27"/>
      <c r="AL871" s="33"/>
      <c r="AM871" s="33"/>
      <c r="AN871" s="27"/>
    </row>
    <row r="872" spans="2:40" x14ac:dyDescent="0.2">
      <c r="B872" s="30"/>
      <c r="AF872" s="27"/>
      <c r="AG872" s="27"/>
      <c r="AH872" s="27"/>
      <c r="AI872" s="27"/>
      <c r="AJ872" s="27"/>
      <c r="AK872" s="27"/>
      <c r="AL872" s="33"/>
      <c r="AM872" s="33"/>
      <c r="AN872" s="27"/>
    </row>
    <row r="873" spans="2:40" x14ac:dyDescent="0.2">
      <c r="B873" s="30"/>
      <c r="AF873" s="27"/>
      <c r="AG873" s="27"/>
      <c r="AH873" s="27"/>
      <c r="AI873" s="27"/>
      <c r="AJ873" s="27"/>
      <c r="AK873" s="27"/>
      <c r="AL873" s="33"/>
      <c r="AM873" s="33"/>
      <c r="AN873" s="27"/>
    </row>
    <row r="874" spans="2:40" x14ac:dyDescent="0.2">
      <c r="B874" s="30"/>
      <c r="AF874" s="27"/>
      <c r="AG874" s="27"/>
      <c r="AH874" s="27"/>
      <c r="AI874" s="27"/>
      <c r="AJ874" s="27"/>
      <c r="AK874" s="27"/>
      <c r="AL874" s="33"/>
      <c r="AM874" s="33"/>
      <c r="AN874" s="27"/>
    </row>
    <row r="875" spans="2:40" x14ac:dyDescent="0.2">
      <c r="B875" s="30"/>
      <c r="AF875" s="27"/>
      <c r="AG875" s="27"/>
      <c r="AH875" s="27"/>
      <c r="AI875" s="27"/>
      <c r="AJ875" s="27"/>
      <c r="AK875" s="27"/>
      <c r="AL875" s="33"/>
      <c r="AM875" s="33"/>
      <c r="AN875" s="27"/>
    </row>
    <row r="876" spans="2:40" x14ac:dyDescent="0.2">
      <c r="B876" s="30"/>
      <c r="AF876" s="27"/>
      <c r="AG876" s="27"/>
      <c r="AH876" s="27"/>
      <c r="AI876" s="27"/>
      <c r="AJ876" s="27"/>
      <c r="AK876" s="27"/>
      <c r="AL876" s="33"/>
      <c r="AM876" s="33"/>
      <c r="AN876" s="27"/>
    </row>
    <row r="877" spans="2:40" x14ac:dyDescent="0.2">
      <c r="B877" s="30"/>
      <c r="AF877" s="27"/>
      <c r="AG877" s="27"/>
      <c r="AH877" s="27"/>
      <c r="AI877" s="27"/>
      <c r="AJ877" s="27"/>
      <c r="AK877" s="27"/>
      <c r="AL877" s="33"/>
      <c r="AM877" s="33"/>
      <c r="AN877" s="27"/>
    </row>
    <row r="878" spans="2:40" x14ac:dyDescent="0.2">
      <c r="B878" s="30"/>
      <c r="AF878" s="27"/>
      <c r="AG878" s="27"/>
      <c r="AH878" s="27"/>
      <c r="AI878" s="27"/>
      <c r="AJ878" s="27"/>
      <c r="AK878" s="27"/>
      <c r="AL878" s="33"/>
      <c r="AM878" s="33"/>
      <c r="AN878" s="27"/>
    </row>
    <row r="879" spans="2:40" x14ac:dyDescent="0.2">
      <c r="B879" s="30"/>
      <c r="AF879" s="27"/>
      <c r="AG879" s="27"/>
      <c r="AH879" s="27"/>
      <c r="AI879" s="27"/>
      <c r="AJ879" s="27"/>
      <c r="AK879" s="27"/>
      <c r="AL879" s="33"/>
      <c r="AM879" s="33"/>
      <c r="AN879" s="27"/>
    </row>
    <row r="880" spans="2:40" x14ac:dyDescent="0.2">
      <c r="B880" s="30"/>
      <c r="AF880" s="27"/>
      <c r="AG880" s="27"/>
      <c r="AH880" s="27"/>
      <c r="AI880" s="27"/>
      <c r="AJ880" s="27"/>
      <c r="AK880" s="27"/>
      <c r="AL880" s="33"/>
      <c r="AM880" s="33"/>
      <c r="AN880" s="27"/>
    </row>
    <row r="881" spans="2:40" x14ac:dyDescent="0.2">
      <c r="B881" s="30"/>
      <c r="AF881" s="27"/>
      <c r="AG881" s="27"/>
      <c r="AH881" s="27"/>
      <c r="AI881" s="27"/>
      <c r="AJ881" s="27"/>
      <c r="AK881" s="27"/>
      <c r="AL881" s="33"/>
      <c r="AM881" s="33"/>
      <c r="AN881" s="27"/>
    </row>
    <row r="882" spans="2:40" x14ac:dyDescent="0.2">
      <c r="B882" s="30"/>
      <c r="AF882" s="27"/>
      <c r="AG882" s="27"/>
      <c r="AH882" s="27"/>
      <c r="AI882" s="27"/>
      <c r="AJ882" s="27"/>
      <c r="AK882" s="27"/>
      <c r="AL882" s="33"/>
      <c r="AM882" s="33"/>
      <c r="AN882" s="27"/>
    </row>
    <row r="883" spans="2:40" x14ac:dyDescent="0.2">
      <c r="B883" s="30"/>
      <c r="AF883" s="27"/>
      <c r="AG883" s="27"/>
      <c r="AH883" s="27"/>
      <c r="AI883" s="27"/>
      <c r="AJ883" s="27"/>
      <c r="AK883" s="27"/>
      <c r="AL883" s="33"/>
      <c r="AM883" s="33"/>
      <c r="AN883" s="27"/>
    </row>
    <row r="884" spans="2:40" x14ac:dyDescent="0.2">
      <c r="B884" s="30"/>
      <c r="AF884" s="27"/>
      <c r="AG884" s="27"/>
      <c r="AH884" s="27"/>
      <c r="AI884" s="27"/>
      <c r="AJ884" s="27"/>
      <c r="AK884" s="27"/>
      <c r="AL884" s="33"/>
      <c r="AM884" s="33"/>
      <c r="AN884" s="27"/>
    </row>
    <row r="885" spans="2:40" x14ac:dyDescent="0.2">
      <c r="B885" s="30"/>
      <c r="AF885" s="27"/>
      <c r="AG885" s="27"/>
      <c r="AH885" s="27"/>
      <c r="AI885" s="27"/>
      <c r="AJ885" s="27"/>
      <c r="AK885" s="27"/>
      <c r="AL885" s="33"/>
      <c r="AM885" s="33"/>
      <c r="AN885" s="27"/>
    </row>
    <row r="886" spans="2:40" x14ac:dyDescent="0.2">
      <c r="B886" s="30"/>
      <c r="AF886" s="27"/>
      <c r="AG886" s="27"/>
      <c r="AH886" s="27"/>
      <c r="AI886" s="27"/>
      <c r="AJ886" s="27"/>
      <c r="AK886" s="27"/>
      <c r="AL886" s="33"/>
      <c r="AM886" s="33"/>
      <c r="AN886" s="27"/>
    </row>
    <row r="887" spans="2:40" x14ac:dyDescent="0.2">
      <c r="B887" s="30"/>
      <c r="AF887" s="27"/>
      <c r="AG887" s="27"/>
      <c r="AH887" s="27"/>
      <c r="AI887" s="27"/>
      <c r="AJ887" s="27"/>
      <c r="AK887" s="27"/>
      <c r="AL887" s="33"/>
      <c r="AM887" s="33"/>
      <c r="AN887" s="27"/>
    </row>
    <row r="888" spans="2:40" x14ac:dyDescent="0.2">
      <c r="B888" s="30"/>
      <c r="AF888" s="27"/>
      <c r="AG888" s="27"/>
      <c r="AH888" s="27"/>
      <c r="AI888" s="27"/>
      <c r="AJ888" s="27"/>
      <c r="AK888" s="27"/>
      <c r="AL888" s="33"/>
      <c r="AM888" s="33"/>
      <c r="AN888" s="27"/>
    </row>
    <row r="889" spans="2:40" x14ac:dyDescent="0.2">
      <c r="B889" s="30"/>
      <c r="AF889" s="27"/>
      <c r="AG889" s="27"/>
      <c r="AH889" s="27"/>
      <c r="AI889" s="27"/>
      <c r="AJ889" s="27"/>
      <c r="AK889" s="27"/>
      <c r="AL889" s="33"/>
      <c r="AM889" s="33"/>
      <c r="AN889" s="27"/>
    </row>
    <row r="890" spans="2:40" x14ac:dyDescent="0.2">
      <c r="B890" s="30"/>
      <c r="AF890" s="27"/>
      <c r="AG890" s="27"/>
      <c r="AH890" s="27"/>
      <c r="AI890" s="27"/>
      <c r="AJ890" s="27"/>
      <c r="AK890" s="27"/>
      <c r="AL890" s="33"/>
      <c r="AM890" s="33"/>
      <c r="AN890" s="27"/>
    </row>
    <row r="891" spans="2:40" x14ac:dyDescent="0.2">
      <c r="B891" s="30"/>
      <c r="AF891" s="27"/>
      <c r="AG891" s="27"/>
      <c r="AH891" s="27"/>
      <c r="AI891" s="27"/>
      <c r="AJ891" s="27"/>
      <c r="AK891" s="27"/>
      <c r="AL891" s="33"/>
      <c r="AM891" s="33"/>
      <c r="AN891" s="27"/>
    </row>
    <row r="892" spans="2:40" x14ac:dyDescent="0.2">
      <c r="B892" s="30"/>
      <c r="AF892" s="27"/>
      <c r="AG892" s="27"/>
      <c r="AH892" s="27"/>
      <c r="AI892" s="27"/>
      <c r="AJ892" s="27"/>
      <c r="AK892" s="27"/>
      <c r="AL892" s="33"/>
      <c r="AM892" s="33"/>
      <c r="AN892" s="27"/>
    </row>
    <row r="893" spans="2:40" x14ac:dyDescent="0.2">
      <c r="B893" s="30"/>
      <c r="AF893" s="27"/>
      <c r="AG893" s="27"/>
      <c r="AH893" s="27"/>
      <c r="AI893" s="27"/>
      <c r="AJ893" s="27"/>
      <c r="AK893" s="27"/>
      <c r="AL893" s="33"/>
      <c r="AM893" s="33"/>
      <c r="AN893" s="27"/>
    </row>
    <row r="894" spans="2:40" x14ac:dyDescent="0.2">
      <c r="B894" s="30"/>
      <c r="AF894" s="27"/>
      <c r="AG894" s="27"/>
      <c r="AH894" s="27"/>
      <c r="AI894" s="27"/>
      <c r="AJ894" s="27"/>
      <c r="AK894" s="27"/>
      <c r="AL894" s="33"/>
      <c r="AM894" s="33"/>
      <c r="AN894" s="27"/>
    </row>
    <row r="895" spans="2:40" x14ac:dyDescent="0.2">
      <c r="B895" s="30"/>
      <c r="AF895" s="27"/>
      <c r="AG895" s="27"/>
      <c r="AH895" s="27"/>
      <c r="AI895" s="27"/>
      <c r="AJ895" s="27"/>
      <c r="AK895" s="27"/>
      <c r="AL895" s="33"/>
      <c r="AM895" s="33"/>
      <c r="AN895" s="27"/>
    </row>
    <row r="896" spans="2:40" x14ac:dyDescent="0.2">
      <c r="B896" s="30"/>
      <c r="AF896" s="27"/>
      <c r="AG896" s="27"/>
      <c r="AH896" s="27"/>
      <c r="AI896" s="27"/>
      <c r="AJ896" s="27"/>
      <c r="AK896" s="27"/>
      <c r="AL896" s="33"/>
      <c r="AM896" s="33"/>
      <c r="AN896" s="27"/>
    </row>
    <row r="897" spans="2:40" x14ac:dyDescent="0.2">
      <c r="B897" s="30"/>
      <c r="AF897" s="27"/>
      <c r="AG897" s="27"/>
      <c r="AH897" s="27"/>
      <c r="AI897" s="27"/>
      <c r="AJ897" s="27"/>
      <c r="AK897" s="27"/>
      <c r="AL897" s="33"/>
      <c r="AM897" s="33"/>
      <c r="AN897" s="27"/>
    </row>
    <row r="898" spans="2:40" x14ac:dyDescent="0.2">
      <c r="B898" s="30"/>
      <c r="AF898" s="27"/>
      <c r="AG898" s="27"/>
      <c r="AH898" s="27"/>
      <c r="AI898" s="27"/>
      <c r="AJ898" s="27"/>
      <c r="AK898" s="27"/>
      <c r="AL898" s="33"/>
      <c r="AM898" s="33"/>
      <c r="AN898" s="27"/>
    </row>
    <row r="899" spans="2:40" x14ac:dyDescent="0.2">
      <c r="B899" s="30"/>
      <c r="AF899" s="27"/>
      <c r="AG899" s="27"/>
      <c r="AH899" s="27"/>
      <c r="AI899" s="27"/>
      <c r="AJ899" s="27"/>
      <c r="AK899" s="27"/>
      <c r="AL899" s="33"/>
      <c r="AM899" s="33"/>
      <c r="AN899" s="27"/>
    </row>
    <row r="900" spans="2:40" x14ac:dyDescent="0.2">
      <c r="B900" s="30"/>
      <c r="AF900" s="27"/>
      <c r="AG900" s="27"/>
      <c r="AH900" s="27"/>
      <c r="AI900" s="27"/>
      <c r="AJ900" s="27"/>
      <c r="AK900" s="27"/>
      <c r="AL900" s="33"/>
      <c r="AM900" s="33"/>
      <c r="AN900" s="27"/>
    </row>
    <row r="901" spans="2:40" x14ac:dyDescent="0.2">
      <c r="B901" s="30"/>
      <c r="AF901" s="27"/>
      <c r="AG901" s="27"/>
      <c r="AH901" s="27"/>
      <c r="AI901" s="27"/>
      <c r="AJ901" s="27"/>
      <c r="AK901" s="27"/>
      <c r="AL901" s="33"/>
      <c r="AM901" s="33"/>
      <c r="AN901" s="27"/>
    </row>
    <row r="902" spans="2:40" x14ac:dyDescent="0.2">
      <c r="B902" s="30"/>
      <c r="AF902" s="27"/>
      <c r="AG902" s="27"/>
      <c r="AH902" s="27"/>
      <c r="AI902" s="27"/>
      <c r="AJ902" s="27"/>
      <c r="AK902" s="27"/>
      <c r="AL902" s="33"/>
      <c r="AM902" s="33"/>
      <c r="AN902" s="27"/>
    </row>
    <row r="903" spans="2:40" x14ac:dyDescent="0.2">
      <c r="B903" s="30"/>
      <c r="AF903" s="27"/>
      <c r="AG903" s="27"/>
      <c r="AH903" s="27"/>
      <c r="AI903" s="27"/>
      <c r="AJ903" s="27"/>
      <c r="AK903" s="27"/>
      <c r="AL903" s="33"/>
      <c r="AM903" s="33"/>
      <c r="AN903" s="27"/>
    </row>
    <row r="904" spans="2:40" x14ac:dyDescent="0.2">
      <c r="B904" s="30"/>
      <c r="AF904" s="27"/>
      <c r="AG904" s="27"/>
      <c r="AH904" s="27"/>
      <c r="AI904" s="27"/>
      <c r="AJ904" s="27"/>
      <c r="AK904" s="27"/>
      <c r="AL904" s="33"/>
      <c r="AM904" s="33"/>
      <c r="AN904" s="27"/>
    </row>
    <row r="905" spans="2:40" x14ac:dyDescent="0.2">
      <c r="B905" s="30"/>
      <c r="AF905" s="27"/>
      <c r="AG905" s="27"/>
      <c r="AH905" s="27"/>
      <c r="AI905" s="27"/>
      <c r="AJ905" s="27"/>
      <c r="AK905" s="27"/>
      <c r="AL905" s="33"/>
      <c r="AM905" s="33"/>
      <c r="AN905" s="27"/>
    </row>
    <row r="906" spans="2:40" x14ac:dyDescent="0.2">
      <c r="B906" s="30"/>
      <c r="AF906" s="27"/>
      <c r="AG906" s="27"/>
      <c r="AH906" s="27"/>
      <c r="AI906" s="27"/>
      <c r="AJ906" s="27"/>
      <c r="AK906" s="27"/>
      <c r="AL906" s="33"/>
      <c r="AM906" s="33"/>
      <c r="AN906" s="27"/>
    </row>
    <row r="907" spans="2:40" x14ac:dyDescent="0.2">
      <c r="B907" s="30"/>
      <c r="AF907" s="27"/>
      <c r="AG907" s="27"/>
      <c r="AH907" s="27"/>
      <c r="AI907" s="27"/>
      <c r="AJ907" s="27"/>
      <c r="AK907" s="27"/>
      <c r="AL907" s="33"/>
      <c r="AM907" s="33"/>
      <c r="AN907" s="27"/>
    </row>
    <row r="908" spans="2:40" x14ac:dyDescent="0.2">
      <c r="B908" s="30"/>
      <c r="AF908" s="27"/>
      <c r="AG908" s="27"/>
      <c r="AH908" s="27"/>
      <c r="AI908" s="27"/>
      <c r="AJ908" s="27"/>
      <c r="AK908" s="27"/>
      <c r="AL908" s="33"/>
      <c r="AM908" s="33"/>
      <c r="AN908" s="27"/>
    </row>
    <row r="909" spans="2:40" x14ac:dyDescent="0.2">
      <c r="B909" s="30"/>
      <c r="AF909" s="27"/>
      <c r="AG909" s="27"/>
      <c r="AH909" s="27"/>
      <c r="AI909" s="27"/>
      <c r="AJ909" s="27"/>
      <c r="AK909" s="27"/>
      <c r="AL909" s="33"/>
      <c r="AM909" s="33"/>
      <c r="AN909" s="27"/>
    </row>
    <row r="910" spans="2:40" x14ac:dyDescent="0.2">
      <c r="B910" s="30"/>
      <c r="AF910" s="27"/>
      <c r="AG910" s="27"/>
      <c r="AH910" s="27"/>
      <c r="AI910" s="27"/>
      <c r="AJ910" s="27"/>
      <c r="AK910" s="27"/>
      <c r="AL910" s="33"/>
      <c r="AM910" s="33"/>
      <c r="AN910" s="27"/>
    </row>
    <row r="911" spans="2:40" x14ac:dyDescent="0.2">
      <c r="B911" s="30"/>
      <c r="AF911" s="27"/>
      <c r="AG911" s="27"/>
      <c r="AH911" s="27"/>
      <c r="AI911" s="27"/>
      <c r="AJ911" s="27"/>
      <c r="AK911" s="27"/>
      <c r="AL911" s="33"/>
      <c r="AM911" s="33"/>
      <c r="AN911" s="27"/>
    </row>
    <row r="912" spans="2:40" x14ac:dyDescent="0.2">
      <c r="B912" s="30"/>
      <c r="AF912" s="27"/>
      <c r="AG912" s="27"/>
      <c r="AH912" s="27"/>
      <c r="AI912" s="27"/>
      <c r="AJ912" s="27"/>
      <c r="AK912" s="27"/>
      <c r="AL912" s="33"/>
      <c r="AM912" s="33"/>
      <c r="AN912" s="27"/>
    </row>
    <row r="913" spans="2:40" x14ac:dyDescent="0.2">
      <c r="B913" s="30"/>
      <c r="AF913" s="27"/>
      <c r="AG913" s="27"/>
      <c r="AH913" s="27"/>
      <c r="AI913" s="27"/>
      <c r="AJ913" s="27"/>
      <c r="AK913" s="27"/>
      <c r="AL913" s="33"/>
      <c r="AM913" s="33"/>
      <c r="AN913" s="27"/>
    </row>
    <row r="914" spans="2:40" x14ac:dyDescent="0.2">
      <c r="B914" s="30"/>
      <c r="AF914" s="27"/>
      <c r="AG914" s="27"/>
      <c r="AH914" s="27"/>
      <c r="AI914" s="27"/>
      <c r="AJ914" s="27"/>
      <c r="AK914" s="27"/>
      <c r="AL914" s="33"/>
      <c r="AM914" s="33"/>
      <c r="AN914" s="27"/>
    </row>
    <row r="915" spans="2:40" x14ac:dyDescent="0.2">
      <c r="B915" s="30"/>
      <c r="AF915" s="27"/>
      <c r="AG915" s="27"/>
      <c r="AH915" s="27"/>
      <c r="AI915" s="27"/>
      <c r="AJ915" s="27"/>
      <c r="AK915" s="27"/>
      <c r="AL915" s="33"/>
      <c r="AM915" s="33"/>
      <c r="AN915" s="27"/>
    </row>
    <row r="916" spans="2:40" x14ac:dyDescent="0.2">
      <c r="B916" s="30"/>
      <c r="AF916" s="27"/>
      <c r="AG916" s="27"/>
      <c r="AH916" s="27"/>
      <c r="AI916" s="27"/>
      <c r="AJ916" s="27"/>
      <c r="AK916" s="27"/>
      <c r="AL916" s="33"/>
      <c r="AM916" s="33"/>
      <c r="AN916" s="27"/>
    </row>
    <row r="917" spans="2:40" x14ac:dyDescent="0.2">
      <c r="B917" s="30"/>
      <c r="AF917" s="27"/>
      <c r="AG917" s="27"/>
      <c r="AH917" s="27"/>
      <c r="AI917" s="27"/>
      <c r="AJ917" s="27"/>
      <c r="AK917" s="27"/>
      <c r="AL917" s="33"/>
      <c r="AM917" s="33"/>
      <c r="AN917" s="27"/>
    </row>
    <row r="918" spans="2:40" x14ac:dyDescent="0.2">
      <c r="B918" s="30"/>
      <c r="AF918" s="27"/>
      <c r="AG918" s="27"/>
      <c r="AH918" s="27"/>
      <c r="AI918" s="27"/>
      <c r="AJ918" s="27"/>
      <c r="AK918" s="27"/>
      <c r="AL918" s="33"/>
      <c r="AM918" s="33"/>
      <c r="AN918" s="27"/>
    </row>
    <row r="919" spans="2:40" x14ac:dyDescent="0.2">
      <c r="B919" s="30"/>
      <c r="AF919" s="27"/>
      <c r="AG919" s="27"/>
      <c r="AH919" s="27"/>
      <c r="AI919" s="27"/>
      <c r="AJ919" s="27"/>
      <c r="AK919" s="27"/>
      <c r="AL919" s="33"/>
      <c r="AM919" s="33"/>
      <c r="AN919" s="27"/>
    </row>
    <row r="920" spans="2:40" x14ac:dyDescent="0.2">
      <c r="B920" s="30"/>
      <c r="AF920" s="27"/>
      <c r="AG920" s="27"/>
      <c r="AH920" s="27"/>
      <c r="AI920" s="27"/>
      <c r="AJ920" s="27"/>
      <c r="AK920" s="27"/>
      <c r="AL920" s="33"/>
      <c r="AM920" s="33"/>
      <c r="AN920" s="27"/>
    </row>
    <row r="921" spans="2:40" x14ac:dyDescent="0.2">
      <c r="B921" s="30"/>
      <c r="AF921" s="27"/>
      <c r="AG921" s="27"/>
      <c r="AH921" s="27"/>
      <c r="AI921" s="27"/>
      <c r="AJ921" s="27"/>
      <c r="AK921" s="27"/>
      <c r="AL921" s="33"/>
      <c r="AM921" s="33"/>
      <c r="AN921" s="27"/>
    </row>
    <row r="922" spans="2:40" x14ac:dyDescent="0.2">
      <c r="B922" s="30"/>
      <c r="AF922" s="27"/>
      <c r="AG922" s="27"/>
      <c r="AH922" s="27"/>
      <c r="AI922" s="27"/>
      <c r="AJ922" s="27"/>
      <c r="AK922" s="27"/>
      <c r="AL922" s="33"/>
      <c r="AM922" s="33"/>
      <c r="AN922" s="27"/>
    </row>
    <row r="923" spans="2:40" x14ac:dyDescent="0.2">
      <c r="B923" s="30"/>
      <c r="AF923" s="27"/>
      <c r="AG923" s="27"/>
      <c r="AH923" s="27"/>
      <c r="AI923" s="27"/>
      <c r="AJ923" s="27"/>
      <c r="AK923" s="27"/>
      <c r="AL923" s="33"/>
      <c r="AM923" s="33"/>
      <c r="AN923" s="27"/>
    </row>
    <row r="924" spans="2:40" x14ac:dyDescent="0.2">
      <c r="B924" s="30"/>
      <c r="AF924" s="27"/>
      <c r="AG924" s="27"/>
      <c r="AH924" s="27"/>
      <c r="AI924" s="27"/>
      <c r="AJ924" s="27"/>
      <c r="AK924" s="27"/>
      <c r="AL924" s="33"/>
      <c r="AM924" s="33"/>
      <c r="AN924" s="27"/>
    </row>
    <row r="925" spans="2:40" x14ac:dyDescent="0.2">
      <c r="B925" s="30"/>
      <c r="AF925" s="27"/>
      <c r="AG925" s="27"/>
      <c r="AH925" s="27"/>
      <c r="AI925" s="27"/>
      <c r="AJ925" s="27"/>
      <c r="AK925" s="27"/>
      <c r="AL925" s="33"/>
      <c r="AM925" s="33"/>
      <c r="AN925" s="27"/>
    </row>
    <row r="926" spans="2:40" x14ac:dyDescent="0.2">
      <c r="B926" s="30"/>
      <c r="AF926" s="27"/>
      <c r="AG926" s="27"/>
      <c r="AH926" s="27"/>
      <c r="AI926" s="27"/>
      <c r="AJ926" s="27"/>
      <c r="AK926" s="27"/>
      <c r="AL926" s="33"/>
      <c r="AM926" s="33"/>
      <c r="AN926" s="27"/>
    </row>
    <row r="927" spans="2:40" x14ac:dyDescent="0.2">
      <c r="B927" s="30"/>
      <c r="AF927" s="27"/>
      <c r="AG927" s="27"/>
      <c r="AH927" s="27"/>
      <c r="AI927" s="27"/>
      <c r="AJ927" s="27"/>
      <c r="AK927" s="27"/>
      <c r="AL927" s="33"/>
      <c r="AM927" s="33"/>
      <c r="AN927" s="27"/>
    </row>
    <row r="928" spans="2:40" x14ac:dyDescent="0.2">
      <c r="B928" s="30"/>
      <c r="AF928" s="27"/>
      <c r="AG928" s="27"/>
      <c r="AH928" s="27"/>
      <c r="AI928" s="27"/>
      <c r="AJ928" s="27"/>
      <c r="AK928" s="27"/>
      <c r="AL928" s="33"/>
      <c r="AM928" s="33"/>
      <c r="AN928" s="27"/>
    </row>
    <row r="929" spans="2:40" x14ac:dyDescent="0.2">
      <c r="B929" s="30"/>
      <c r="AF929" s="27"/>
      <c r="AG929" s="27"/>
      <c r="AH929" s="27"/>
      <c r="AI929" s="27"/>
      <c r="AJ929" s="27"/>
      <c r="AK929" s="27"/>
      <c r="AL929" s="33"/>
      <c r="AM929" s="33"/>
      <c r="AN929" s="27"/>
    </row>
    <row r="930" spans="2:40" x14ac:dyDescent="0.2">
      <c r="B930" s="30"/>
      <c r="AF930" s="27"/>
      <c r="AG930" s="27"/>
      <c r="AH930" s="27"/>
      <c r="AI930" s="27"/>
      <c r="AJ930" s="27"/>
      <c r="AK930" s="27"/>
      <c r="AL930" s="33"/>
      <c r="AM930" s="33"/>
      <c r="AN930" s="27"/>
    </row>
    <row r="931" spans="2:40" x14ac:dyDescent="0.2">
      <c r="B931" s="30"/>
      <c r="AF931" s="27"/>
      <c r="AG931" s="27"/>
      <c r="AH931" s="27"/>
      <c r="AI931" s="27"/>
      <c r="AJ931" s="27"/>
      <c r="AK931" s="27"/>
      <c r="AL931" s="33"/>
      <c r="AM931" s="33"/>
      <c r="AN931" s="27"/>
    </row>
    <row r="932" spans="2:40" x14ac:dyDescent="0.2">
      <c r="B932" s="30"/>
      <c r="AF932" s="27"/>
      <c r="AG932" s="27"/>
      <c r="AH932" s="27"/>
      <c r="AI932" s="27"/>
      <c r="AJ932" s="27"/>
      <c r="AK932" s="27"/>
      <c r="AL932" s="33"/>
      <c r="AM932" s="33"/>
      <c r="AN932" s="27"/>
    </row>
    <row r="933" spans="2:40" x14ac:dyDescent="0.2">
      <c r="B933" s="30"/>
      <c r="AF933" s="27"/>
      <c r="AG933" s="27"/>
      <c r="AH933" s="27"/>
      <c r="AI933" s="27"/>
      <c r="AJ933" s="27"/>
      <c r="AK933" s="27"/>
      <c r="AL933" s="33"/>
      <c r="AM933" s="33"/>
      <c r="AN933" s="27"/>
    </row>
    <row r="934" spans="2:40" x14ac:dyDescent="0.2">
      <c r="B934" s="30"/>
      <c r="AF934" s="27"/>
      <c r="AG934" s="27"/>
      <c r="AH934" s="27"/>
      <c r="AI934" s="27"/>
      <c r="AJ934" s="27"/>
      <c r="AK934" s="27"/>
      <c r="AL934" s="33"/>
      <c r="AM934" s="33"/>
      <c r="AN934" s="27"/>
    </row>
    <row r="935" spans="2:40" x14ac:dyDescent="0.2">
      <c r="B935" s="30"/>
      <c r="AF935" s="27"/>
      <c r="AG935" s="27"/>
      <c r="AH935" s="27"/>
      <c r="AI935" s="27"/>
      <c r="AJ935" s="27"/>
      <c r="AK935" s="27"/>
      <c r="AL935" s="33"/>
      <c r="AM935" s="33"/>
      <c r="AN935" s="27"/>
    </row>
    <row r="936" spans="2:40" x14ac:dyDescent="0.2">
      <c r="B936" s="30"/>
      <c r="AF936" s="27"/>
      <c r="AG936" s="27"/>
      <c r="AH936" s="27"/>
      <c r="AI936" s="27"/>
      <c r="AJ936" s="27"/>
      <c r="AK936" s="27"/>
      <c r="AL936" s="33"/>
      <c r="AM936" s="33"/>
      <c r="AN936" s="27"/>
    </row>
    <row r="937" spans="2:40" x14ac:dyDescent="0.2">
      <c r="B937" s="30"/>
      <c r="AF937" s="27"/>
      <c r="AG937" s="27"/>
      <c r="AH937" s="27"/>
      <c r="AI937" s="27"/>
      <c r="AJ937" s="27"/>
      <c r="AK937" s="27"/>
      <c r="AL937" s="33"/>
      <c r="AM937" s="33"/>
      <c r="AN937" s="27"/>
    </row>
    <row r="938" spans="2:40" x14ac:dyDescent="0.2">
      <c r="B938" s="30"/>
      <c r="AF938" s="27"/>
      <c r="AG938" s="27"/>
      <c r="AH938" s="27"/>
      <c r="AI938" s="27"/>
      <c r="AJ938" s="27"/>
      <c r="AK938" s="27"/>
      <c r="AL938" s="33"/>
      <c r="AM938" s="33"/>
      <c r="AN938" s="27"/>
    </row>
    <row r="939" spans="2:40" x14ac:dyDescent="0.2">
      <c r="B939" s="30"/>
      <c r="AF939" s="27"/>
      <c r="AG939" s="27"/>
      <c r="AH939" s="27"/>
      <c r="AI939" s="27"/>
      <c r="AJ939" s="27"/>
      <c r="AK939" s="27"/>
      <c r="AL939" s="33"/>
      <c r="AM939" s="33"/>
      <c r="AN939" s="27"/>
    </row>
    <row r="940" spans="2:40" x14ac:dyDescent="0.2">
      <c r="B940" s="30"/>
      <c r="AF940" s="27"/>
      <c r="AG940" s="27"/>
      <c r="AH940" s="27"/>
      <c r="AI940" s="27"/>
      <c r="AJ940" s="27"/>
      <c r="AK940" s="27"/>
      <c r="AL940" s="33"/>
      <c r="AM940" s="33"/>
      <c r="AN940" s="27"/>
    </row>
    <row r="941" spans="2:40" x14ac:dyDescent="0.2">
      <c r="B941" s="30"/>
      <c r="AF941" s="27"/>
      <c r="AG941" s="27"/>
      <c r="AH941" s="27"/>
      <c r="AI941" s="27"/>
      <c r="AJ941" s="27"/>
      <c r="AK941" s="27"/>
      <c r="AL941" s="33"/>
      <c r="AM941" s="33"/>
      <c r="AN941" s="27"/>
    </row>
    <row r="942" spans="2:40" x14ac:dyDescent="0.2">
      <c r="B942" s="30"/>
      <c r="AF942" s="27"/>
      <c r="AG942" s="27"/>
      <c r="AH942" s="27"/>
      <c r="AI942" s="27"/>
      <c r="AJ942" s="27"/>
      <c r="AK942" s="27"/>
      <c r="AL942" s="33"/>
      <c r="AM942" s="33"/>
      <c r="AN942" s="27"/>
    </row>
    <row r="943" spans="2:40" x14ac:dyDescent="0.2">
      <c r="B943" s="30"/>
      <c r="AF943" s="27"/>
      <c r="AG943" s="27"/>
      <c r="AH943" s="27"/>
      <c r="AI943" s="27"/>
      <c r="AJ943" s="27"/>
      <c r="AK943" s="27"/>
      <c r="AL943" s="33"/>
      <c r="AM943" s="33"/>
      <c r="AN943" s="27"/>
    </row>
    <row r="944" spans="2:40" x14ac:dyDescent="0.2">
      <c r="B944" s="30"/>
      <c r="AF944" s="27"/>
      <c r="AG944" s="27"/>
      <c r="AH944" s="27"/>
      <c r="AI944" s="27"/>
      <c r="AJ944" s="27"/>
      <c r="AK944" s="27"/>
      <c r="AL944" s="33"/>
      <c r="AM944" s="33"/>
      <c r="AN944" s="27"/>
    </row>
    <row r="945" spans="2:40" x14ac:dyDescent="0.2">
      <c r="B945" s="30"/>
      <c r="AF945" s="27"/>
      <c r="AG945" s="27"/>
      <c r="AH945" s="27"/>
      <c r="AI945" s="27"/>
      <c r="AJ945" s="27"/>
      <c r="AK945" s="27"/>
      <c r="AL945" s="33"/>
      <c r="AM945" s="33"/>
      <c r="AN945" s="27"/>
    </row>
    <row r="946" spans="2:40" x14ac:dyDescent="0.2">
      <c r="B946" s="30"/>
      <c r="AF946" s="27"/>
      <c r="AG946" s="27"/>
      <c r="AH946" s="27"/>
      <c r="AI946" s="27"/>
      <c r="AJ946" s="27"/>
      <c r="AK946" s="27"/>
      <c r="AL946" s="33"/>
      <c r="AM946" s="33"/>
      <c r="AN946" s="27"/>
    </row>
    <row r="947" spans="2:40" x14ac:dyDescent="0.2">
      <c r="B947" s="30"/>
      <c r="AF947" s="27"/>
      <c r="AG947" s="27"/>
      <c r="AH947" s="27"/>
      <c r="AI947" s="27"/>
      <c r="AJ947" s="27"/>
      <c r="AK947" s="27"/>
      <c r="AL947" s="33"/>
      <c r="AM947" s="33"/>
      <c r="AN947" s="27"/>
    </row>
    <row r="948" spans="2:40" x14ac:dyDescent="0.2">
      <c r="B948" s="30"/>
      <c r="AF948" s="27"/>
      <c r="AG948" s="27"/>
      <c r="AH948" s="27"/>
      <c r="AI948" s="27"/>
      <c r="AJ948" s="27"/>
      <c r="AK948" s="27"/>
      <c r="AL948" s="33"/>
      <c r="AM948" s="33"/>
      <c r="AN948" s="27"/>
    </row>
    <row r="949" spans="2:40" x14ac:dyDescent="0.2">
      <c r="B949" s="30"/>
      <c r="AF949" s="27"/>
      <c r="AG949" s="27"/>
      <c r="AH949" s="27"/>
      <c r="AI949" s="27"/>
      <c r="AJ949" s="27"/>
      <c r="AK949" s="27"/>
      <c r="AL949" s="33"/>
      <c r="AM949" s="33"/>
      <c r="AN949" s="27"/>
    </row>
    <row r="950" spans="2:40" x14ac:dyDescent="0.2">
      <c r="B950" s="30"/>
      <c r="AF950" s="27"/>
      <c r="AG950" s="27"/>
      <c r="AH950" s="27"/>
      <c r="AI950" s="27"/>
      <c r="AJ950" s="27"/>
      <c r="AK950" s="27"/>
      <c r="AL950" s="33"/>
      <c r="AM950" s="33"/>
      <c r="AN950" s="27"/>
    </row>
    <row r="951" spans="2:40" x14ac:dyDescent="0.2">
      <c r="B951" s="30"/>
      <c r="AF951" s="27"/>
      <c r="AG951" s="27"/>
      <c r="AH951" s="27"/>
      <c r="AI951" s="27"/>
      <c r="AJ951" s="27"/>
      <c r="AK951" s="27"/>
      <c r="AL951" s="33"/>
      <c r="AM951" s="33"/>
      <c r="AN951" s="27"/>
    </row>
    <row r="952" spans="2:40" x14ac:dyDescent="0.2">
      <c r="B952" s="30"/>
      <c r="AF952" s="27"/>
      <c r="AG952" s="27"/>
      <c r="AH952" s="27"/>
      <c r="AI952" s="27"/>
      <c r="AJ952" s="27"/>
      <c r="AK952" s="27"/>
      <c r="AL952" s="33"/>
      <c r="AM952" s="33"/>
      <c r="AN952" s="27"/>
    </row>
    <row r="953" spans="2:40" x14ac:dyDescent="0.2">
      <c r="B953" s="30"/>
      <c r="AF953" s="27"/>
      <c r="AG953" s="27"/>
      <c r="AH953" s="27"/>
      <c r="AI953" s="27"/>
      <c r="AJ953" s="27"/>
      <c r="AK953" s="27"/>
      <c r="AL953" s="33"/>
      <c r="AM953" s="33"/>
      <c r="AN953" s="27"/>
    </row>
    <row r="954" spans="2:40" x14ac:dyDescent="0.2">
      <c r="B954" s="30"/>
      <c r="AF954" s="27"/>
      <c r="AG954" s="27"/>
      <c r="AH954" s="27"/>
      <c r="AI954" s="27"/>
      <c r="AJ954" s="27"/>
      <c r="AK954" s="27"/>
      <c r="AL954" s="33"/>
      <c r="AM954" s="33"/>
      <c r="AN954" s="27"/>
    </row>
    <row r="955" spans="2:40" x14ac:dyDescent="0.2">
      <c r="B955" s="30"/>
      <c r="AF955" s="27"/>
      <c r="AG955" s="27"/>
      <c r="AH955" s="27"/>
      <c r="AI955" s="27"/>
      <c r="AJ955" s="27"/>
      <c r="AK955" s="27"/>
      <c r="AL955" s="33"/>
      <c r="AM955" s="33"/>
      <c r="AN955" s="27"/>
    </row>
    <row r="956" spans="2:40" x14ac:dyDescent="0.2">
      <c r="B956" s="30"/>
      <c r="AF956" s="27"/>
      <c r="AG956" s="27"/>
      <c r="AH956" s="27"/>
      <c r="AI956" s="27"/>
      <c r="AJ956" s="27"/>
      <c r="AK956" s="27"/>
      <c r="AL956" s="33"/>
      <c r="AM956" s="33"/>
      <c r="AN956" s="27"/>
    </row>
    <row r="957" spans="2:40" x14ac:dyDescent="0.2">
      <c r="B957" s="30"/>
      <c r="AF957" s="27"/>
      <c r="AG957" s="27"/>
      <c r="AH957" s="27"/>
      <c r="AI957" s="27"/>
      <c r="AJ957" s="27"/>
      <c r="AK957" s="27"/>
      <c r="AL957" s="33"/>
      <c r="AM957" s="33"/>
      <c r="AN957" s="27"/>
    </row>
    <row r="958" spans="2:40" x14ac:dyDescent="0.2">
      <c r="B958" s="30"/>
      <c r="AF958" s="27"/>
      <c r="AG958" s="27"/>
      <c r="AH958" s="27"/>
      <c r="AI958" s="27"/>
      <c r="AJ958" s="27"/>
      <c r="AK958" s="27"/>
      <c r="AL958" s="33"/>
      <c r="AM958" s="33"/>
      <c r="AN958" s="27"/>
    </row>
    <row r="959" spans="2:40" x14ac:dyDescent="0.2">
      <c r="B959" s="30"/>
      <c r="AF959" s="27"/>
      <c r="AG959" s="27"/>
      <c r="AH959" s="27"/>
      <c r="AI959" s="27"/>
      <c r="AJ959" s="27"/>
      <c r="AK959" s="27"/>
      <c r="AL959" s="33"/>
      <c r="AM959" s="33"/>
      <c r="AN959" s="27"/>
    </row>
    <row r="960" spans="2:40" x14ac:dyDescent="0.2">
      <c r="B960" s="30"/>
      <c r="AF960" s="27"/>
      <c r="AG960" s="27"/>
      <c r="AH960" s="27"/>
      <c r="AI960" s="27"/>
      <c r="AJ960" s="27"/>
      <c r="AK960" s="27"/>
      <c r="AL960" s="33"/>
      <c r="AM960" s="33"/>
      <c r="AN960" s="27"/>
    </row>
    <row r="961" spans="2:40" x14ac:dyDescent="0.2">
      <c r="B961" s="30"/>
      <c r="AF961" s="27"/>
      <c r="AG961" s="27"/>
      <c r="AH961" s="27"/>
      <c r="AI961" s="27"/>
      <c r="AJ961" s="27"/>
      <c r="AK961" s="27"/>
      <c r="AL961" s="33"/>
      <c r="AM961" s="33"/>
      <c r="AN961" s="27"/>
    </row>
    <row r="962" spans="2:40" x14ac:dyDescent="0.2">
      <c r="B962" s="30"/>
      <c r="AF962" s="27"/>
      <c r="AG962" s="27"/>
      <c r="AH962" s="27"/>
      <c r="AI962" s="27"/>
      <c r="AJ962" s="27"/>
      <c r="AK962" s="27"/>
      <c r="AL962" s="33"/>
      <c r="AM962" s="33"/>
      <c r="AN962" s="27"/>
    </row>
    <row r="963" spans="2:40" x14ac:dyDescent="0.2">
      <c r="B963" s="30"/>
      <c r="AF963" s="27"/>
      <c r="AG963" s="27"/>
      <c r="AH963" s="27"/>
      <c r="AI963" s="27"/>
      <c r="AJ963" s="27"/>
      <c r="AK963" s="27"/>
      <c r="AL963" s="33"/>
      <c r="AM963" s="33"/>
      <c r="AN963" s="27"/>
    </row>
    <row r="964" spans="2:40" x14ac:dyDescent="0.2">
      <c r="B964" s="30"/>
      <c r="AF964" s="27"/>
      <c r="AG964" s="27"/>
      <c r="AH964" s="27"/>
      <c r="AI964" s="27"/>
      <c r="AJ964" s="27"/>
      <c r="AK964" s="27"/>
      <c r="AL964" s="33"/>
      <c r="AM964" s="33"/>
      <c r="AN964" s="27"/>
    </row>
    <row r="965" spans="2:40" x14ac:dyDescent="0.2">
      <c r="B965" s="30"/>
      <c r="AF965" s="27"/>
      <c r="AG965" s="27"/>
      <c r="AH965" s="27"/>
      <c r="AI965" s="27"/>
      <c r="AJ965" s="27"/>
      <c r="AK965" s="27"/>
      <c r="AL965" s="33"/>
      <c r="AM965" s="33"/>
      <c r="AN965" s="27"/>
    </row>
    <row r="966" spans="2:40" x14ac:dyDescent="0.2">
      <c r="B966" s="30"/>
      <c r="AF966" s="27"/>
      <c r="AG966" s="27"/>
      <c r="AH966" s="27"/>
      <c r="AI966" s="27"/>
      <c r="AJ966" s="27"/>
      <c r="AK966" s="27"/>
      <c r="AL966" s="33"/>
      <c r="AM966" s="33"/>
      <c r="AN966" s="27"/>
    </row>
    <row r="967" spans="2:40" x14ac:dyDescent="0.2">
      <c r="B967" s="30"/>
      <c r="AF967" s="27"/>
      <c r="AG967" s="27"/>
      <c r="AH967" s="27"/>
      <c r="AI967" s="27"/>
      <c r="AJ967" s="27"/>
      <c r="AK967" s="27"/>
      <c r="AL967" s="33"/>
      <c r="AM967" s="33"/>
      <c r="AN967" s="27"/>
    </row>
    <row r="968" spans="2:40" x14ac:dyDescent="0.2">
      <c r="B968" s="30"/>
      <c r="AF968" s="27"/>
      <c r="AG968" s="27"/>
      <c r="AH968" s="27"/>
      <c r="AI968" s="27"/>
      <c r="AJ968" s="27"/>
      <c r="AK968" s="27"/>
      <c r="AL968" s="33"/>
      <c r="AM968" s="33"/>
      <c r="AN968" s="27"/>
    </row>
    <row r="969" spans="2:40" x14ac:dyDescent="0.2">
      <c r="B969" s="30"/>
      <c r="AF969" s="27"/>
      <c r="AG969" s="27"/>
      <c r="AH969" s="27"/>
      <c r="AI969" s="27"/>
      <c r="AJ969" s="27"/>
      <c r="AK969" s="27"/>
      <c r="AL969" s="33"/>
      <c r="AM969" s="33"/>
      <c r="AN969" s="27"/>
    </row>
    <row r="970" spans="2:40" x14ac:dyDescent="0.2">
      <c r="B970" s="30"/>
      <c r="AF970" s="27"/>
      <c r="AG970" s="27"/>
      <c r="AH970" s="27"/>
      <c r="AI970" s="27"/>
      <c r="AJ970" s="27"/>
      <c r="AK970" s="27"/>
      <c r="AL970" s="33"/>
      <c r="AM970" s="33"/>
      <c r="AN970" s="27"/>
    </row>
    <row r="971" spans="2:40" x14ac:dyDescent="0.2">
      <c r="B971" s="30"/>
      <c r="AF971" s="27"/>
      <c r="AG971" s="27"/>
      <c r="AH971" s="27"/>
      <c r="AI971" s="27"/>
      <c r="AJ971" s="27"/>
      <c r="AK971" s="27"/>
      <c r="AL971" s="33"/>
      <c r="AM971" s="33"/>
      <c r="AN971" s="27"/>
    </row>
    <row r="972" spans="2:40" x14ac:dyDescent="0.2">
      <c r="B972" s="30"/>
      <c r="AF972" s="27"/>
      <c r="AG972" s="27"/>
      <c r="AH972" s="27"/>
      <c r="AI972" s="27"/>
      <c r="AJ972" s="27"/>
      <c r="AK972" s="27"/>
      <c r="AL972" s="33"/>
      <c r="AM972" s="33"/>
      <c r="AN972" s="27"/>
    </row>
    <row r="973" spans="2:40" x14ac:dyDescent="0.2">
      <c r="B973" s="30"/>
      <c r="AF973" s="27"/>
      <c r="AG973" s="27"/>
      <c r="AH973" s="27"/>
      <c r="AI973" s="27"/>
      <c r="AJ973" s="27"/>
      <c r="AK973" s="27"/>
      <c r="AL973" s="33"/>
      <c r="AM973" s="33"/>
      <c r="AN973" s="27"/>
    </row>
    <row r="974" spans="2:40" x14ac:dyDescent="0.2">
      <c r="B974" s="30"/>
      <c r="AF974" s="27"/>
      <c r="AG974" s="27"/>
      <c r="AH974" s="27"/>
      <c r="AI974" s="27"/>
      <c r="AJ974" s="27"/>
      <c r="AK974" s="27"/>
      <c r="AL974" s="33"/>
      <c r="AM974" s="33"/>
      <c r="AN974" s="27"/>
    </row>
    <row r="975" spans="2:40" x14ac:dyDescent="0.2">
      <c r="B975" s="30"/>
      <c r="AF975" s="27"/>
      <c r="AG975" s="27"/>
      <c r="AH975" s="27"/>
      <c r="AI975" s="27"/>
      <c r="AJ975" s="27"/>
      <c r="AK975" s="27"/>
      <c r="AL975" s="33"/>
      <c r="AM975" s="33"/>
      <c r="AN975" s="27"/>
    </row>
    <row r="976" spans="2:40" x14ac:dyDescent="0.2">
      <c r="B976" s="30"/>
      <c r="AF976" s="27"/>
      <c r="AG976" s="27"/>
      <c r="AH976" s="27"/>
      <c r="AI976" s="27"/>
      <c r="AJ976" s="27"/>
      <c r="AK976" s="27"/>
      <c r="AL976" s="33"/>
      <c r="AM976" s="33"/>
      <c r="AN976" s="27"/>
    </row>
    <row r="977" spans="2:40" x14ac:dyDescent="0.2">
      <c r="B977" s="30"/>
      <c r="AF977" s="27"/>
      <c r="AG977" s="27"/>
      <c r="AH977" s="27"/>
      <c r="AI977" s="27"/>
      <c r="AJ977" s="27"/>
      <c r="AK977" s="27"/>
      <c r="AL977" s="33"/>
      <c r="AM977" s="33"/>
      <c r="AN977" s="27"/>
    </row>
    <row r="978" spans="2:40" x14ac:dyDescent="0.2">
      <c r="B978" s="30"/>
      <c r="AF978" s="27"/>
      <c r="AG978" s="27"/>
      <c r="AH978" s="27"/>
      <c r="AI978" s="27"/>
      <c r="AJ978" s="27"/>
      <c r="AK978" s="27"/>
      <c r="AL978" s="33"/>
      <c r="AM978" s="33"/>
      <c r="AN978" s="27"/>
    </row>
    <row r="979" spans="2:40" x14ac:dyDescent="0.2">
      <c r="B979" s="30"/>
      <c r="AF979" s="27"/>
      <c r="AG979" s="27"/>
      <c r="AH979" s="27"/>
      <c r="AI979" s="27"/>
      <c r="AJ979" s="27"/>
      <c r="AK979" s="27"/>
      <c r="AL979" s="33"/>
      <c r="AM979" s="33"/>
      <c r="AN979" s="27"/>
    </row>
    <row r="980" spans="2:40" x14ac:dyDescent="0.2">
      <c r="B980" s="30"/>
      <c r="AF980" s="27"/>
      <c r="AG980" s="27"/>
      <c r="AH980" s="27"/>
      <c r="AI980" s="27"/>
      <c r="AJ980" s="27"/>
      <c r="AK980" s="27"/>
      <c r="AL980" s="33"/>
      <c r="AM980" s="33"/>
      <c r="AN980" s="27"/>
    </row>
    <row r="981" spans="2:40" x14ac:dyDescent="0.2">
      <c r="B981" s="30"/>
      <c r="AF981" s="27"/>
      <c r="AG981" s="27"/>
      <c r="AH981" s="27"/>
      <c r="AI981" s="27"/>
      <c r="AJ981" s="27"/>
      <c r="AK981" s="27"/>
      <c r="AL981" s="33"/>
      <c r="AM981" s="33"/>
      <c r="AN981" s="27"/>
    </row>
    <row r="982" spans="2:40" x14ac:dyDescent="0.2">
      <c r="B982" s="30"/>
      <c r="AF982" s="27"/>
      <c r="AG982" s="27"/>
      <c r="AH982" s="27"/>
      <c r="AI982" s="27"/>
      <c r="AJ982" s="27"/>
      <c r="AK982" s="27"/>
      <c r="AL982" s="33"/>
      <c r="AM982" s="33"/>
      <c r="AN982" s="27"/>
    </row>
    <row r="983" spans="2:40" x14ac:dyDescent="0.2">
      <c r="B983" s="30"/>
      <c r="AF983" s="27"/>
      <c r="AG983" s="27"/>
      <c r="AH983" s="27"/>
      <c r="AI983" s="27"/>
      <c r="AJ983" s="27"/>
      <c r="AK983" s="27"/>
      <c r="AL983" s="33"/>
      <c r="AM983" s="33"/>
      <c r="AN983" s="27"/>
    </row>
    <row r="984" spans="2:40" x14ac:dyDescent="0.2">
      <c r="B984" s="30"/>
      <c r="AF984" s="27"/>
      <c r="AG984" s="27"/>
      <c r="AH984" s="27"/>
      <c r="AI984" s="27"/>
      <c r="AJ984" s="27"/>
      <c r="AK984" s="27"/>
      <c r="AL984" s="33"/>
      <c r="AM984" s="33"/>
      <c r="AN984" s="27"/>
    </row>
    <row r="985" spans="2:40" x14ac:dyDescent="0.2">
      <c r="B985" s="30"/>
      <c r="AF985" s="27"/>
      <c r="AG985" s="27"/>
      <c r="AH985" s="27"/>
      <c r="AI985" s="27"/>
      <c r="AJ985" s="27"/>
      <c r="AK985" s="27"/>
      <c r="AL985" s="33"/>
      <c r="AM985" s="33"/>
      <c r="AN985" s="27"/>
    </row>
    <row r="986" spans="2:40" x14ac:dyDescent="0.2">
      <c r="B986" s="30"/>
      <c r="AF986" s="27"/>
      <c r="AG986" s="27"/>
      <c r="AH986" s="27"/>
      <c r="AI986" s="27"/>
      <c r="AJ986" s="27"/>
      <c r="AK986" s="27"/>
      <c r="AL986" s="33"/>
      <c r="AM986" s="33"/>
      <c r="AN986" s="27"/>
    </row>
    <row r="987" spans="2:40" x14ac:dyDescent="0.2">
      <c r="B987" s="30"/>
      <c r="AF987" s="27"/>
      <c r="AG987" s="27"/>
      <c r="AH987" s="27"/>
      <c r="AI987" s="27"/>
      <c r="AJ987" s="27"/>
      <c r="AK987" s="27"/>
      <c r="AL987" s="33"/>
      <c r="AM987" s="33"/>
      <c r="AN987" s="27"/>
    </row>
    <row r="988" spans="2:40" x14ac:dyDescent="0.2">
      <c r="B988" s="30"/>
      <c r="AF988" s="27"/>
      <c r="AG988" s="27"/>
      <c r="AH988" s="27"/>
      <c r="AI988" s="27"/>
      <c r="AJ988" s="27"/>
      <c r="AK988" s="27"/>
      <c r="AL988" s="33"/>
      <c r="AM988" s="33"/>
      <c r="AN988" s="27"/>
    </row>
    <row r="989" spans="2:40" x14ac:dyDescent="0.2">
      <c r="B989" s="30"/>
      <c r="AF989" s="27"/>
      <c r="AG989" s="27"/>
      <c r="AH989" s="27"/>
      <c r="AI989" s="27"/>
      <c r="AJ989" s="27"/>
      <c r="AK989" s="27"/>
      <c r="AL989" s="33"/>
      <c r="AM989" s="33"/>
      <c r="AN989" s="27"/>
    </row>
    <row r="990" spans="2:40" x14ac:dyDescent="0.2">
      <c r="B990" s="30"/>
      <c r="AF990" s="27"/>
      <c r="AG990" s="27"/>
      <c r="AH990" s="27"/>
      <c r="AI990" s="27"/>
      <c r="AJ990" s="27"/>
      <c r="AK990" s="27"/>
      <c r="AL990" s="33"/>
      <c r="AM990" s="33"/>
      <c r="AN990" s="27"/>
    </row>
    <row r="991" spans="2:40" x14ac:dyDescent="0.2">
      <c r="B991" s="30"/>
      <c r="AF991" s="27"/>
      <c r="AG991" s="27"/>
      <c r="AH991" s="27"/>
      <c r="AI991" s="27"/>
      <c r="AJ991" s="27"/>
      <c r="AK991" s="27"/>
      <c r="AL991" s="33"/>
      <c r="AM991" s="33"/>
      <c r="AN991" s="27"/>
    </row>
    <row r="992" spans="2:40" x14ac:dyDescent="0.2">
      <c r="B992" s="30"/>
      <c r="AF992" s="27"/>
      <c r="AG992" s="27"/>
      <c r="AH992" s="27"/>
      <c r="AI992" s="27"/>
      <c r="AJ992" s="27"/>
      <c r="AK992" s="27"/>
      <c r="AL992" s="33"/>
      <c r="AM992" s="33"/>
      <c r="AN992" s="27"/>
    </row>
    <row r="993" spans="2:40" x14ac:dyDescent="0.2">
      <c r="B993" s="30"/>
      <c r="AF993" s="27"/>
      <c r="AG993" s="27"/>
      <c r="AH993" s="27"/>
      <c r="AI993" s="27"/>
      <c r="AJ993" s="27"/>
      <c r="AK993" s="27"/>
      <c r="AL993" s="33"/>
      <c r="AM993" s="33"/>
      <c r="AN993" s="27"/>
    </row>
    <row r="994" spans="2:40" x14ac:dyDescent="0.2">
      <c r="B994" s="30"/>
      <c r="AF994" s="27"/>
      <c r="AG994" s="27"/>
      <c r="AH994" s="27"/>
      <c r="AI994" s="27"/>
      <c r="AJ994" s="27"/>
      <c r="AK994" s="27"/>
      <c r="AL994" s="33"/>
      <c r="AM994" s="33"/>
      <c r="AN994" s="27"/>
    </row>
    <row r="995" spans="2:40" x14ac:dyDescent="0.2">
      <c r="B995" s="30"/>
      <c r="AF995" s="27"/>
      <c r="AG995" s="27"/>
      <c r="AH995" s="27"/>
      <c r="AI995" s="27"/>
      <c r="AJ995" s="27"/>
      <c r="AK995" s="27"/>
      <c r="AL995" s="33"/>
      <c r="AM995" s="33"/>
      <c r="AN995" s="27"/>
    </row>
    <row r="996" spans="2:40" x14ac:dyDescent="0.2">
      <c r="B996" s="30"/>
      <c r="AF996" s="27"/>
      <c r="AG996" s="27"/>
      <c r="AH996" s="27"/>
      <c r="AI996" s="27"/>
      <c r="AJ996" s="27"/>
      <c r="AK996" s="27"/>
      <c r="AL996" s="33"/>
      <c r="AM996" s="33"/>
      <c r="AN996" s="27"/>
    </row>
    <row r="997" spans="2:40" x14ac:dyDescent="0.2">
      <c r="B997" s="30"/>
      <c r="AF997" s="27"/>
      <c r="AG997" s="27"/>
      <c r="AH997" s="27"/>
      <c r="AI997" s="27"/>
      <c r="AJ997" s="27"/>
      <c r="AK997" s="27"/>
      <c r="AL997" s="33"/>
      <c r="AM997" s="33"/>
      <c r="AN997" s="27"/>
    </row>
    <row r="998" spans="2:40" x14ac:dyDescent="0.2">
      <c r="B998" s="30"/>
      <c r="AF998" s="27"/>
      <c r="AG998" s="27"/>
      <c r="AH998" s="27"/>
      <c r="AI998" s="27"/>
      <c r="AJ998" s="27"/>
      <c r="AK998" s="27"/>
      <c r="AL998" s="33"/>
      <c r="AM998" s="33"/>
      <c r="AN998" s="27"/>
    </row>
    <row r="999" spans="2:40" x14ac:dyDescent="0.2">
      <c r="B999" s="30"/>
      <c r="AF999" s="27"/>
      <c r="AG999" s="27"/>
      <c r="AH999" s="27"/>
      <c r="AI999" s="27"/>
      <c r="AJ999" s="27"/>
      <c r="AK999" s="27"/>
      <c r="AL999" s="33"/>
      <c r="AM999" s="33"/>
      <c r="AN999" s="27"/>
    </row>
    <row r="1000" spans="2:40" x14ac:dyDescent="0.2">
      <c r="B1000" s="30"/>
      <c r="AF1000" s="27"/>
      <c r="AG1000" s="27"/>
      <c r="AH1000" s="27"/>
      <c r="AI1000" s="27"/>
      <c r="AJ1000" s="27"/>
      <c r="AK1000" s="27"/>
      <c r="AL1000" s="33"/>
      <c r="AM1000" s="33"/>
      <c r="AN1000" s="27"/>
    </row>
    <row r="1001" spans="2:40" x14ac:dyDescent="0.2">
      <c r="B1001" s="30"/>
      <c r="AF1001" s="27"/>
      <c r="AG1001" s="27"/>
      <c r="AH1001" s="27"/>
      <c r="AI1001" s="27"/>
      <c r="AJ1001" s="27"/>
      <c r="AK1001" s="27"/>
      <c r="AL1001" s="33"/>
      <c r="AM1001" s="33"/>
      <c r="AN1001" s="27"/>
    </row>
    <row r="1002" spans="2:40" x14ac:dyDescent="0.2">
      <c r="B1002" s="30"/>
      <c r="AF1002" s="27"/>
      <c r="AG1002" s="27"/>
      <c r="AH1002" s="27"/>
      <c r="AI1002" s="27"/>
      <c r="AJ1002" s="27"/>
      <c r="AK1002" s="27"/>
      <c r="AL1002" s="33"/>
      <c r="AM1002" s="33"/>
      <c r="AN1002" s="27"/>
    </row>
    <row r="1003" spans="2:40" x14ac:dyDescent="0.2">
      <c r="B1003" s="30"/>
      <c r="AF1003" s="27"/>
      <c r="AG1003" s="27"/>
      <c r="AH1003" s="27"/>
      <c r="AI1003" s="27"/>
      <c r="AJ1003" s="27"/>
      <c r="AK1003" s="27"/>
      <c r="AL1003" s="33"/>
      <c r="AM1003" s="33"/>
      <c r="AN1003" s="27"/>
    </row>
    <row r="1004" spans="2:40" x14ac:dyDescent="0.2">
      <c r="B1004" s="30"/>
      <c r="AF1004" s="27"/>
      <c r="AG1004" s="27"/>
      <c r="AH1004" s="27"/>
      <c r="AI1004" s="27"/>
      <c r="AJ1004" s="27"/>
      <c r="AK1004" s="27"/>
      <c r="AL1004" s="33"/>
      <c r="AM1004" s="33"/>
      <c r="AN1004" s="27"/>
    </row>
    <row r="1005" spans="2:40" x14ac:dyDescent="0.2">
      <c r="B1005" s="30"/>
      <c r="AF1005" s="27"/>
      <c r="AG1005" s="27"/>
      <c r="AH1005" s="27"/>
      <c r="AI1005" s="27"/>
      <c r="AJ1005" s="27"/>
      <c r="AK1005" s="27"/>
      <c r="AL1005" s="33"/>
      <c r="AM1005" s="33"/>
      <c r="AN1005" s="27"/>
    </row>
    <row r="1006" spans="2:40" x14ac:dyDescent="0.2">
      <c r="B1006" s="30"/>
      <c r="AF1006" s="27"/>
      <c r="AG1006" s="27"/>
      <c r="AH1006" s="27"/>
      <c r="AI1006" s="27"/>
      <c r="AJ1006" s="27"/>
      <c r="AK1006" s="27"/>
      <c r="AL1006" s="33"/>
      <c r="AM1006" s="33"/>
      <c r="AN1006" s="27"/>
    </row>
    <row r="1007" spans="2:40" x14ac:dyDescent="0.2">
      <c r="B1007" s="30"/>
      <c r="AF1007" s="27"/>
      <c r="AG1007" s="27"/>
      <c r="AH1007" s="27"/>
      <c r="AI1007" s="27"/>
      <c r="AJ1007" s="27"/>
      <c r="AK1007" s="27"/>
      <c r="AL1007" s="33"/>
      <c r="AM1007" s="33"/>
      <c r="AN1007" s="27"/>
    </row>
    <row r="1008" spans="2:40" x14ac:dyDescent="0.2">
      <c r="B1008" s="30"/>
      <c r="AF1008" s="27"/>
      <c r="AG1008" s="27"/>
      <c r="AH1008" s="27"/>
      <c r="AI1008" s="27"/>
      <c r="AJ1008" s="27"/>
      <c r="AK1008" s="27"/>
      <c r="AL1008" s="33"/>
      <c r="AM1008" s="33"/>
      <c r="AN1008" s="27"/>
    </row>
    <row r="1009" spans="2:40" x14ac:dyDescent="0.2">
      <c r="B1009" s="30"/>
      <c r="AF1009" s="27"/>
      <c r="AG1009" s="27"/>
      <c r="AH1009" s="27"/>
      <c r="AI1009" s="27"/>
      <c r="AJ1009" s="27"/>
      <c r="AK1009" s="27"/>
      <c r="AL1009" s="33"/>
      <c r="AM1009" s="33"/>
      <c r="AN1009" s="27"/>
    </row>
    <row r="1010" spans="2:40" x14ac:dyDescent="0.2">
      <c r="B1010" s="30"/>
      <c r="AF1010" s="27"/>
      <c r="AG1010" s="27"/>
      <c r="AH1010" s="27"/>
      <c r="AI1010" s="27"/>
      <c r="AJ1010" s="27"/>
      <c r="AK1010" s="27"/>
      <c r="AL1010" s="33"/>
      <c r="AM1010" s="33"/>
      <c r="AN1010" s="27"/>
    </row>
    <row r="1011" spans="2:40" x14ac:dyDescent="0.2">
      <c r="B1011" s="30"/>
      <c r="AF1011" s="27"/>
      <c r="AG1011" s="27"/>
      <c r="AH1011" s="27"/>
      <c r="AI1011" s="27"/>
      <c r="AJ1011" s="27"/>
      <c r="AK1011" s="27"/>
      <c r="AL1011" s="33"/>
      <c r="AM1011" s="33"/>
      <c r="AN1011" s="27"/>
    </row>
    <row r="1012" spans="2:40" x14ac:dyDescent="0.2">
      <c r="B1012" s="30"/>
      <c r="AF1012" s="27"/>
      <c r="AG1012" s="27"/>
      <c r="AH1012" s="27"/>
      <c r="AI1012" s="27"/>
      <c r="AJ1012" s="27"/>
      <c r="AK1012" s="27"/>
      <c r="AL1012" s="33"/>
      <c r="AM1012" s="33"/>
      <c r="AN1012" s="27"/>
    </row>
    <row r="1013" spans="2:40" x14ac:dyDescent="0.2">
      <c r="B1013" s="30"/>
      <c r="AF1013" s="27"/>
      <c r="AG1013" s="27"/>
      <c r="AH1013" s="27"/>
      <c r="AI1013" s="27"/>
      <c r="AJ1013" s="27"/>
      <c r="AK1013" s="27"/>
      <c r="AL1013" s="33"/>
      <c r="AM1013" s="33"/>
      <c r="AN1013" s="27"/>
    </row>
    <row r="1014" spans="2:40" x14ac:dyDescent="0.2">
      <c r="B1014" s="30"/>
      <c r="AF1014" s="27"/>
      <c r="AG1014" s="27"/>
      <c r="AH1014" s="27"/>
      <c r="AI1014" s="27"/>
      <c r="AJ1014" s="27"/>
      <c r="AK1014" s="27"/>
      <c r="AL1014" s="33"/>
      <c r="AM1014" s="33"/>
      <c r="AN1014" s="27"/>
    </row>
    <row r="1015" spans="2:40" x14ac:dyDescent="0.2">
      <c r="B1015" s="30"/>
      <c r="AF1015" s="27"/>
      <c r="AG1015" s="27"/>
      <c r="AH1015" s="27"/>
      <c r="AI1015" s="27"/>
      <c r="AJ1015" s="27"/>
      <c r="AK1015" s="27"/>
      <c r="AL1015" s="33"/>
      <c r="AM1015" s="33"/>
      <c r="AN1015" s="27"/>
    </row>
    <row r="1016" spans="2:40" x14ac:dyDescent="0.2">
      <c r="B1016" s="30"/>
      <c r="AF1016" s="27"/>
      <c r="AG1016" s="27"/>
      <c r="AH1016" s="27"/>
      <c r="AI1016" s="27"/>
      <c r="AJ1016" s="27"/>
      <c r="AK1016" s="27"/>
      <c r="AL1016" s="33"/>
      <c r="AM1016" s="33"/>
      <c r="AN1016" s="27"/>
    </row>
    <row r="1017" spans="2:40" x14ac:dyDescent="0.2">
      <c r="B1017" s="30"/>
      <c r="AF1017" s="27"/>
      <c r="AG1017" s="27"/>
      <c r="AH1017" s="27"/>
      <c r="AI1017" s="27"/>
      <c r="AJ1017" s="27"/>
      <c r="AK1017" s="27"/>
      <c r="AL1017" s="33"/>
      <c r="AM1017" s="33"/>
      <c r="AN1017" s="27"/>
    </row>
    <row r="1018" spans="2:40" x14ac:dyDescent="0.2">
      <c r="B1018" s="30"/>
      <c r="AF1018" s="27"/>
      <c r="AG1018" s="27"/>
      <c r="AH1018" s="27"/>
      <c r="AI1018" s="27"/>
      <c r="AJ1018" s="27"/>
      <c r="AK1018" s="27"/>
      <c r="AL1018" s="33"/>
      <c r="AM1018" s="33"/>
      <c r="AN1018" s="27"/>
    </row>
    <row r="1019" spans="2:40" x14ac:dyDescent="0.2">
      <c r="B1019" s="30"/>
      <c r="AF1019" s="27"/>
      <c r="AG1019" s="27"/>
      <c r="AH1019" s="27"/>
      <c r="AI1019" s="27"/>
      <c r="AJ1019" s="27"/>
      <c r="AK1019" s="27"/>
      <c r="AL1019" s="33"/>
      <c r="AM1019" s="33"/>
      <c r="AN1019" s="27"/>
    </row>
    <row r="1020" spans="2:40" x14ac:dyDescent="0.2">
      <c r="B1020" s="30"/>
      <c r="AF1020" s="27"/>
      <c r="AG1020" s="27"/>
      <c r="AH1020" s="27"/>
      <c r="AI1020" s="27"/>
      <c r="AJ1020" s="27"/>
      <c r="AK1020" s="27"/>
      <c r="AL1020" s="33"/>
      <c r="AM1020" s="33"/>
      <c r="AN1020" s="27"/>
    </row>
    <row r="1021" spans="2:40" x14ac:dyDescent="0.2">
      <c r="B1021" s="30"/>
      <c r="AF1021" s="27"/>
      <c r="AG1021" s="27"/>
      <c r="AH1021" s="27"/>
      <c r="AI1021" s="27"/>
      <c r="AJ1021" s="27"/>
      <c r="AK1021" s="27"/>
      <c r="AL1021" s="33"/>
      <c r="AM1021" s="33"/>
      <c r="AN1021" s="27"/>
    </row>
    <row r="1022" spans="2:40" x14ac:dyDescent="0.2">
      <c r="B1022" s="30"/>
      <c r="AF1022" s="27"/>
      <c r="AG1022" s="27"/>
      <c r="AH1022" s="27"/>
      <c r="AI1022" s="27"/>
      <c r="AJ1022" s="27"/>
      <c r="AK1022" s="27"/>
      <c r="AL1022" s="33"/>
      <c r="AM1022" s="33"/>
      <c r="AN1022" s="27"/>
    </row>
    <row r="1023" spans="2:40" x14ac:dyDescent="0.2">
      <c r="B1023" s="30"/>
      <c r="AF1023" s="27"/>
      <c r="AG1023" s="27"/>
      <c r="AH1023" s="27"/>
      <c r="AI1023" s="27"/>
      <c r="AJ1023" s="27"/>
      <c r="AK1023" s="27"/>
      <c r="AL1023" s="33"/>
      <c r="AM1023" s="33"/>
      <c r="AN1023" s="27"/>
    </row>
    <row r="1024" spans="2:40" x14ac:dyDescent="0.2">
      <c r="B1024" s="30"/>
      <c r="AF1024" s="27"/>
      <c r="AG1024" s="27"/>
      <c r="AH1024" s="27"/>
      <c r="AI1024" s="27"/>
      <c r="AJ1024" s="27"/>
      <c r="AK1024" s="27"/>
      <c r="AL1024" s="33"/>
      <c r="AM1024" s="33"/>
      <c r="AN1024" s="27"/>
    </row>
    <row r="1025" spans="2:40" x14ac:dyDescent="0.2">
      <c r="B1025" s="30"/>
      <c r="AF1025" s="27"/>
      <c r="AG1025" s="27"/>
      <c r="AH1025" s="27"/>
      <c r="AI1025" s="27"/>
      <c r="AJ1025" s="27"/>
      <c r="AK1025" s="27"/>
      <c r="AL1025" s="33"/>
      <c r="AM1025" s="33"/>
      <c r="AN1025" s="27"/>
    </row>
    <row r="1026" spans="2:40" x14ac:dyDescent="0.2">
      <c r="B1026" s="30"/>
      <c r="AF1026" s="27"/>
      <c r="AG1026" s="27"/>
      <c r="AH1026" s="27"/>
      <c r="AI1026" s="27"/>
      <c r="AJ1026" s="27"/>
      <c r="AK1026" s="27"/>
      <c r="AL1026" s="33"/>
      <c r="AM1026" s="33"/>
      <c r="AN1026" s="27"/>
    </row>
    <row r="1027" spans="2:40" x14ac:dyDescent="0.2">
      <c r="B1027" s="30"/>
      <c r="AF1027" s="27"/>
      <c r="AG1027" s="27"/>
      <c r="AH1027" s="27"/>
      <c r="AI1027" s="27"/>
      <c r="AJ1027" s="27"/>
      <c r="AK1027" s="27"/>
      <c r="AL1027" s="33"/>
      <c r="AM1027" s="33"/>
      <c r="AN1027" s="27"/>
    </row>
    <row r="1028" spans="2:40" x14ac:dyDescent="0.2">
      <c r="B1028" s="30"/>
      <c r="AF1028" s="27"/>
      <c r="AG1028" s="27"/>
      <c r="AH1028" s="27"/>
      <c r="AI1028" s="27"/>
      <c r="AJ1028" s="27"/>
      <c r="AK1028" s="27"/>
      <c r="AL1028" s="33"/>
      <c r="AM1028" s="33"/>
      <c r="AN1028" s="27"/>
    </row>
    <row r="1029" spans="2:40" x14ac:dyDescent="0.2">
      <c r="B1029" s="30"/>
      <c r="AF1029" s="27"/>
      <c r="AG1029" s="27"/>
      <c r="AH1029" s="27"/>
      <c r="AI1029" s="27"/>
      <c r="AJ1029" s="27"/>
      <c r="AK1029" s="27"/>
      <c r="AL1029" s="33"/>
      <c r="AM1029" s="33"/>
      <c r="AN1029" s="27"/>
    </row>
    <row r="1030" spans="2:40" x14ac:dyDescent="0.2">
      <c r="B1030" s="30"/>
      <c r="AF1030" s="27"/>
      <c r="AG1030" s="27"/>
      <c r="AH1030" s="27"/>
      <c r="AI1030" s="27"/>
      <c r="AJ1030" s="27"/>
      <c r="AK1030" s="27"/>
      <c r="AL1030" s="33"/>
      <c r="AM1030" s="33"/>
      <c r="AN1030" s="27"/>
    </row>
    <row r="1031" spans="2:40" x14ac:dyDescent="0.2">
      <c r="B1031" s="30"/>
      <c r="AF1031" s="27"/>
      <c r="AG1031" s="27"/>
      <c r="AH1031" s="27"/>
      <c r="AI1031" s="27"/>
      <c r="AJ1031" s="27"/>
      <c r="AK1031" s="27"/>
      <c r="AL1031" s="33"/>
      <c r="AM1031" s="33"/>
      <c r="AN1031" s="27"/>
    </row>
    <row r="1032" spans="2:40" x14ac:dyDescent="0.2">
      <c r="B1032" s="30"/>
      <c r="AF1032" s="27"/>
      <c r="AG1032" s="27"/>
      <c r="AH1032" s="27"/>
      <c r="AI1032" s="27"/>
      <c r="AJ1032" s="27"/>
      <c r="AK1032" s="27"/>
      <c r="AL1032" s="33"/>
      <c r="AM1032" s="33"/>
      <c r="AN1032" s="27"/>
    </row>
    <row r="1033" spans="2:40" x14ac:dyDescent="0.2">
      <c r="B1033" s="30"/>
      <c r="AF1033" s="27"/>
      <c r="AG1033" s="27"/>
      <c r="AH1033" s="27"/>
      <c r="AI1033" s="27"/>
      <c r="AJ1033" s="27"/>
      <c r="AK1033" s="27"/>
      <c r="AL1033" s="33"/>
      <c r="AM1033" s="33"/>
      <c r="AN1033" s="27"/>
    </row>
    <row r="1034" spans="2:40" x14ac:dyDescent="0.2">
      <c r="B1034" s="30"/>
      <c r="AF1034" s="27"/>
      <c r="AG1034" s="27"/>
      <c r="AH1034" s="27"/>
      <c r="AI1034" s="27"/>
      <c r="AJ1034" s="27"/>
      <c r="AK1034" s="27"/>
      <c r="AL1034" s="33"/>
      <c r="AM1034" s="33"/>
      <c r="AN1034" s="27"/>
    </row>
    <row r="1035" spans="2:40" x14ac:dyDescent="0.2">
      <c r="B1035" s="30"/>
      <c r="AF1035" s="27"/>
      <c r="AG1035" s="27"/>
      <c r="AH1035" s="27"/>
      <c r="AI1035" s="27"/>
      <c r="AJ1035" s="27"/>
      <c r="AK1035" s="27"/>
      <c r="AL1035" s="33"/>
      <c r="AM1035" s="33"/>
      <c r="AN1035" s="27"/>
    </row>
    <row r="1036" spans="2:40" x14ac:dyDescent="0.2">
      <c r="B1036" s="30"/>
      <c r="AF1036" s="27"/>
      <c r="AG1036" s="27"/>
      <c r="AH1036" s="27"/>
      <c r="AI1036" s="27"/>
      <c r="AJ1036" s="27"/>
      <c r="AK1036" s="27"/>
      <c r="AL1036" s="33"/>
      <c r="AM1036" s="33"/>
      <c r="AN1036" s="27"/>
    </row>
    <row r="1037" spans="2:40" x14ac:dyDescent="0.2">
      <c r="B1037" s="30"/>
      <c r="AF1037" s="27"/>
      <c r="AG1037" s="27"/>
      <c r="AH1037" s="27"/>
      <c r="AI1037" s="27"/>
      <c r="AJ1037" s="27"/>
      <c r="AK1037" s="27"/>
      <c r="AL1037" s="33"/>
      <c r="AM1037" s="33"/>
      <c r="AN1037" s="27"/>
    </row>
    <row r="1038" spans="2:40" x14ac:dyDescent="0.2">
      <c r="B1038" s="30"/>
      <c r="AF1038" s="27"/>
      <c r="AG1038" s="27"/>
      <c r="AH1038" s="27"/>
      <c r="AI1038" s="27"/>
      <c r="AJ1038" s="27"/>
      <c r="AK1038" s="27"/>
      <c r="AL1038" s="33"/>
      <c r="AM1038" s="33"/>
      <c r="AN1038" s="27"/>
    </row>
    <row r="1039" spans="2:40" x14ac:dyDescent="0.2">
      <c r="B1039" s="30"/>
      <c r="AF1039" s="27"/>
      <c r="AG1039" s="27"/>
      <c r="AH1039" s="27"/>
      <c r="AI1039" s="27"/>
      <c r="AJ1039" s="27"/>
      <c r="AK1039" s="27"/>
      <c r="AL1039" s="33"/>
      <c r="AM1039" s="33"/>
      <c r="AN1039" s="27"/>
    </row>
    <row r="1040" spans="2:40" x14ac:dyDescent="0.2">
      <c r="B1040" s="30"/>
      <c r="AF1040" s="27"/>
      <c r="AG1040" s="27"/>
      <c r="AH1040" s="27"/>
      <c r="AI1040" s="27"/>
      <c r="AJ1040" s="27"/>
      <c r="AK1040" s="27"/>
      <c r="AL1040" s="33"/>
      <c r="AM1040" s="33"/>
      <c r="AN1040" s="27"/>
    </row>
    <row r="1041" spans="2:40" x14ac:dyDescent="0.2">
      <c r="B1041" s="30"/>
      <c r="AF1041" s="27"/>
      <c r="AG1041" s="27"/>
      <c r="AH1041" s="27"/>
      <c r="AI1041" s="27"/>
      <c r="AJ1041" s="27"/>
      <c r="AK1041" s="27"/>
      <c r="AL1041" s="33"/>
      <c r="AM1041" s="33"/>
      <c r="AN1041" s="27"/>
    </row>
    <row r="1042" spans="2:40" x14ac:dyDescent="0.2">
      <c r="B1042" s="30"/>
      <c r="AF1042" s="27"/>
      <c r="AG1042" s="27"/>
      <c r="AH1042" s="27"/>
      <c r="AI1042" s="27"/>
      <c r="AJ1042" s="27"/>
      <c r="AK1042" s="27"/>
      <c r="AL1042" s="33"/>
      <c r="AM1042" s="33"/>
      <c r="AN1042" s="27"/>
    </row>
    <row r="1043" spans="2:40" x14ac:dyDescent="0.2">
      <c r="B1043" s="30"/>
      <c r="AF1043" s="27"/>
      <c r="AG1043" s="27"/>
      <c r="AH1043" s="27"/>
      <c r="AI1043" s="27"/>
      <c r="AJ1043" s="27"/>
      <c r="AK1043" s="27"/>
      <c r="AL1043" s="33"/>
      <c r="AM1043" s="33"/>
      <c r="AN1043" s="27"/>
    </row>
    <row r="1044" spans="2:40" x14ac:dyDescent="0.2">
      <c r="B1044" s="30"/>
      <c r="AF1044" s="27"/>
      <c r="AG1044" s="27"/>
      <c r="AH1044" s="27"/>
      <c r="AI1044" s="27"/>
      <c r="AJ1044" s="27"/>
      <c r="AK1044" s="27"/>
      <c r="AL1044" s="33"/>
      <c r="AM1044" s="33"/>
      <c r="AN1044" s="27"/>
    </row>
    <row r="1045" spans="2:40" x14ac:dyDescent="0.2">
      <c r="B1045" s="30"/>
      <c r="AF1045" s="27"/>
      <c r="AG1045" s="27"/>
      <c r="AH1045" s="27"/>
      <c r="AI1045" s="27"/>
      <c r="AJ1045" s="27"/>
      <c r="AK1045" s="27"/>
      <c r="AL1045" s="33"/>
      <c r="AM1045" s="33"/>
      <c r="AN1045" s="27"/>
    </row>
    <row r="1046" spans="2:40" x14ac:dyDescent="0.2">
      <c r="B1046" s="30"/>
      <c r="AF1046" s="27"/>
      <c r="AG1046" s="27"/>
      <c r="AH1046" s="27"/>
      <c r="AI1046" s="27"/>
      <c r="AJ1046" s="27"/>
      <c r="AK1046" s="27"/>
      <c r="AL1046" s="33"/>
      <c r="AM1046" s="33"/>
      <c r="AN1046" s="27"/>
    </row>
    <row r="1047" spans="2:40" x14ac:dyDescent="0.2">
      <c r="B1047" s="30"/>
      <c r="AF1047" s="27"/>
      <c r="AG1047" s="27"/>
      <c r="AH1047" s="27"/>
      <c r="AI1047" s="27"/>
      <c r="AJ1047" s="27"/>
      <c r="AK1047" s="27"/>
      <c r="AL1047" s="33"/>
      <c r="AM1047" s="33"/>
      <c r="AN1047" s="27"/>
    </row>
    <row r="1048" spans="2:40" x14ac:dyDescent="0.2">
      <c r="B1048" s="30"/>
      <c r="AF1048" s="27"/>
      <c r="AG1048" s="27"/>
      <c r="AH1048" s="27"/>
      <c r="AI1048" s="27"/>
      <c r="AJ1048" s="27"/>
      <c r="AK1048" s="27"/>
      <c r="AL1048" s="33"/>
      <c r="AM1048" s="33"/>
      <c r="AN1048" s="27"/>
    </row>
    <row r="1049" spans="2:40" x14ac:dyDescent="0.2">
      <c r="B1049" s="30"/>
      <c r="AF1049" s="27"/>
      <c r="AG1049" s="27"/>
      <c r="AH1049" s="27"/>
      <c r="AI1049" s="27"/>
      <c r="AJ1049" s="27"/>
      <c r="AK1049" s="27"/>
      <c r="AL1049" s="33"/>
      <c r="AM1049" s="33"/>
      <c r="AN1049" s="27"/>
    </row>
    <row r="1050" spans="2:40" x14ac:dyDescent="0.2">
      <c r="B1050" s="30"/>
      <c r="AF1050" s="27"/>
      <c r="AG1050" s="27"/>
      <c r="AH1050" s="27"/>
      <c r="AI1050" s="27"/>
      <c r="AJ1050" s="27"/>
      <c r="AK1050" s="27"/>
      <c r="AL1050" s="33"/>
      <c r="AM1050" s="33"/>
      <c r="AN1050" s="27"/>
    </row>
    <row r="1051" spans="2:40" x14ac:dyDescent="0.2">
      <c r="B1051" s="30"/>
      <c r="AF1051" s="27"/>
      <c r="AG1051" s="27"/>
      <c r="AH1051" s="27"/>
      <c r="AI1051" s="27"/>
      <c r="AJ1051" s="27"/>
      <c r="AK1051" s="27"/>
      <c r="AL1051" s="33"/>
      <c r="AM1051" s="33"/>
      <c r="AN1051" s="27"/>
    </row>
    <row r="1052" spans="2:40" x14ac:dyDescent="0.2">
      <c r="B1052" s="30"/>
      <c r="AF1052" s="27"/>
      <c r="AG1052" s="27"/>
      <c r="AH1052" s="27"/>
      <c r="AI1052" s="27"/>
      <c r="AJ1052" s="27"/>
      <c r="AK1052" s="27"/>
      <c r="AL1052" s="33"/>
      <c r="AM1052" s="33"/>
      <c r="AN1052" s="27"/>
    </row>
    <row r="1053" spans="2:40" x14ac:dyDescent="0.2">
      <c r="B1053" s="30"/>
      <c r="AF1053" s="27"/>
      <c r="AG1053" s="27"/>
      <c r="AH1053" s="27"/>
      <c r="AI1053" s="27"/>
      <c r="AJ1053" s="27"/>
      <c r="AK1053" s="27"/>
      <c r="AL1053" s="33"/>
      <c r="AM1053" s="33"/>
      <c r="AN1053" s="27"/>
    </row>
    <row r="1054" spans="2:40" x14ac:dyDescent="0.2">
      <c r="B1054" s="30"/>
      <c r="AF1054" s="27"/>
      <c r="AG1054" s="27"/>
      <c r="AH1054" s="27"/>
      <c r="AI1054" s="27"/>
      <c r="AJ1054" s="27"/>
      <c r="AK1054" s="27"/>
      <c r="AL1054" s="33"/>
      <c r="AM1054" s="33"/>
      <c r="AN1054" s="27"/>
    </row>
    <row r="1055" spans="2:40" x14ac:dyDescent="0.2">
      <c r="B1055" s="30"/>
      <c r="AF1055" s="27"/>
      <c r="AG1055" s="27"/>
      <c r="AH1055" s="27"/>
      <c r="AI1055" s="27"/>
      <c r="AJ1055" s="27"/>
      <c r="AK1055" s="27"/>
      <c r="AL1055" s="33"/>
      <c r="AM1055" s="33"/>
      <c r="AN1055" s="27"/>
    </row>
    <row r="1056" spans="2:40" x14ac:dyDescent="0.2">
      <c r="B1056" s="30"/>
      <c r="AF1056" s="27"/>
      <c r="AG1056" s="27"/>
      <c r="AH1056" s="27"/>
      <c r="AI1056" s="27"/>
      <c r="AJ1056" s="27"/>
      <c r="AK1056" s="27"/>
      <c r="AL1056" s="33"/>
      <c r="AM1056" s="33"/>
      <c r="AN1056" s="27"/>
    </row>
    <row r="1057" spans="2:40" x14ac:dyDescent="0.2">
      <c r="B1057" s="30"/>
      <c r="AF1057" s="27"/>
      <c r="AG1057" s="27"/>
      <c r="AH1057" s="27"/>
      <c r="AI1057" s="27"/>
      <c r="AJ1057" s="27"/>
      <c r="AK1057" s="27"/>
      <c r="AL1057" s="33"/>
      <c r="AM1057" s="33"/>
      <c r="AN1057" s="27"/>
    </row>
    <row r="1058" spans="2:40" x14ac:dyDescent="0.2">
      <c r="B1058" s="30"/>
      <c r="AF1058" s="27"/>
      <c r="AG1058" s="27"/>
      <c r="AH1058" s="27"/>
      <c r="AI1058" s="27"/>
      <c r="AJ1058" s="27"/>
      <c r="AK1058" s="27"/>
      <c r="AL1058" s="33"/>
      <c r="AM1058" s="33"/>
      <c r="AN1058" s="27"/>
    </row>
    <row r="1059" spans="2:40" x14ac:dyDescent="0.2">
      <c r="B1059" s="30"/>
      <c r="AF1059" s="27"/>
      <c r="AG1059" s="27"/>
      <c r="AH1059" s="27"/>
      <c r="AI1059" s="27"/>
      <c r="AJ1059" s="27"/>
      <c r="AK1059" s="27"/>
      <c r="AL1059" s="33"/>
      <c r="AM1059" s="33"/>
      <c r="AN1059" s="27"/>
    </row>
    <row r="1060" spans="2:40" x14ac:dyDescent="0.2">
      <c r="B1060" s="30"/>
      <c r="AF1060" s="27"/>
      <c r="AG1060" s="27"/>
      <c r="AH1060" s="27"/>
      <c r="AI1060" s="27"/>
      <c r="AJ1060" s="27"/>
      <c r="AK1060" s="27"/>
      <c r="AL1060" s="33"/>
      <c r="AM1060" s="33"/>
      <c r="AN1060" s="27"/>
    </row>
    <row r="1061" spans="2:40" x14ac:dyDescent="0.2">
      <c r="B1061" s="30"/>
      <c r="AF1061" s="27"/>
      <c r="AG1061" s="27"/>
      <c r="AH1061" s="27"/>
      <c r="AI1061" s="27"/>
      <c r="AJ1061" s="27"/>
      <c r="AK1061" s="27"/>
      <c r="AL1061" s="33"/>
      <c r="AM1061" s="33"/>
      <c r="AN1061" s="27"/>
    </row>
    <row r="1062" spans="2:40" x14ac:dyDescent="0.2">
      <c r="B1062" s="30"/>
      <c r="AF1062" s="27"/>
      <c r="AG1062" s="27"/>
      <c r="AH1062" s="27"/>
      <c r="AI1062" s="27"/>
      <c r="AJ1062" s="27"/>
      <c r="AK1062" s="27"/>
      <c r="AL1062" s="33"/>
      <c r="AM1062" s="33"/>
      <c r="AN1062" s="27"/>
    </row>
    <row r="1063" spans="2:40" x14ac:dyDescent="0.2">
      <c r="B1063" s="30"/>
      <c r="AF1063" s="27"/>
      <c r="AG1063" s="27"/>
      <c r="AH1063" s="27"/>
      <c r="AI1063" s="27"/>
      <c r="AJ1063" s="27"/>
      <c r="AK1063" s="27"/>
      <c r="AL1063" s="33"/>
      <c r="AM1063" s="33"/>
      <c r="AN1063" s="27"/>
    </row>
    <row r="1064" spans="2:40" x14ac:dyDescent="0.2">
      <c r="B1064" s="30"/>
      <c r="AF1064" s="27"/>
      <c r="AG1064" s="27"/>
      <c r="AH1064" s="27"/>
      <c r="AI1064" s="27"/>
      <c r="AJ1064" s="27"/>
      <c r="AK1064" s="27"/>
      <c r="AL1064" s="33"/>
      <c r="AM1064" s="33"/>
      <c r="AN1064" s="27"/>
    </row>
    <row r="1065" spans="2:40" x14ac:dyDescent="0.2">
      <c r="B1065" s="30"/>
      <c r="AF1065" s="27"/>
      <c r="AG1065" s="27"/>
      <c r="AH1065" s="27"/>
      <c r="AI1065" s="27"/>
      <c r="AJ1065" s="27"/>
      <c r="AK1065" s="27"/>
      <c r="AL1065" s="33"/>
      <c r="AM1065" s="33"/>
      <c r="AN1065" s="27"/>
    </row>
    <row r="1066" spans="2:40" x14ac:dyDescent="0.2">
      <c r="B1066" s="30"/>
      <c r="AF1066" s="27"/>
      <c r="AG1066" s="27"/>
      <c r="AH1066" s="27"/>
      <c r="AI1066" s="27"/>
      <c r="AJ1066" s="27"/>
      <c r="AK1066" s="27"/>
      <c r="AL1066" s="33"/>
      <c r="AM1066" s="33"/>
      <c r="AN1066" s="27"/>
    </row>
    <row r="1067" spans="2:40" x14ac:dyDescent="0.2">
      <c r="B1067" s="30"/>
      <c r="AF1067" s="27"/>
      <c r="AG1067" s="27"/>
      <c r="AH1067" s="27"/>
      <c r="AI1067" s="27"/>
      <c r="AJ1067" s="27"/>
      <c r="AK1067" s="27"/>
      <c r="AL1067" s="33"/>
      <c r="AM1067" s="33"/>
      <c r="AN1067" s="27"/>
    </row>
    <row r="1068" spans="2:40" x14ac:dyDescent="0.2">
      <c r="B1068" s="30"/>
      <c r="AF1068" s="27"/>
      <c r="AG1068" s="27"/>
      <c r="AH1068" s="27"/>
      <c r="AI1068" s="27"/>
      <c r="AJ1068" s="27"/>
      <c r="AK1068" s="27"/>
      <c r="AL1068" s="33"/>
      <c r="AM1068" s="33"/>
      <c r="AN1068" s="27"/>
    </row>
    <row r="1069" spans="2:40" x14ac:dyDescent="0.2">
      <c r="B1069" s="30"/>
      <c r="AF1069" s="27"/>
      <c r="AG1069" s="27"/>
      <c r="AH1069" s="27"/>
      <c r="AI1069" s="27"/>
      <c r="AJ1069" s="27"/>
      <c r="AK1069" s="27"/>
      <c r="AL1069" s="33"/>
      <c r="AM1069" s="33"/>
      <c r="AN1069" s="27"/>
    </row>
    <row r="1070" spans="2:40" x14ac:dyDescent="0.2">
      <c r="B1070" s="30"/>
      <c r="AF1070" s="27"/>
      <c r="AG1070" s="27"/>
      <c r="AH1070" s="27"/>
      <c r="AI1070" s="27"/>
      <c r="AJ1070" s="27"/>
      <c r="AK1070" s="27"/>
      <c r="AL1070" s="33"/>
      <c r="AM1070" s="33"/>
      <c r="AN1070" s="27"/>
    </row>
    <row r="1071" spans="2:40" x14ac:dyDescent="0.2">
      <c r="B1071" s="30"/>
      <c r="AF1071" s="27"/>
      <c r="AG1071" s="27"/>
      <c r="AH1071" s="27"/>
      <c r="AI1071" s="27"/>
      <c r="AJ1071" s="27"/>
      <c r="AK1071" s="27"/>
      <c r="AL1071" s="33"/>
      <c r="AM1071" s="33"/>
      <c r="AN1071" s="27"/>
    </row>
    <row r="1072" spans="2:40" x14ac:dyDescent="0.2">
      <c r="B1072" s="30"/>
      <c r="AF1072" s="27"/>
      <c r="AG1072" s="27"/>
      <c r="AH1072" s="27"/>
      <c r="AI1072" s="27"/>
      <c r="AJ1072" s="27"/>
      <c r="AK1072" s="27"/>
      <c r="AL1072" s="33"/>
      <c r="AM1072" s="33"/>
      <c r="AN1072" s="27"/>
    </row>
    <row r="1073" spans="2:40" x14ac:dyDescent="0.2">
      <c r="B1073" s="30"/>
      <c r="AF1073" s="27"/>
      <c r="AG1073" s="27"/>
      <c r="AH1073" s="27"/>
      <c r="AI1073" s="27"/>
      <c r="AJ1073" s="27"/>
      <c r="AK1073" s="27"/>
      <c r="AL1073" s="33"/>
      <c r="AM1073" s="33"/>
      <c r="AN1073" s="27"/>
    </row>
    <row r="1074" spans="2:40" x14ac:dyDescent="0.2">
      <c r="B1074" s="30"/>
      <c r="AF1074" s="27"/>
      <c r="AG1074" s="27"/>
      <c r="AH1074" s="27"/>
      <c r="AI1074" s="27"/>
      <c r="AJ1074" s="27"/>
      <c r="AK1074" s="27"/>
      <c r="AL1074" s="33"/>
      <c r="AM1074" s="33"/>
      <c r="AN1074" s="27"/>
    </row>
    <row r="1075" spans="2:40" x14ac:dyDescent="0.2">
      <c r="B1075" s="30"/>
      <c r="AF1075" s="27"/>
      <c r="AG1075" s="27"/>
      <c r="AH1075" s="27"/>
      <c r="AI1075" s="27"/>
      <c r="AJ1075" s="27"/>
      <c r="AK1075" s="27"/>
      <c r="AL1075" s="33"/>
      <c r="AM1075" s="33"/>
      <c r="AN1075" s="27"/>
    </row>
    <row r="1076" spans="2:40" x14ac:dyDescent="0.2">
      <c r="B1076" s="30"/>
      <c r="AF1076" s="27"/>
      <c r="AG1076" s="27"/>
      <c r="AH1076" s="27"/>
      <c r="AI1076" s="27"/>
      <c r="AJ1076" s="27"/>
      <c r="AK1076" s="27"/>
      <c r="AL1076" s="33"/>
      <c r="AM1076" s="33"/>
      <c r="AN1076" s="27"/>
    </row>
    <row r="1077" spans="2:40" x14ac:dyDescent="0.2">
      <c r="B1077" s="30"/>
      <c r="AF1077" s="27"/>
      <c r="AG1077" s="27"/>
      <c r="AH1077" s="27"/>
      <c r="AI1077" s="27"/>
      <c r="AJ1077" s="27"/>
      <c r="AK1077" s="27"/>
      <c r="AL1077" s="33"/>
      <c r="AM1077" s="33"/>
      <c r="AN1077" s="27"/>
    </row>
    <row r="1078" spans="2:40" x14ac:dyDescent="0.2">
      <c r="B1078" s="30"/>
      <c r="AF1078" s="27"/>
      <c r="AG1078" s="27"/>
      <c r="AH1078" s="27"/>
      <c r="AI1078" s="27"/>
      <c r="AJ1078" s="27"/>
      <c r="AK1078" s="27"/>
      <c r="AL1078" s="33"/>
      <c r="AM1078" s="33"/>
      <c r="AN1078" s="27"/>
    </row>
    <row r="1079" spans="2:40" x14ac:dyDescent="0.2">
      <c r="B1079" s="30"/>
      <c r="AF1079" s="27"/>
      <c r="AG1079" s="27"/>
      <c r="AH1079" s="27"/>
      <c r="AI1079" s="27"/>
      <c r="AJ1079" s="27"/>
      <c r="AK1079" s="27"/>
      <c r="AL1079" s="33"/>
      <c r="AM1079" s="33"/>
      <c r="AN1079" s="27"/>
    </row>
    <row r="1080" spans="2:40" x14ac:dyDescent="0.2">
      <c r="B1080" s="30"/>
      <c r="AF1080" s="27"/>
      <c r="AG1080" s="27"/>
      <c r="AH1080" s="27"/>
      <c r="AI1080" s="27"/>
      <c r="AJ1080" s="27"/>
      <c r="AK1080" s="27"/>
      <c r="AL1080" s="33"/>
      <c r="AM1080" s="33"/>
      <c r="AN1080" s="27"/>
    </row>
    <row r="1081" spans="2:40" x14ac:dyDescent="0.2">
      <c r="B1081" s="30"/>
      <c r="AF1081" s="27"/>
      <c r="AG1081" s="27"/>
      <c r="AH1081" s="27"/>
      <c r="AI1081" s="27"/>
      <c r="AJ1081" s="27"/>
      <c r="AK1081" s="27"/>
      <c r="AL1081" s="33"/>
      <c r="AM1081" s="33"/>
      <c r="AN1081" s="27"/>
    </row>
    <row r="1082" spans="2:40" x14ac:dyDescent="0.2">
      <c r="B1082" s="30"/>
      <c r="AF1082" s="27"/>
      <c r="AG1082" s="27"/>
      <c r="AH1082" s="27"/>
      <c r="AI1082" s="27"/>
      <c r="AJ1082" s="27"/>
      <c r="AK1082" s="27"/>
      <c r="AL1082" s="33"/>
      <c r="AM1082" s="33"/>
      <c r="AN1082" s="27"/>
    </row>
    <row r="1083" spans="2:40" x14ac:dyDescent="0.2">
      <c r="B1083" s="30"/>
      <c r="AF1083" s="27"/>
      <c r="AG1083" s="27"/>
      <c r="AH1083" s="27"/>
      <c r="AI1083" s="27"/>
      <c r="AJ1083" s="27"/>
      <c r="AK1083" s="27"/>
      <c r="AL1083" s="33"/>
      <c r="AM1083" s="33"/>
      <c r="AN1083" s="27"/>
    </row>
    <row r="1084" spans="2:40" x14ac:dyDescent="0.2">
      <c r="B1084" s="30"/>
      <c r="AF1084" s="27"/>
      <c r="AG1084" s="27"/>
      <c r="AH1084" s="27"/>
      <c r="AI1084" s="27"/>
      <c r="AJ1084" s="27"/>
      <c r="AK1084" s="27"/>
      <c r="AL1084" s="33"/>
      <c r="AM1084" s="33"/>
      <c r="AN1084" s="27"/>
    </row>
    <row r="1085" spans="2:40" x14ac:dyDescent="0.2">
      <c r="B1085" s="30"/>
      <c r="AF1085" s="27"/>
      <c r="AG1085" s="27"/>
      <c r="AH1085" s="27"/>
      <c r="AI1085" s="27"/>
      <c r="AJ1085" s="27"/>
      <c r="AK1085" s="27"/>
      <c r="AL1085" s="33"/>
      <c r="AM1085" s="33"/>
      <c r="AN1085" s="27"/>
    </row>
    <row r="1086" spans="2:40" x14ac:dyDescent="0.2">
      <c r="B1086" s="30"/>
      <c r="AF1086" s="27"/>
      <c r="AG1086" s="27"/>
      <c r="AH1086" s="27"/>
      <c r="AI1086" s="27"/>
      <c r="AJ1086" s="27"/>
      <c r="AK1086" s="27"/>
      <c r="AL1086" s="33"/>
      <c r="AM1086" s="33"/>
      <c r="AN1086" s="27"/>
    </row>
    <row r="1087" spans="2:40" x14ac:dyDescent="0.2">
      <c r="B1087" s="30"/>
      <c r="AF1087" s="27"/>
      <c r="AG1087" s="27"/>
      <c r="AH1087" s="27"/>
      <c r="AI1087" s="27"/>
      <c r="AJ1087" s="27"/>
      <c r="AK1087" s="27"/>
      <c r="AL1087" s="33"/>
      <c r="AM1087" s="33"/>
      <c r="AN1087" s="27"/>
    </row>
    <row r="1088" spans="2:40" x14ac:dyDescent="0.2">
      <c r="B1088" s="30"/>
      <c r="AF1088" s="27"/>
      <c r="AG1088" s="27"/>
      <c r="AH1088" s="27"/>
      <c r="AI1088" s="27"/>
      <c r="AJ1088" s="27"/>
      <c r="AK1088" s="27"/>
      <c r="AL1088" s="33"/>
      <c r="AM1088" s="33"/>
      <c r="AN1088" s="27"/>
    </row>
    <row r="1089" spans="2:40" x14ac:dyDescent="0.2">
      <c r="B1089" s="30"/>
      <c r="AF1089" s="27"/>
      <c r="AG1089" s="27"/>
      <c r="AH1089" s="27"/>
      <c r="AI1089" s="27"/>
      <c r="AJ1089" s="27"/>
      <c r="AK1089" s="27"/>
      <c r="AL1089" s="33"/>
      <c r="AM1089" s="33"/>
      <c r="AN1089" s="27"/>
    </row>
    <row r="1090" spans="2:40" x14ac:dyDescent="0.2">
      <c r="B1090" s="30"/>
      <c r="AF1090" s="27"/>
      <c r="AG1090" s="27"/>
      <c r="AH1090" s="27"/>
      <c r="AI1090" s="27"/>
      <c r="AJ1090" s="27"/>
      <c r="AK1090" s="27"/>
      <c r="AL1090" s="33"/>
      <c r="AM1090" s="33"/>
      <c r="AN1090" s="27"/>
    </row>
    <row r="1091" spans="2:40" x14ac:dyDescent="0.2">
      <c r="B1091" s="30"/>
      <c r="AF1091" s="27"/>
      <c r="AG1091" s="27"/>
      <c r="AH1091" s="27"/>
      <c r="AI1091" s="27"/>
      <c r="AJ1091" s="27"/>
      <c r="AK1091" s="27"/>
      <c r="AL1091" s="33"/>
      <c r="AM1091" s="33"/>
      <c r="AN1091" s="27"/>
    </row>
    <row r="1092" spans="2:40" x14ac:dyDescent="0.2">
      <c r="B1092" s="30"/>
      <c r="AF1092" s="27"/>
      <c r="AG1092" s="27"/>
      <c r="AH1092" s="27"/>
      <c r="AI1092" s="27"/>
      <c r="AJ1092" s="27"/>
      <c r="AK1092" s="27"/>
      <c r="AL1092" s="33"/>
      <c r="AM1092" s="33"/>
      <c r="AN1092" s="27"/>
    </row>
    <row r="1093" spans="2:40" x14ac:dyDescent="0.2">
      <c r="B1093" s="30"/>
      <c r="AF1093" s="27"/>
      <c r="AG1093" s="27"/>
      <c r="AH1093" s="27"/>
      <c r="AI1093" s="27"/>
      <c r="AJ1093" s="27"/>
      <c r="AK1093" s="27"/>
      <c r="AL1093" s="33"/>
      <c r="AM1093" s="33"/>
      <c r="AN1093" s="27"/>
    </row>
    <row r="1094" spans="2:40" x14ac:dyDescent="0.2">
      <c r="B1094" s="30"/>
      <c r="AF1094" s="27"/>
      <c r="AG1094" s="27"/>
      <c r="AH1094" s="27"/>
      <c r="AI1094" s="27"/>
      <c r="AJ1094" s="27"/>
      <c r="AK1094" s="27"/>
      <c r="AL1094" s="33"/>
      <c r="AM1094" s="33"/>
      <c r="AN1094" s="27"/>
    </row>
    <row r="1095" spans="2:40" x14ac:dyDescent="0.2">
      <c r="B1095" s="30"/>
      <c r="AF1095" s="27"/>
      <c r="AG1095" s="27"/>
      <c r="AH1095" s="27"/>
      <c r="AI1095" s="27"/>
      <c r="AJ1095" s="27"/>
      <c r="AK1095" s="27"/>
      <c r="AL1095" s="33"/>
      <c r="AM1095" s="33"/>
      <c r="AN1095" s="27"/>
    </row>
    <row r="1096" spans="2:40" x14ac:dyDescent="0.2">
      <c r="B1096" s="30"/>
      <c r="AF1096" s="27"/>
      <c r="AG1096" s="27"/>
      <c r="AH1096" s="27"/>
      <c r="AI1096" s="27"/>
      <c r="AJ1096" s="27"/>
      <c r="AK1096" s="27"/>
      <c r="AL1096" s="33"/>
      <c r="AM1096" s="33"/>
      <c r="AN1096" s="27"/>
    </row>
    <row r="1097" spans="2:40" x14ac:dyDescent="0.2">
      <c r="B1097" s="30"/>
      <c r="AF1097" s="27"/>
      <c r="AG1097" s="27"/>
      <c r="AH1097" s="27"/>
      <c r="AI1097" s="27"/>
      <c r="AJ1097" s="27"/>
      <c r="AK1097" s="27"/>
      <c r="AL1097" s="33"/>
      <c r="AM1097" s="33"/>
      <c r="AN1097" s="27"/>
    </row>
    <row r="1098" spans="2:40" x14ac:dyDescent="0.2">
      <c r="B1098" s="30"/>
      <c r="AF1098" s="27"/>
      <c r="AG1098" s="27"/>
      <c r="AH1098" s="27"/>
      <c r="AI1098" s="27"/>
      <c r="AJ1098" s="27"/>
      <c r="AK1098" s="27"/>
      <c r="AL1098" s="33"/>
      <c r="AM1098" s="33"/>
      <c r="AN1098" s="27"/>
    </row>
    <row r="1099" spans="2:40" x14ac:dyDescent="0.2">
      <c r="B1099" s="30"/>
      <c r="AF1099" s="27"/>
      <c r="AG1099" s="27"/>
      <c r="AH1099" s="27"/>
      <c r="AI1099" s="27"/>
      <c r="AJ1099" s="27"/>
      <c r="AK1099" s="27"/>
      <c r="AL1099" s="33"/>
      <c r="AM1099" s="33"/>
      <c r="AN1099" s="27"/>
    </row>
    <row r="1100" spans="2:40" x14ac:dyDescent="0.2">
      <c r="B1100" s="30"/>
      <c r="AF1100" s="27"/>
      <c r="AG1100" s="27"/>
      <c r="AH1100" s="27"/>
      <c r="AI1100" s="27"/>
      <c r="AJ1100" s="27"/>
      <c r="AK1100" s="27"/>
      <c r="AL1100" s="33"/>
      <c r="AM1100" s="33"/>
      <c r="AN1100" s="27"/>
    </row>
    <row r="1101" spans="2:40" x14ac:dyDescent="0.2">
      <c r="B1101" s="30"/>
      <c r="AF1101" s="27"/>
      <c r="AG1101" s="27"/>
      <c r="AH1101" s="27"/>
      <c r="AI1101" s="27"/>
      <c r="AJ1101" s="27"/>
      <c r="AK1101" s="27"/>
      <c r="AL1101" s="33"/>
      <c r="AM1101" s="33"/>
      <c r="AN1101" s="27"/>
    </row>
    <row r="1102" spans="2:40" x14ac:dyDescent="0.2">
      <c r="B1102" s="30"/>
      <c r="AF1102" s="27"/>
      <c r="AG1102" s="27"/>
      <c r="AH1102" s="27"/>
      <c r="AI1102" s="27"/>
      <c r="AJ1102" s="27"/>
      <c r="AK1102" s="27"/>
      <c r="AL1102" s="33"/>
      <c r="AM1102" s="33"/>
      <c r="AN1102" s="27"/>
    </row>
    <row r="1103" spans="2:40" x14ac:dyDescent="0.2">
      <c r="B1103" s="30"/>
      <c r="AF1103" s="27"/>
      <c r="AG1103" s="27"/>
      <c r="AH1103" s="27"/>
      <c r="AI1103" s="27"/>
      <c r="AJ1103" s="27"/>
      <c r="AK1103" s="27"/>
      <c r="AL1103" s="33"/>
      <c r="AM1103" s="33"/>
      <c r="AN1103" s="27"/>
    </row>
    <row r="1104" spans="2:40" x14ac:dyDescent="0.2">
      <c r="B1104" s="30"/>
      <c r="AF1104" s="27"/>
      <c r="AG1104" s="27"/>
      <c r="AH1104" s="27"/>
      <c r="AI1104" s="27"/>
      <c r="AJ1104" s="27"/>
      <c r="AK1104" s="27"/>
      <c r="AL1104" s="33"/>
      <c r="AM1104" s="33"/>
      <c r="AN1104" s="27"/>
    </row>
    <row r="1105" spans="2:40" x14ac:dyDescent="0.2">
      <c r="B1105" s="30"/>
      <c r="AF1105" s="27"/>
      <c r="AG1105" s="27"/>
      <c r="AH1105" s="27"/>
      <c r="AI1105" s="27"/>
      <c r="AJ1105" s="27"/>
      <c r="AK1105" s="27"/>
      <c r="AL1105" s="33"/>
      <c r="AM1105" s="33"/>
      <c r="AN1105" s="27"/>
    </row>
    <row r="1106" spans="2:40" x14ac:dyDescent="0.2">
      <c r="B1106" s="30"/>
      <c r="AF1106" s="27"/>
      <c r="AG1106" s="27"/>
      <c r="AH1106" s="27"/>
      <c r="AI1106" s="27"/>
      <c r="AJ1106" s="27"/>
      <c r="AK1106" s="27"/>
      <c r="AL1106" s="33"/>
      <c r="AM1106" s="33"/>
      <c r="AN1106" s="27"/>
    </row>
    <row r="1107" spans="2:40" x14ac:dyDescent="0.2">
      <c r="B1107" s="30"/>
      <c r="AF1107" s="27"/>
      <c r="AG1107" s="27"/>
      <c r="AH1107" s="27"/>
      <c r="AI1107" s="27"/>
      <c r="AJ1107" s="27"/>
      <c r="AK1107" s="27"/>
      <c r="AL1107" s="33"/>
      <c r="AM1107" s="33"/>
      <c r="AN1107" s="27"/>
    </row>
    <row r="1108" spans="2:40" x14ac:dyDescent="0.2">
      <c r="B1108" s="30"/>
      <c r="AF1108" s="27"/>
      <c r="AG1108" s="27"/>
      <c r="AH1108" s="27"/>
      <c r="AI1108" s="27"/>
      <c r="AJ1108" s="27"/>
      <c r="AK1108" s="27"/>
      <c r="AL1108" s="33"/>
      <c r="AM1108" s="33"/>
      <c r="AN1108" s="27"/>
    </row>
    <row r="1109" spans="2:40" x14ac:dyDescent="0.2">
      <c r="B1109" s="30"/>
      <c r="AF1109" s="27"/>
      <c r="AG1109" s="27"/>
      <c r="AH1109" s="27"/>
      <c r="AI1109" s="27"/>
      <c r="AJ1109" s="27"/>
      <c r="AK1109" s="27"/>
      <c r="AL1109" s="33"/>
      <c r="AM1109" s="33"/>
      <c r="AN1109" s="27"/>
    </row>
    <row r="1110" spans="2:40" x14ac:dyDescent="0.2">
      <c r="B1110" s="30"/>
      <c r="AF1110" s="27"/>
      <c r="AG1110" s="27"/>
      <c r="AH1110" s="27"/>
      <c r="AI1110" s="27"/>
      <c r="AJ1110" s="27"/>
      <c r="AK1110" s="27"/>
      <c r="AL1110" s="33"/>
      <c r="AM1110" s="33"/>
      <c r="AN1110" s="27"/>
    </row>
    <row r="1111" spans="2:40" x14ac:dyDescent="0.2">
      <c r="B1111" s="30"/>
      <c r="AF1111" s="27"/>
      <c r="AG1111" s="27"/>
      <c r="AH1111" s="27"/>
      <c r="AI1111" s="27"/>
      <c r="AJ1111" s="27"/>
      <c r="AK1111" s="27"/>
      <c r="AL1111" s="33"/>
      <c r="AM1111" s="33"/>
      <c r="AN1111" s="27"/>
    </row>
    <row r="1112" spans="2:40" x14ac:dyDescent="0.2">
      <c r="B1112" s="30"/>
      <c r="AF1112" s="27"/>
      <c r="AG1112" s="27"/>
      <c r="AH1112" s="27"/>
      <c r="AI1112" s="27"/>
      <c r="AJ1112" s="27"/>
      <c r="AK1112" s="27"/>
      <c r="AL1112" s="33"/>
      <c r="AM1112" s="33"/>
      <c r="AN1112" s="27"/>
    </row>
    <row r="1113" spans="2:40" x14ac:dyDescent="0.2">
      <c r="B1113" s="30"/>
      <c r="AF1113" s="27"/>
      <c r="AG1113" s="27"/>
      <c r="AH1113" s="27"/>
      <c r="AI1113" s="27"/>
      <c r="AJ1113" s="27"/>
      <c r="AK1113" s="27"/>
      <c r="AL1113" s="33"/>
      <c r="AM1113" s="33"/>
      <c r="AN1113" s="27"/>
    </row>
    <row r="1114" spans="2:40" x14ac:dyDescent="0.2">
      <c r="B1114" s="30"/>
      <c r="AF1114" s="27"/>
      <c r="AG1114" s="27"/>
      <c r="AH1114" s="27"/>
      <c r="AI1114" s="27"/>
      <c r="AJ1114" s="27"/>
      <c r="AK1114" s="27"/>
      <c r="AL1114" s="33"/>
      <c r="AM1114" s="33"/>
      <c r="AN1114" s="27"/>
    </row>
    <row r="1115" spans="2:40" x14ac:dyDescent="0.2">
      <c r="B1115" s="30"/>
      <c r="AF1115" s="27"/>
      <c r="AG1115" s="27"/>
      <c r="AH1115" s="27"/>
      <c r="AI1115" s="27"/>
      <c r="AJ1115" s="27"/>
      <c r="AK1115" s="27"/>
      <c r="AL1115" s="33"/>
      <c r="AM1115" s="33"/>
      <c r="AN1115" s="27"/>
    </row>
    <row r="1116" spans="2:40" x14ac:dyDescent="0.2">
      <c r="B1116" s="30"/>
      <c r="AF1116" s="27"/>
      <c r="AG1116" s="27"/>
      <c r="AH1116" s="27"/>
      <c r="AI1116" s="27"/>
      <c r="AJ1116" s="27"/>
      <c r="AK1116" s="27"/>
      <c r="AL1116" s="33"/>
      <c r="AM1116" s="33"/>
      <c r="AN1116" s="27"/>
    </row>
    <row r="1117" spans="2:40" x14ac:dyDescent="0.2">
      <c r="B1117" s="30"/>
      <c r="AF1117" s="27"/>
      <c r="AG1117" s="27"/>
      <c r="AH1117" s="27"/>
      <c r="AI1117" s="27"/>
      <c r="AJ1117" s="27"/>
      <c r="AK1117" s="27"/>
      <c r="AL1117" s="33"/>
      <c r="AM1117" s="33"/>
      <c r="AN1117" s="27"/>
    </row>
    <row r="1118" spans="2:40" x14ac:dyDescent="0.2">
      <c r="B1118" s="30"/>
      <c r="AF1118" s="27"/>
      <c r="AG1118" s="27"/>
      <c r="AH1118" s="27"/>
      <c r="AI1118" s="27"/>
      <c r="AJ1118" s="27"/>
      <c r="AK1118" s="27"/>
      <c r="AL1118" s="33"/>
      <c r="AM1118" s="33"/>
      <c r="AN1118" s="27"/>
    </row>
    <row r="1119" spans="2:40" x14ac:dyDescent="0.2">
      <c r="B1119" s="30"/>
      <c r="AF1119" s="27"/>
      <c r="AG1119" s="27"/>
      <c r="AH1119" s="27"/>
      <c r="AI1119" s="27"/>
      <c r="AJ1119" s="27"/>
      <c r="AK1119" s="27"/>
      <c r="AL1119" s="33"/>
      <c r="AM1119" s="33"/>
      <c r="AN1119" s="27"/>
    </row>
    <row r="1120" spans="2:40" x14ac:dyDescent="0.2">
      <c r="B1120" s="30"/>
      <c r="AF1120" s="27"/>
      <c r="AG1120" s="27"/>
      <c r="AH1120" s="27"/>
      <c r="AI1120" s="27"/>
      <c r="AJ1120" s="27"/>
      <c r="AK1120" s="27"/>
      <c r="AL1120" s="33"/>
      <c r="AM1120" s="33"/>
      <c r="AN1120" s="27"/>
    </row>
    <row r="1121" spans="2:40" x14ac:dyDescent="0.2">
      <c r="B1121" s="30"/>
      <c r="AF1121" s="27"/>
      <c r="AG1121" s="27"/>
      <c r="AH1121" s="27"/>
      <c r="AI1121" s="27"/>
      <c r="AJ1121" s="27"/>
      <c r="AK1121" s="27"/>
      <c r="AL1121" s="33"/>
      <c r="AM1121" s="33"/>
      <c r="AN1121" s="27"/>
    </row>
    <row r="1122" spans="2:40" x14ac:dyDescent="0.2">
      <c r="B1122" s="30"/>
      <c r="AF1122" s="27"/>
      <c r="AG1122" s="27"/>
      <c r="AH1122" s="27"/>
      <c r="AI1122" s="27"/>
      <c r="AJ1122" s="27"/>
      <c r="AK1122" s="27"/>
      <c r="AL1122" s="33"/>
      <c r="AM1122" s="33"/>
      <c r="AN1122" s="27"/>
    </row>
    <row r="1123" spans="2:40" x14ac:dyDescent="0.2">
      <c r="B1123" s="30"/>
      <c r="AF1123" s="27"/>
      <c r="AG1123" s="27"/>
      <c r="AH1123" s="27"/>
      <c r="AI1123" s="27"/>
      <c r="AJ1123" s="27"/>
      <c r="AK1123" s="27"/>
      <c r="AL1123" s="33"/>
      <c r="AM1123" s="33"/>
      <c r="AN1123" s="27"/>
    </row>
    <row r="1124" spans="2:40" x14ac:dyDescent="0.2">
      <c r="B1124" s="30"/>
      <c r="AF1124" s="27"/>
      <c r="AG1124" s="27"/>
      <c r="AH1124" s="27"/>
      <c r="AI1124" s="27"/>
      <c r="AJ1124" s="27"/>
      <c r="AK1124" s="27"/>
      <c r="AL1124" s="33"/>
      <c r="AM1124" s="33"/>
      <c r="AN1124" s="27"/>
    </row>
    <row r="1125" spans="2:40" x14ac:dyDescent="0.2">
      <c r="B1125" s="30"/>
      <c r="AF1125" s="27"/>
      <c r="AG1125" s="27"/>
      <c r="AH1125" s="27"/>
      <c r="AI1125" s="27"/>
      <c r="AJ1125" s="27"/>
      <c r="AK1125" s="27"/>
      <c r="AL1125" s="33"/>
      <c r="AM1125" s="33"/>
      <c r="AN1125" s="27"/>
    </row>
    <row r="1126" spans="2:40" x14ac:dyDescent="0.2">
      <c r="B1126" s="30"/>
      <c r="AF1126" s="27"/>
      <c r="AG1126" s="27"/>
      <c r="AH1126" s="27"/>
      <c r="AI1126" s="27"/>
      <c r="AJ1126" s="27"/>
      <c r="AK1126" s="27"/>
      <c r="AL1126" s="33"/>
      <c r="AM1126" s="33"/>
      <c r="AN1126" s="27"/>
    </row>
    <row r="1127" spans="2:40" x14ac:dyDescent="0.2">
      <c r="B1127" s="30"/>
      <c r="AF1127" s="27"/>
      <c r="AG1127" s="27"/>
      <c r="AH1127" s="27"/>
      <c r="AI1127" s="27"/>
      <c r="AJ1127" s="27"/>
      <c r="AK1127" s="27"/>
      <c r="AL1127" s="33"/>
      <c r="AM1127" s="33"/>
      <c r="AN1127" s="27"/>
    </row>
    <row r="1128" spans="2:40" x14ac:dyDescent="0.2">
      <c r="B1128" s="30"/>
      <c r="AF1128" s="27"/>
      <c r="AG1128" s="27"/>
      <c r="AH1128" s="27"/>
      <c r="AI1128" s="27"/>
      <c r="AJ1128" s="27"/>
      <c r="AK1128" s="27"/>
      <c r="AL1128" s="33"/>
      <c r="AM1128" s="33"/>
      <c r="AN1128" s="27"/>
    </row>
    <row r="1129" spans="2:40" x14ac:dyDescent="0.2">
      <c r="B1129" s="30"/>
      <c r="AF1129" s="27"/>
      <c r="AG1129" s="27"/>
      <c r="AH1129" s="27"/>
      <c r="AI1129" s="27"/>
      <c r="AJ1129" s="27"/>
      <c r="AK1129" s="27"/>
      <c r="AL1129" s="33"/>
      <c r="AM1129" s="33"/>
      <c r="AN1129" s="27"/>
    </row>
    <row r="1130" spans="2:40" x14ac:dyDescent="0.2">
      <c r="B1130" s="30"/>
      <c r="AF1130" s="27"/>
      <c r="AG1130" s="27"/>
      <c r="AH1130" s="27"/>
      <c r="AI1130" s="27"/>
      <c r="AJ1130" s="27"/>
      <c r="AK1130" s="27"/>
      <c r="AL1130" s="33"/>
      <c r="AM1130" s="33"/>
      <c r="AN1130" s="27"/>
    </row>
    <row r="1131" spans="2:40" x14ac:dyDescent="0.2">
      <c r="B1131" s="30"/>
      <c r="AF1131" s="27"/>
      <c r="AG1131" s="27"/>
      <c r="AH1131" s="27"/>
      <c r="AI1131" s="27"/>
      <c r="AJ1131" s="27"/>
      <c r="AK1131" s="27"/>
      <c r="AL1131" s="33"/>
      <c r="AM1131" s="33"/>
      <c r="AN1131" s="27"/>
    </row>
    <row r="1132" spans="2:40" x14ac:dyDescent="0.2">
      <c r="B1132" s="30"/>
      <c r="AF1132" s="27"/>
      <c r="AG1132" s="27"/>
      <c r="AH1132" s="27"/>
      <c r="AI1132" s="27"/>
      <c r="AJ1132" s="27"/>
      <c r="AK1132" s="27"/>
      <c r="AL1132" s="33"/>
      <c r="AM1132" s="33"/>
      <c r="AN1132" s="27"/>
    </row>
    <row r="1133" spans="2:40" x14ac:dyDescent="0.2">
      <c r="B1133" s="30"/>
      <c r="AF1133" s="27"/>
      <c r="AG1133" s="27"/>
      <c r="AH1133" s="27"/>
      <c r="AI1133" s="27"/>
      <c r="AJ1133" s="27"/>
      <c r="AK1133" s="27"/>
      <c r="AL1133" s="33"/>
      <c r="AM1133" s="33"/>
      <c r="AN1133" s="27"/>
    </row>
    <row r="1134" spans="2:40" x14ac:dyDescent="0.2">
      <c r="B1134" s="30"/>
      <c r="AF1134" s="27"/>
      <c r="AG1134" s="27"/>
      <c r="AH1134" s="27"/>
      <c r="AI1134" s="27"/>
      <c r="AJ1134" s="27"/>
      <c r="AK1134" s="27"/>
      <c r="AL1134" s="33"/>
      <c r="AM1134" s="33"/>
      <c r="AN1134" s="27"/>
    </row>
    <row r="1135" spans="2:40" x14ac:dyDescent="0.2">
      <c r="B1135" s="30"/>
      <c r="AF1135" s="27"/>
      <c r="AG1135" s="27"/>
      <c r="AH1135" s="27"/>
      <c r="AI1135" s="27"/>
      <c r="AJ1135" s="27"/>
      <c r="AK1135" s="27"/>
      <c r="AL1135" s="33"/>
      <c r="AM1135" s="33"/>
      <c r="AN1135" s="27"/>
    </row>
    <row r="1136" spans="2:40" x14ac:dyDescent="0.2">
      <c r="B1136" s="30"/>
      <c r="AF1136" s="27"/>
      <c r="AG1136" s="27"/>
      <c r="AH1136" s="27"/>
      <c r="AI1136" s="27"/>
      <c r="AJ1136" s="27"/>
      <c r="AK1136" s="27"/>
      <c r="AL1136" s="33"/>
      <c r="AM1136" s="33"/>
      <c r="AN1136" s="27"/>
    </row>
    <row r="1137" spans="2:40" x14ac:dyDescent="0.2">
      <c r="B1137" s="30"/>
      <c r="AF1137" s="27"/>
      <c r="AG1137" s="27"/>
      <c r="AH1137" s="27"/>
      <c r="AI1137" s="27"/>
      <c r="AJ1137" s="27"/>
      <c r="AK1137" s="27"/>
      <c r="AL1137" s="33"/>
      <c r="AM1137" s="33"/>
      <c r="AN1137" s="27"/>
    </row>
    <row r="1138" spans="2:40" x14ac:dyDescent="0.2">
      <c r="B1138" s="30"/>
      <c r="AF1138" s="27"/>
      <c r="AG1138" s="27"/>
      <c r="AH1138" s="27"/>
      <c r="AI1138" s="27"/>
      <c r="AJ1138" s="27"/>
      <c r="AK1138" s="27"/>
      <c r="AL1138" s="33"/>
      <c r="AM1138" s="33"/>
      <c r="AN1138" s="27"/>
    </row>
    <row r="1139" spans="2:40" x14ac:dyDescent="0.2">
      <c r="B1139" s="30"/>
      <c r="AF1139" s="27"/>
      <c r="AG1139" s="27"/>
      <c r="AH1139" s="27"/>
      <c r="AI1139" s="27"/>
      <c r="AJ1139" s="27"/>
      <c r="AK1139" s="27"/>
      <c r="AL1139" s="33"/>
      <c r="AM1139" s="33"/>
      <c r="AN1139" s="27"/>
    </row>
    <row r="1140" spans="2:40" x14ac:dyDescent="0.2">
      <c r="B1140" s="30"/>
      <c r="AF1140" s="27"/>
      <c r="AG1140" s="27"/>
      <c r="AH1140" s="27"/>
      <c r="AI1140" s="27"/>
      <c r="AJ1140" s="27"/>
      <c r="AK1140" s="27"/>
      <c r="AL1140" s="33"/>
      <c r="AM1140" s="33"/>
      <c r="AN1140" s="27"/>
    </row>
    <row r="1141" spans="2:40" x14ac:dyDescent="0.2">
      <c r="B1141" s="30"/>
      <c r="AF1141" s="27"/>
      <c r="AG1141" s="27"/>
      <c r="AH1141" s="27"/>
      <c r="AI1141" s="27"/>
      <c r="AJ1141" s="27"/>
      <c r="AK1141" s="27"/>
      <c r="AL1141" s="33"/>
      <c r="AM1141" s="33"/>
      <c r="AN1141" s="27"/>
    </row>
    <row r="1142" spans="2:40" x14ac:dyDescent="0.2">
      <c r="B1142" s="30"/>
      <c r="AF1142" s="27"/>
      <c r="AG1142" s="27"/>
      <c r="AH1142" s="27"/>
      <c r="AI1142" s="27"/>
      <c r="AJ1142" s="27"/>
      <c r="AK1142" s="27"/>
      <c r="AL1142" s="33"/>
      <c r="AM1142" s="33"/>
      <c r="AN1142" s="27"/>
    </row>
    <row r="1143" spans="2:40" x14ac:dyDescent="0.2">
      <c r="B1143" s="30"/>
      <c r="AF1143" s="27"/>
      <c r="AG1143" s="27"/>
      <c r="AH1143" s="27"/>
      <c r="AI1143" s="27"/>
      <c r="AJ1143" s="27"/>
      <c r="AK1143" s="27"/>
      <c r="AL1143" s="33"/>
      <c r="AM1143" s="33"/>
      <c r="AN1143" s="27"/>
    </row>
    <row r="1144" spans="2:40" x14ac:dyDescent="0.2">
      <c r="B1144" s="30"/>
      <c r="AF1144" s="27"/>
      <c r="AG1144" s="27"/>
      <c r="AH1144" s="27"/>
      <c r="AI1144" s="27"/>
      <c r="AJ1144" s="27"/>
      <c r="AK1144" s="27"/>
      <c r="AL1144" s="33"/>
      <c r="AM1144" s="33"/>
      <c r="AN1144" s="27"/>
    </row>
    <row r="1145" spans="2:40" x14ac:dyDescent="0.2">
      <c r="B1145" s="30"/>
      <c r="AF1145" s="27"/>
      <c r="AG1145" s="27"/>
      <c r="AH1145" s="27"/>
      <c r="AI1145" s="27"/>
      <c r="AJ1145" s="27"/>
      <c r="AK1145" s="27"/>
      <c r="AL1145" s="33"/>
      <c r="AM1145" s="33"/>
      <c r="AN1145" s="27"/>
    </row>
    <row r="1146" spans="2:40" x14ac:dyDescent="0.2">
      <c r="B1146" s="30"/>
      <c r="AF1146" s="27"/>
      <c r="AG1146" s="27"/>
      <c r="AH1146" s="27"/>
      <c r="AI1146" s="27"/>
      <c r="AJ1146" s="27"/>
      <c r="AK1146" s="27"/>
      <c r="AL1146" s="33"/>
      <c r="AM1146" s="33"/>
      <c r="AN1146" s="27"/>
    </row>
    <row r="1147" spans="2:40" x14ac:dyDescent="0.2">
      <c r="B1147" s="30"/>
      <c r="AF1147" s="27"/>
      <c r="AG1147" s="27"/>
      <c r="AH1147" s="27"/>
      <c r="AI1147" s="27"/>
      <c r="AJ1147" s="27"/>
      <c r="AK1147" s="27"/>
      <c r="AL1147" s="33"/>
      <c r="AM1147" s="33"/>
      <c r="AN1147" s="27"/>
    </row>
    <row r="1148" spans="2:40" x14ac:dyDescent="0.2">
      <c r="B1148" s="30"/>
      <c r="AF1148" s="27"/>
      <c r="AG1148" s="27"/>
      <c r="AH1148" s="27"/>
      <c r="AI1148" s="27"/>
      <c r="AJ1148" s="27"/>
      <c r="AK1148" s="27"/>
      <c r="AL1148" s="33"/>
      <c r="AM1148" s="33"/>
      <c r="AN1148" s="27"/>
    </row>
    <row r="1149" spans="2:40" x14ac:dyDescent="0.2">
      <c r="B1149" s="30"/>
      <c r="AF1149" s="27"/>
      <c r="AG1149" s="27"/>
      <c r="AH1149" s="27"/>
      <c r="AI1149" s="27"/>
      <c r="AJ1149" s="27"/>
      <c r="AK1149" s="27"/>
      <c r="AL1149" s="33"/>
      <c r="AM1149" s="33"/>
      <c r="AN1149" s="27"/>
    </row>
    <row r="1150" spans="2:40" x14ac:dyDescent="0.2">
      <c r="B1150" s="30"/>
      <c r="AF1150" s="27"/>
      <c r="AG1150" s="27"/>
      <c r="AH1150" s="27"/>
      <c r="AI1150" s="27"/>
      <c r="AJ1150" s="27"/>
      <c r="AK1150" s="27"/>
      <c r="AL1150" s="33"/>
      <c r="AM1150" s="33"/>
      <c r="AN1150" s="27"/>
    </row>
    <row r="1151" spans="2:40" x14ac:dyDescent="0.2">
      <c r="B1151" s="30"/>
      <c r="AF1151" s="27"/>
      <c r="AG1151" s="27"/>
      <c r="AH1151" s="27"/>
      <c r="AI1151" s="27"/>
      <c r="AJ1151" s="27"/>
      <c r="AK1151" s="27"/>
      <c r="AL1151" s="33"/>
      <c r="AM1151" s="33"/>
      <c r="AN1151" s="27"/>
    </row>
    <row r="1152" spans="2:40" x14ac:dyDescent="0.2">
      <c r="B1152" s="30"/>
      <c r="AF1152" s="27"/>
      <c r="AG1152" s="27"/>
      <c r="AH1152" s="27"/>
      <c r="AI1152" s="27"/>
      <c r="AJ1152" s="27"/>
      <c r="AK1152" s="27"/>
      <c r="AL1152" s="33"/>
      <c r="AM1152" s="33"/>
      <c r="AN1152" s="27"/>
    </row>
    <row r="1153" spans="2:40" x14ac:dyDescent="0.2">
      <c r="B1153" s="30"/>
      <c r="AF1153" s="27"/>
      <c r="AG1153" s="27"/>
      <c r="AH1153" s="27"/>
      <c r="AI1153" s="27"/>
      <c r="AJ1153" s="27"/>
      <c r="AK1153" s="27"/>
      <c r="AL1153" s="33"/>
      <c r="AM1153" s="33"/>
      <c r="AN1153" s="27"/>
    </row>
    <row r="1154" spans="2:40" x14ac:dyDescent="0.2">
      <c r="B1154" s="30"/>
      <c r="AF1154" s="27"/>
      <c r="AG1154" s="27"/>
      <c r="AH1154" s="27"/>
      <c r="AI1154" s="27"/>
      <c r="AJ1154" s="27"/>
      <c r="AK1154" s="27"/>
      <c r="AL1154" s="33"/>
      <c r="AM1154" s="33"/>
      <c r="AN1154" s="27"/>
    </row>
    <row r="1155" spans="2:40" x14ac:dyDescent="0.2">
      <c r="B1155" s="30"/>
      <c r="AF1155" s="27"/>
      <c r="AG1155" s="27"/>
      <c r="AH1155" s="27"/>
      <c r="AI1155" s="27"/>
      <c r="AJ1155" s="27"/>
      <c r="AK1155" s="27"/>
      <c r="AL1155" s="33"/>
      <c r="AM1155" s="33"/>
      <c r="AN1155" s="27"/>
    </row>
    <row r="1156" spans="2:40" x14ac:dyDescent="0.2">
      <c r="B1156" s="30"/>
      <c r="AF1156" s="27"/>
      <c r="AG1156" s="27"/>
      <c r="AH1156" s="27"/>
      <c r="AI1156" s="27"/>
      <c r="AJ1156" s="27"/>
      <c r="AK1156" s="27"/>
      <c r="AL1156" s="33"/>
      <c r="AM1156" s="33"/>
      <c r="AN1156" s="27"/>
    </row>
    <row r="1157" spans="2:40" x14ac:dyDescent="0.2">
      <c r="B1157" s="30"/>
      <c r="AF1157" s="27"/>
      <c r="AG1157" s="27"/>
      <c r="AH1157" s="27"/>
      <c r="AI1157" s="27"/>
      <c r="AJ1157" s="27"/>
      <c r="AK1157" s="27"/>
      <c r="AL1157" s="33"/>
      <c r="AM1157" s="33"/>
      <c r="AN1157" s="27"/>
    </row>
    <row r="1158" spans="2:40" x14ac:dyDescent="0.2">
      <c r="B1158" s="30"/>
      <c r="AF1158" s="27"/>
      <c r="AG1158" s="27"/>
      <c r="AH1158" s="27"/>
      <c r="AI1158" s="27"/>
      <c r="AJ1158" s="27"/>
      <c r="AK1158" s="27"/>
      <c r="AL1158" s="33"/>
      <c r="AM1158" s="33"/>
      <c r="AN1158" s="27"/>
    </row>
    <row r="1159" spans="2:40" x14ac:dyDescent="0.2">
      <c r="B1159" s="30"/>
      <c r="AF1159" s="27"/>
      <c r="AG1159" s="27"/>
      <c r="AH1159" s="27"/>
      <c r="AI1159" s="27"/>
      <c r="AJ1159" s="27"/>
      <c r="AK1159" s="27"/>
      <c r="AL1159" s="33"/>
      <c r="AM1159" s="33"/>
      <c r="AN1159" s="27"/>
    </row>
    <row r="1160" spans="2:40" x14ac:dyDescent="0.2">
      <c r="B1160" s="30"/>
      <c r="AF1160" s="27"/>
      <c r="AG1160" s="27"/>
      <c r="AH1160" s="27"/>
      <c r="AI1160" s="27"/>
      <c r="AJ1160" s="27"/>
      <c r="AK1160" s="27"/>
      <c r="AL1160" s="33"/>
      <c r="AM1160" s="33"/>
      <c r="AN1160" s="27"/>
    </row>
    <row r="1161" spans="2:40" x14ac:dyDescent="0.2">
      <c r="B1161" s="30"/>
      <c r="AF1161" s="27"/>
      <c r="AG1161" s="27"/>
      <c r="AH1161" s="27"/>
      <c r="AI1161" s="27"/>
      <c r="AJ1161" s="27"/>
      <c r="AK1161" s="27"/>
      <c r="AL1161" s="33"/>
      <c r="AM1161" s="33"/>
      <c r="AN1161" s="27"/>
    </row>
    <row r="1162" spans="2:40" x14ac:dyDescent="0.2">
      <c r="B1162" s="30"/>
      <c r="AF1162" s="27"/>
      <c r="AG1162" s="27"/>
      <c r="AH1162" s="27"/>
      <c r="AI1162" s="27"/>
      <c r="AJ1162" s="27"/>
      <c r="AK1162" s="27"/>
      <c r="AL1162" s="33"/>
      <c r="AM1162" s="33"/>
      <c r="AN1162" s="27"/>
    </row>
    <row r="1163" spans="2:40" x14ac:dyDescent="0.2">
      <c r="B1163" s="30"/>
      <c r="AF1163" s="27"/>
      <c r="AG1163" s="27"/>
      <c r="AH1163" s="27"/>
      <c r="AI1163" s="27"/>
      <c r="AJ1163" s="27"/>
      <c r="AK1163" s="27"/>
      <c r="AL1163" s="33"/>
      <c r="AM1163" s="33"/>
      <c r="AN1163" s="27"/>
    </row>
    <row r="1164" spans="2:40" x14ac:dyDescent="0.2">
      <c r="B1164" s="30"/>
      <c r="AF1164" s="27"/>
      <c r="AG1164" s="27"/>
      <c r="AH1164" s="27"/>
      <c r="AI1164" s="27"/>
      <c r="AJ1164" s="27"/>
      <c r="AK1164" s="27"/>
      <c r="AL1164" s="33"/>
      <c r="AM1164" s="33"/>
      <c r="AN1164" s="27"/>
    </row>
    <row r="1165" spans="2:40" x14ac:dyDescent="0.2">
      <c r="B1165" s="30"/>
      <c r="AF1165" s="27"/>
      <c r="AG1165" s="27"/>
      <c r="AH1165" s="27"/>
      <c r="AI1165" s="27"/>
      <c r="AJ1165" s="27"/>
      <c r="AK1165" s="27"/>
      <c r="AL1165" s="33"/>
      <c r="AM1165" s="33"/>
      <c r="AN1165" s="27"/>
    </row>
    <row r="1166" spans="2:40" x14ac:dyDescent="0.2">
      <c r="B1166" s="30"/>
      <c r="AF1166" s="27"/>
      <c r="AG1166" s="27"/>
      <c r="AH1166" s="27"/>
      <c r="AI1166" s="27"/>
      <c r="AJ1166" s="27"/>
      <c r="AK1166" s="27"/>
      <c r="AL1166" s="33"/>
      <c r="AM1166" s="33"/>
      <c r="AN1166" s="27"/>
    </row>
    <row r="1167" spans="2:40" x14ac:dyDescent="0.2">
      <c r="B1167" s="30"/>
      <c r="AF1167" s="27"/>
      <c r="AG1167" s="27"/>
      <c r="AH1167" s="27"/>
      <c r="AI1167" s="27"/>
      <c r="AJ1167" s="27"/>
      <c r="AK1167" s="27"/>
      <c r="AL1167" s="33"/>
      <c r="AM1167" s="33"/>
      <c r="AN1167" s="27"/>
    </row>
    <row r="1168" spans="2:40" x14ac:dyDescent="0.2">
      <c r="B1168" s="30"/>
      <c r="AF1168" s="27"/>
      <c r="AG1168" s="27"/>
      <c r="AH1168" s="27"/>
      <c r="AI1168" s="27"/>
      <c r="AJ1168" s="27"/>
      <c r="AK1168" s="27"/>
      <c r="AL1168" s="33"/>
      <c r="AM1168" s="33"/>
      <c r="AN1168" s="27"/>
    </row>
    <row r="1169" spans="2:40" x14ac:dyDescent="0.2">
      <c r="B1169" s="30"/>
      <c r="AF1169" s="27"/>
      <c r="AG1169" s="27"/>
      <c r="AH1169" s="27"/>
      <c r="AI1169" s="27"/>
      <c r="AJ1169" s="27"/>
      <c r="AK1169" s="27"/>
      <c r="AL1169" s="33"/>
      <c r="AM1169" s="33"/>
      <c r="AN1169" s="27"/>
    </row>
    <row r="1170" spans="2:40" x14ac:dyDescent="0.2">
      <c r="B1170" s="30"/>
      <c r="AF1170" s="27"/>
      <c r="AG1170" s="27"/>
      <c r="AH1170" s="27"/>
      <c r="AI1170" s="27"/>
      <c r="AJ1170" s="27"/>
      <c r="AK1170" s="27"/>
      <c r="AL1170" s="33"/>
      <c r="AM1170" s="33"/>
      <c r="AN1170" s="27"/>
    </row>
    <row r="1171" spans="2:40" x14ac:dyDescent="0.2">
      <c r="B1171" s="30"/>
      <c r="AF1171" s="27"/>
      <c r="AG1171" s="27"/>
      <c r="AH1171" s="27"/>
      <c r="AI1171" s="27"/>
      <c r="AJ1171" s="27"/>
      <c r="AK1171" s="27"/>
      <c r="AL1171" s="33"/>
      <c r="AM1171" s="33"/>
      <c r="AN1171" s="27"/>
    </row>
    <row r="1172" spans="2:40" x14ac:dyDescent="0.2">
      <c r="B1172" s="30"/>
      <c r="AF1172" s="27"/>
      <c r="AG1172" s="27"/>
      <c r="AH1172" s="27"/>
      <c r="AI1172" s="27"/>
      <c r="AJ1172" s="27"/>
      <c r="AK1172" s="27"/>
      <c r="AL1172" s="33"/>
      <c r="AM1172" s="33"/>
      <c r="AN1172" s="27"/>
    </row>
    <row r="1173" spans="2:40" x14ac:dyDescent="0.2">
      <c r="B1173" s="30"/>
      <c r="AF1173" s="27"/>
      <c r="AG1173" s="27"/>
      <c r="AH1173" s="27"/>
      <c r="AI1173" s="27"/>
      <c r="AJ1173" s="27"/>
      <c r="AK1173" s="27"/>
      <c r="AL1173" s="33"/>
      <c r="AM1173" s="33"/>
      <c r="AN1173" s="27"/>
    </row>
    <row r="1174" spans="2:40" x14ac:dyDescent="0.2">
      <c r="B1174" s="30"/>
      <c r="AF1174" s="27"/>
      <c r="AG1174" s="27"/>
      <c r="AH1174" s="27"/>
      <c r="AI1174" s="27"/>
      <c r="AJ1174" s="27"/>
      <c r="AK1174" s="27"/>
      <c r="AL1174" s="33"/>
      <c r="AM1174" s="33"/>
      <c r="AN1174" s="27"/>
    </row>
    <row r="1175" spans="2:40" x14ac:dyDescent="0.2">
      <c r="B1175" s="30"/>
      <c r="AF1175" s="27"/>
      <c r="AG1175" s="27"/>
      <c r="AH1175" s="27"/>
      <c r="AI1175" s="27"/>
      <c r="AJ1175" s="27"/>
      <c r="AK1175" s="27"/>
      <c r="AL1175" s="33"/>
      <c r="AM1175" s="33"/>
      <c r="AN1175" s="27"/>
    </row>
    <row r="1176" spans="2:40" x14ac:dyDescent="0.2">
      <c r="B1176" s="30"/>
      <c r="AF1176" s="27"/>
      <c r="AG1176" s="27"/>
      <c r="AH1176" s="27"/>
      <c r="AI1176" s="27"/>
      <c r="AJ1176" s="27"/>
      <c r="AK1176" s="27"/>
      <c r="AL1176" s="33"/>
      <c r="AM1176" s="33"/>
      <c r="AN1176" s="27"/>
    </row>
    <row r="1177" spans="2:40" x14ac:dyDescent="0.2">
      <c r="B1177" s="30"/>
      <c r="AF1177" s="27"/>
      <c r="AG1177" s="27"/>
      <c r="AH1177" s="27"/>
      <c r="AI1177" s="27"/>
      <c r="AJ1177" s="27"/>
      <c r="AK1177" s="27"/>
      <c r="AL1177" s="33"/>
      <c r="AM1177" s="33"/>
      <c r="AN1177" s="27"/>
    </row>
    <row r="1178" spans="2:40" x14ac:dyDescent="0.2">
      <c r="B1178" s="30"/>
      <c r="AF1178" s="27"/>
      <c r="AG1178" s="27"/>
      <c r="AH1178" s="27"/>
      <c r="AI1178" s="27"/>
      <c r="AJ1178" s="27"/>
      <c r="AK1178" s="27"/>
      <c r="AL1178" s="33"/>
      <c r="AM1178" s="33"/>
      <c r="AN1178" s="27"/>
    </row>
    <row r="1179" spans="2:40" x14ac:dyDescent="0.2">
      <c r="B1179" s="30"/>
      <c r="AF1179" s="27"/>
      <c r="AG1179" s="27"/>
      <c r="AH1179" s="27"/>
      <c r="AI1179" s="27"/>
      <c r="AJ1179" s="27"/>
      <c r="AK1179" s="27"/>
      <c r="AL1179" s="33"/>
      <c r="AM1179" s="33"/>
      <c r="AN1179" s="27"/>
    </row>
    <row r="1180" spans="2:40" x14ac:dyDescent="0.2">
      <c r="B1180" s="30"/>
      <c r="AF1180" s="27"/>
      <c r="AG1180" s="27"/>
      <c r="AH1180" s="27"/>
      <c r="AI1180" s="27"/>
      <c r="AJ1180" s="27"/>
      <c r="AK1180" s="27"/>
      <c r="AL1180" s="33"/>
      <c r="AM1180" s="33"/>
      <c r="AN1180" s="27"/>
    </row>
    <row r="1181" spans="2:40" x14ac:dyDescent="0.2">
      <c r="B1181" s="30"/>
      <c r="AF1181" s="27"/>
      <c r="AG1181" s="27"/>
      <c r="AH1181" s="27"/>
      <c r="AI1181" s="27"/>
      <c r="AJ1181" s="27"/>
      <c r="AK1181" s="27"/>
      <c r="AL1181" s="33"/>
      <c r="AM1181" s="33"/>
      <c r="AN1181" s="27"/>
    </row>
    <row r="1182" spans="2:40" x14ac:dyDescent="0.2">
      <c r="B1182" s="30"/>
      <c r="AF1182" s="27"/>
      <c r="AG1182" s="27"/>
      <c r="AH1182" s="27"/>
      <c r="AI1182" s="27"/>
      <c r="AJ1182" s="27"/>
      <c r="AK1182" s="27"/>
      <c r="AL1182" s="33"/>
      <c r="AM1182" s="33"/>
      <c r="AN1182" s="27"/>
    </row>
    <row r="1183" spans="2:40" x14ac:dyDescent="0.2">
      <c r="B1183" s="30"/>
      <c r="AF1183" s="27"/>
      <c r="AG1183" s="27"/>
      <c r="AH1183" s="27"/>
      <c r="AI1183" s="27"/>
      <c r="AJ1183" s="27"/>
      <c r="AK1183" s="27"/>
      <c r="AL1183" s="33"/>
      <c r="AM1183" s="33"/>
      <c r="AN1183" s="27"/>
    </row>
    <row r="1184" spans="2:40" x14ac:dyDescent="0.2">
      <c r="B1184" s="30"/>
      <c r="AF1184" s="27"/>
      <c r="AG1184" s="27"/>
      <c r="AH1184" s="27"/>
      <c r="AI1184" s="27"/>
      <c r="AJ1184" s="27"/>
      <c r="AK1184" s="27"/>
      <c r="AL1184" s="33"/>
      <c r="AM1184" s="33"/>
      <c r="AN1184" s="27"/>
    </row>
    <row r="1185" spans="2:40" x14ac:dyDescent="0.2">
      <c r="B1185" s="30"/>
      <c r="AF1185" s="27"/>
      <c r="AG1185" s="27"/>
      <c r="AH1185" s="27"/>
      <c r="AI1185" s="27"/>
      <c r="AJ1185" s="27"/>
      <c r="AK1185" s="27"/>
      <c r="AL1185" s="33"/>
      <c r="AM1185" s="33"/>
      <c r="AN1185" s="27"/>
    </row>
    <row r="1186" spans="2:40" x14ac:dyDescent="0.2">
      <c r="B1186" s="30"/>
      <c r="AF1186" s="27"/>
      <c r="AG1186" s="27"/>
      <c r="AH1186" s="27"/>
      <c r="AI1186" s="27"/>
      <c r="AJ1186" s="27"/>
      <c r="AK1186" s="27"/>
      <c r="AL1186" s="33"/>
      <c r="AM1186" s="33"/>
      <c r="AN1186" s="27"/>
    </row>
    <row r="1187" spans="2:40" x14ac:dyDescent="0.2">
      <c r="B1187" s="30"/>
      <c r="AF1187" s="27"/>
      <c r="AG1187" s="27"/>
      <c r="AH1187" s="27"/>
      <c r="AI1187" s="27"/>
      <c r="AJ1187" s="27"/>
      <c r="AK1187" s="27"/>
      <c r="AL1187" s="33"/>
      <c r="AM1187" s="33"/>
      <c r="AN1187" s="27"/>
    </row>
    <row r="1188" spans="2:40" x14ac:dyDescent="0.2">
      <c r="B1188" s="30"/>
      <c r="AF1188" s="27"/>
      <c r="AG1188" s="27"/>
      <c r="AH1188" s="27"/>
      <c r="AI1188" s="27"/>
      <c r="AJ1188" s="27"/>
      <c r="AK1188" s="27"/>
      <c r="AL1188" s="33"/>
      <c r="AM1188" s="33"/>
      <c r="AN1188" s="27"/>
    </row>
    <row r="1189" spans="2:40" x14ac:dyDescent="0.2">
      <c r="B1189" s="30"/>
      <c r="AF1189" s="27"/>
      <c r="AG1189" s="27"/>
      <c r="AH1189" s="27"/>
      <c r="AI1189" s="27"/>
      <c r="AJ1189" s="27"/>
      <c r="AK1189" s="27"/>
      <c r="AL1189" s="33"/>
      <c r="AM1189" s="33"/>
      <c r="AN1189" s="27"/>
    </row>
    <row r="1190" spans="2:40" x14ac:dyDescent="0.2">
      <c r="B1190" s="30"/>
      <c r="AF1190" s="27"/>
      <c r="AG1190" s="27"/>
      <c r="AH1190" s="27"/>
      <c r="AI1190" s="27"/>
      <c r="AJ1190" s="27"/>
      <c r="AK1190" s="27"/>
      <c r="AL1190" s="33"/>
      <c r="AM1190" s="33"/>
      <c r="AN1190" s="27"/>
    </row>
    <row r="1191" spans="2:40" x14ac:dyDescent="0.2">
      <c r="B1191" s="30"/>
      <c r="AF1191" s="27"/>
      <c r="AG1191" s="27"/>
      <c r="AH1191" s="27"/>
      <c r="AI1191" s="27"/>
      <c r="AJ1191" s="27"/>
      <c r="AK1191" s="27"/>
      <c r="AL1191" s="33"/>
      <c r="AM1191" s="33"/>
      <c r="AN1191" s="27"/>
    </row>
    <row r="1192" spans="2:40" x14ac:dyDescent="0.2">
      <c r="B1192" s="30"/>
      <c r="AF1192" s="27"/>
      <c r="AG1192" s="27"/>
      <c r="AH1192" s="27"/>
      <c r="AI1192" s="27"/>
      <c r="AJ1192" s="27"/>
      <c r="AK1192" s="27"/>
      <c r="AL1192" s="33"/>
      <c r="AM1192" s="33"/>
      <c r="AN1192" s="27"/>
    </row>
    <row r="1193" spans="2:40" x14ac:dyDescent="0.2">
      <c r="B1193" s="30"/>
      <c r="AF1193" s="27"/>
      <c r="AG1193" s="27"/>
      <c r="AH1193" s="27"/>
      <c r="AI1193" s="27"/>
      <c r="AJ1193" s="27"/>
      <c r="AK1193" s="27"/>
      <c r="AL1193" s="33"/>
      <c r="AM1193" s="33"/>
      <c r="AN1193" s="27"/>
    </row>
    <row r="1194" spans="2:40" x14ac:dyDescent="0.2">
      <c r="B1194" s="30"/>
      <c r="AF1194" s="27"/>
      <c r="AG1194" s="27"/>
      <c r="AH1194" s="27"/>
      <c r="AI1194" s="27"/>
      <c r="AJ1194" s="27"/>
      <c r="AK1194" s="27"/>
      <c r="AL1194" s="33"/>
      <c r="AM1194" s="33"/>
      <c r="AN1194" s="27"/>
    </row>
    <row r="1195" spans="2:40" x14ac:dyDescent="0.2">
      <c r="B1195" s="30"/>
      <c r="AF1195" s="27"/>
      <c r="AG1195" s="27"/>
      <c r="AH1195" s="27"/>
      <c r="AI1195" s="27"/>
      <c r="AJ1195" s="27"/>
      <c r="AK1195" s="27"/>
      <c r="AL1195" s="33"/>
      <c r="AM1195" s="33"/>
      <c r="AN1195" s="27"/>
    </row>
    <row r="1196" spans="2:40" x14ac:dyDescent="0.2">
      <c r="B1196" s="30"/>
      <c r="AF1196" s="27"/>
      <c r="AG1196" s="27"/>
      <c r="AH1196" s="27"/>
      <c r="AI1196" s="27"/>
      <c r="AJ1196" s="27"/>
      <c r="AK1196" s="27"/>
      <c r="AL1196" s="33"/>
      <c r="AM1196" s="33"/>
      <c r="AN1196" s="27"/>
    </row>
    <row r="1197" spans="2:40" x14ac:dyDescent="0.2">
      <c r="B1197" s="30"/>
      <c r="AF1197" s="27"/>
      <c r="AG1197" s="27"/>
      <c r="AH1197" s="27"/>
      <c r="AI1197" s="27"/>
      <c r="AJ1197" s="27"/>
      <c r="AK1197" s="27"/>
      <c r="AL1197" s="33"/>
      <c r="AM1197" s="33"/>
      <c r="AN1197" s="27"/>
    </row>
    <row r="1198" spans="2:40" x14ac:dyDescent="0.2">
      <c r="B1198" s="30"/>
      <c r="AF1198" s="27"/>
      <c r="AG1198" s="27"/>
      <c r="AH1198" s="27"/>
      <c r="AI1198" s="27"/>
      <c r="AJ1198" s="27"/>
      <c r="AK1198" s="27"/>
      <c r="AL1198" s="33"/>
      <c r="AM1198" s="33"/>
      <c r="AN1198" s="27"/>
    </row>
    <row r="1199" spans="2:40" x14ac:dyDescent="0.2">
      <c r="B1199" s="30"/>
      <c r="AF1199" s="27"/>
      <c r="AG1199" s="27"/>
      <c r="AH1199" s="27"/>
      <c r="AI1199" s="27"/>
      <c r="AJ1199" s="27"/>
      <c r="AK1199" s="27"/>
      <c r="AL1199" s="33"/>
      <c r="AM1199" s="33"/>
      <c r="AN1199" s="27"/>
    </row>
    <row r="1200" spans="2:40" x14ac:dyDescent="0.2">
      <c r="B1200" s="30"/>
      <c r="AF1200" s="27"/>
      <c r="AG1200" s="27"/>
      <c r="AH1200" s="27"/>
      <c r="AI1200" s="27"/>
      <c r="AJ1200" s="27"/>
      <c r="AK1200" s="27"/>
      <c r="AL1200" s="33"/>
      <c r="AM1200" s="33"/>
      <c r="AN1200" s="27"/>
    </row>
    <row r="1201" spans="2:40" x14ac:dyDescent="0.2">
      <c r="B1201" s="30"/>
      <c r="AF1201" s="27"/>
      <c r="AG1201" s="27"/>
      <c r="AH1201" s="27"/>
      <c r="AI1201" s="27"/>
      <c r="AJ1201" s="27"/>
      <c r="AK1201" s="27"/>
      <c r="AL1201" s="33"/>
      <c r="AM1201" s="33"/>
      <c r="AN1201" s="27"/>
    </row>
    <row r="1202" spans="2:40" x14ac:dyDescent="0.2">
      <c r="B1202" s="30"/>
      <c r="AF1202" s="27"/>
      <c r="AG1202" s="27"/>
      <c r="AH1202" s="27"/>
      <c r="AI1202" s="27"/>
      <c r="AJ1202" s="27"/>
      <c r="AK1202" s="27"/>
      <c r="AL1202" s="33"/>
      <c r="AM1202" s="33"/>
      <c r="AN1202" s="27"/>
    </row>
    <row r="1203" spans="2:40" x14ac:dyDescent="0.2">
      <c r="B1203" s="30"/>
      <c r="AF1203" s="27"/>
      <c r="AG1203" s="27"/>
      <c r="AH1203" s="27"/>
      <c r="AI1203" s="27"/>
      <c r="AJ1203" s="27"/>
      <c r="AK1203" s="27"/>
      <c r="AL1203" s="33"/>
      <c r="AM1203" s="33"/>
      <c r="AN1203" s="27"/>
    </row>
    <row r="1204" spans="2:40" x14ac:dyDescent="0.2">
      <c r="B1204" s="30"/>
      <c r="AF1204" s="27"/>
      <c r="AG1204" s="27"/>
      <c r="AH1204" s="27"/>
      <c r="AI1204" s="27"/>
      <c r="AJ1204" s="27"/>
      <c r="AK1204" s="27"/>
      <c r="AL1204" s="33"/>
      <c r="AM1204" s="33"/>
      <c r="AN1204" s="27"/>
    </row>
    <row r="1205" spans="2:40" x14ac:dyDescent="0.2">
      <c r="B1205" s="30"/>
      <c r="AF1205" s="27"/>
      <c r="AG1205" s="27"/>
      <c r="AH1205" s="27"/>
      <c r="AI1205" s="27"/>
      <c r="AJ1205" s="27"/>
      <c r="AK1205" s="27"/>
      <c r="AL1205" s="33"/>
      <c r="AM1205" s="33"/>
      <c r="AN1205" s="27"/>
    </row>
    <row r="1206" spans="2:40" x14ac:dyDescent="0.2">
      <c r="B1206" s="30"/>
      <c r="AF1206" s="27"/>
      <c r="AG1206" s="27"/>
      <c r="AH1206" s="27"/>
      <c r="AI1206" s="27"/>
      <c r="AJ1206" s="27"/>
      <c r="AK1206" s="27"/>
      <c r="AL1206" s="33"/>
      <c r="AM1206" s="33"/>
      <c r="AN1206" s="27"/>
    </row>
    <row r="1207" spans="2:40" x14ac:dyDescent="0.2">
      <c r="B1207" s="30"/>
      <c r="AF1207" s="27"/>
      <c r="AG1207" s="27"/>
      <c r="AH1207" s="27"/>
      <c r="AI1207" s="27"/>
      <c r="AJ1207" s="27"/>
      <c r="AK1207" s="27"/>
      <c r="AL1207" s="33"/>
      <c r="AM1207" s="33"/>
      <c r="AN1207" s="27"/>
    </row>
    <row r="1208" spans="2:40" x14ac:dyDescent="0.2">
      <c r="B1208" s="30"/>
      <c r="AF1208" s="27"/>
      <c r="AG1208" s="27"/>
      <c r="AH1208" s="27"/>
      <c r="AI1208" s="27"/>
      <c r="AJ1208" s="27"/>
      <c r="AK1208" s="27"/>
      <c r="AL1208" s="33"/>
      <c r="AM1208" s="33"/>
      <c r="AN1208" s="27"/>
    </row>
    <row r="1209" spans="2:40" x14ac:dyDescent="0.2">
      <c r="B1209" s="30"/>
      <c r="AF1209" s="27"/>
      <c r="AG1209" s="27"/>
      <c r="AH1209" s="27"/>
      <c r="AI1209" s="27"/>
      <c r="AJ1209" s="27"/>
      <c r="AK1209" s="27"/>
      <c r="AL1209" s="33"/>
      <c r="AM1209" s="33"/>
      <c r="AN1209" s="27"/>
    </row>
    <row r="1210" spans="2:40" x14ac:dyDescent="0.2">
      <c r="B1210" s="30"/>
      <c r="AF1210" s="27"/>
      <c r="AG1210" s="27"/>
      <c r="AH1210" s="27"/>
      <c r="AI1210" s="27"/>
      <c r="AJ1210" s="27"/>
      <c r="AK1210" s="27"/>
      <c r="AL1210" s="33"/>
      <c r="AM1210" s="33"/>
      <c r="AN1210" s="27"/>
    </row>
    <row r="1211" spans="2:40" x14ac:dyDescent="0.2">
      <c r="B1211" s="30"/>
      <c r="AF1211" s="27"/>
      <c r="AG1211" s="27"/>
      <c r="AH1211" s="27"/>
      <c r="AI1211" s="27"/>
      <c r="AJ1211" s="27"/>
      <c r="AK1211" s="27"/>
      <c r="AL1211" s="33"/>
      <c r="AM1211" s="33"/>
      <c r="AN1211" s="27"/>
    </row>
    <row r="1212" spans="2:40" x14ac:dyDescent="0.2">
      <c r="B1212" s="30"/>
      <c r="AF1212" s="27"/>
      <c r="AG1212" s="27"/>
      <c r="AH1212" s="27"/>
      <c r="AI1212" s="27"/>
      <c r="AJ1212" s="27"/>
      <c r="AK1212" s="27"/>
      <c r="AL1212" s="33"/>
      <c r="AM1212" s="33"/>
      <c r="AN1212" s="27"/>
    </row>
    <row r="1213" spans="2:40" x14ac:dyDescent="0.2">
      <c r="B1213" s="30"/>
      <c r="AF1213" s="27"/>
      <c r="AG1213" s="27"/>
      <c r="AH1213" s="27"/>
      <c r="AI1213" s="27"/>
      <c r="AJ1213" s="27"/>
      <c r="AK1213" s="27"/>
      <c r="AL1213" s="33"/>
      <c r="AM1213" s="33"/>
      <c r="AN1213" s="27"/>
    </row>
    <row r="1214" spans="2:40" x14ac:dyDescent="0.2">
      <c r="B1214" s="30"/>
      <c r="AF1214" s="27"/>
      <c r="AG1214" s="27"/>
      <c r="AH1214" s="27"/>
      <c r="AI1214" s="27"/>
      <c r="AJ1214" s="27"/>
      <c r="AK1214" s="27"/>
      <c r="AL1214" s="33"/>
      <c r="AM1214" s="33"/>
      <c r="AN1214" s="27"/>
    </row>
    <row r="1215" spans="2:40" x14ac:dyDescent="0.2">
      <c r="B1215" s="30"/>
      <c r="AF1215" s="27"/>
      <c r="AG1215" s="27"/>
      <c r="AH1215" s="27"/>
      <c r="AI1215" s="27"/>
      <c r="AJ1215" s="27"/>
      <c r="AK1215" s="27"/>
      <c r="AL1215" s="33"/>
      <c r="AM1215" s="33"/>
      <c r="AN1215" s="27"/>
    </row>
    <row r="1216" spans="2:40" x14ac:dyDescent="0.2">
      <c r="AF1216" s="27"/>
      <c r="AG1216" s="27"/>
      <c r="AH1216" s="27"/>
      <c r="AI1216" s="27"/>
      <c r="AJ1216" s="27"/>
      <c r="AK1216" s="27"/>
      <c r="AL1216" s="33"/>
      <c r="AM1216" s="33"/>
      <c r="AN1216" s="27"/>
    </row>
    <row r="1217" spans="32:40" x14ac:dyDescent="0.2">
      <c r="AF1217" s="27"/>
      <c r="AG1217" s="27"/>
      <c r="AH1217" s="27"/>
      <c r="AI1217" s="27"/>
      <c r="AJ1217" s="27"/>
      <c r="AK1217" s="27"/>
      <c r="AL1217" s="33"/>
      <c r="AM1217" s="33"/>
      <c r="AN1217" s="27"/>
    </row>
    <row r="1218" spans="32:40" x14ac:dyDescent="0.2">
      <c r="AF1218" s="27"/>
      <c r="AG1218" s="27"/>
      <c r="AH1218" s="27"/>
      <c r="AI1218" s="27"/>
      <c r="AJ1218" s="27"/>
      <c r="AK1218" s="27"/>
      <c r="AL1218" s="33"/>
      <c r="AM1218" s="33"/>
      <c r="AN1218" s="27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G1:I1"/>
    <mergeCell ref="G2:X2"/>
    <mergeCell ref="C3:D3"/>
    <mergeCell ref="N3:P3"/>
    <mergeCell ref="J4:P4"/>
    <mergeCell ref="Q4:S4"/>
    <mergeCell ref="T4:W4"/>
    <mergeCell ref="X4:AD4"/>
    <mergeCell ref="L3:M3"/>
    <mergeCell ref="A4:A5"/>
    <mergeCell ref="B4:B5"/>
    <mergeCell ref="C4:F4"/>
    <mergeCell ref="G4:I4"/>
    <mergeCell ref="AK4:AN4"/>
    <mergeCell ref="AE4:AJ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- 30 czerwca 2024 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2024-07-08T08:05:30Z</dcterms:modified>
</cp:coreProperties>
</file>