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C4DDCA6E-FA29-4781-AF5D-8E154F1073B6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82" i="1"/>
  <c r="F81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<sst xmlns="http://schemas.openxmlformats.org/spreadsheetml/2006/main" count="223" uniqueCount="143">
  <si>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</si>
  <si>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</si>
  <si>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</si>
  <si>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</si>
  <si>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</si>
  <si>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</si>
  <si>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</si>
  <si>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</si>
  <si>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</si>
  <si>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</si>
  <si>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</si>
  <si>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</si>
  <si>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</si>
  <si>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</si>
  <si>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</si>
  <si>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</si>
  <si>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</si>
  <si>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</si>
  <si>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</si>
  <si>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</si>
  <si>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</si>
  <si>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</si>
  <si>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</si>
  <si>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</si>
  <si>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</si>
  <si>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</si>
  <si>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</si>
  <si>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</si>
  <si>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</si>
  <si>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</si>
  <si>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</si>
  <si>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</si>
  <si>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</si>
  <si>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</si>
  <si>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</si>
  <si>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</si>
  <si>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</si>
  <si>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</si>
  <si>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</si>
  <si>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</si>
  <si>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</si>
  <si>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</si>
  <si>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</si>
  <si>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</si>
  <si>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</si>
  <si>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</si>
  <si>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</si>
  <si>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</si>
  <si>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</si>
  <si>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</si>
  <si>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</si>
  <si>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</si>
  <si>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</si>
  <si>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</si>
  <si>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</si>
  <si>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</si>
  <si>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</si>
  <si>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</si>
  <si>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</si>
  <si>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</si>
  <si>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</si>
  <si>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</si>
  <si>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</si>
  <si>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</si>
  <si>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</si>
  <si>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</si>
  <si>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</si>
  <si>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</si>
  <si>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</si>
  <si>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</si>
  <si>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</si>
  <si>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</si>
  <si>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</si>
  <si>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</si>
  <si>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</si>
  <si>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</si>
  <si>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</si>
  <si>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</si>
  <si>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</si>
  <si>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</si>
  <si>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</si>
  <si>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</si>
  <si>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</si>
  <si>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</si>
  <si>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</si>
  <si>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</si>
  <si>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</si>
  <si>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</si>
  <si>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</si>
  <si>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</si>
  <si>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</si>
  <si>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</si>
  <si>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</si>
  <si>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</si>
  <si>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</si>
  <si>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</si>
  <si>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</si>
  <si>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</si>
  <si>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</si>
  <si>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</si>
  <si>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</si>
  <si>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</si>
  <si>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</si>
  <si>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</si>
  <si>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</si>
  <si>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</si>
  <si>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</si>
  <si>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</si>
  <si>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908</t>
  </si>
  <si>
    <t>ODN-PASC</t>
  </si>
  <si>
    <t>Odchwaszczanie, odnawianie pasów przeciwpożarowych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</si>
  <si>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</si>
  <si>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</si>
  <si>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</si>
  <si>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</si>
  <si>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</si>
  <si>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</si>
  <si>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</si>
  <si>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</si>
  <si>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</si>
  <si>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</si>
  <si>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</si>
  <si>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</si>
  <si>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</si>
  <si>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</si>
  <si>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7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</si>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</sst>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0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117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118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119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9" t="s">
        <v>120</v>
      </c>
      <c r="G14" s="19"/>
      <c r="H14" s="19"/>
      <c r="I14" s="19"/>
    </row>
    <row r="15" spans="2:16" s="1" customFormat="1" ht="43.15" customHeight="1" x14ac:dyDescent="0.2"/>
    <row r="16" spans="2:16" s="1" customFormat="1" ht="20.85" customHeight="1" x14ac:dyDescent="0.2">
      <c r="C16" s="13" t="s">
        <v>121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122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123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124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125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TEXT(F82,"#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126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4124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127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1975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128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588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129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280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4" t="s">
        <v>10</v>
      </c>
      <c r="M49" s="24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1651</v>
      </c>
      <c r="H50" s="28">
        <v>0</v>
      </c>
      <c r="I50" s="26">
        <f>ROUND(G50* H50,2)</f>
        <v>0</v>
      </c>
      <c r="J50" s="5">
        <v>8</v>
      </c>
      <c r="K50" s="26">
        <f>ROUND(I50* J50/100,2)</f>
        <v>0</v>
      </c>
      <c r="L50" s="27">
        <f>ROUND(I50+ K50,2)</f>
        <v>0</v>
      </c>
      <c r="M50" s="25"/>
    </row>
    <row r="51" spans="2:13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14.16</v>
      </c>
      <c r="H51" s="28">
        <v>0</v>
      </c>
      <c r="I51" s="26">
        <f>ROUND(G51* H51,2)</f>
        <v>0</v>
      </c>
      <c r="J51" s="5">
        <v>8</v>
      </c>
      <c r="K51" s="26">
        <f>ROUND(I51* J51/100,2)</f>
        <v>0</v>
      </c>
      <c r="L51" s="27">
        <f>ROUND(I51+ K51,2)</f>
        <v>0</v>
      </c>
      <c r="M51" s="25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14.16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22</v>
      </c>
      <c r="G53" s="8">
        <v>2.89</v>
      </c>
      <c r="H53" s="28">
        <v>0</v>
      </c>
      <c r="I53" s="26">
        <f>ROUND(G53* H53,2)</f>
        <v>0</v>
      </c>
      <c r="J53" s="5">
        <v>8</v>
      </c>
      <c r="K53" s="26">
        <f>ROUND(I53* J53/100,2)</f>
        <v>0</v>
      </c>
      <c r="L53" s="27">
        <f>ROUND(I53+ K53,2)</f>
        <v>0</v>
      </c>
      <c r="M53" s="25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70.819999999999993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32</v>
      </c>
      <c r="G55" s="8">
        <v>19.559999999999999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32</v>
      </c>
      <c r="G56" s="8">
        <v>31.23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32</v>
      </c>
      <c r="G57" s="8">
        <v>52.07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45</v>
      </c>
      <c r="G58" s="8">
        <v>74.78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19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45</v>
      </c>
      <c r="G59" s="8">
        <v>18.09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28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45</v>
      </c>
      <c r="G60" s="8">
        <v>4.9800000000000004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45</v>
      </c>
      <c r="G61" s="8">
        <v>6.37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45</v>
      </c>
      <c r="G62" s="8">
        <v>103.22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22</v>
      </c>
      <c r="G63" s="8">
        <v>7.95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22</v>
      </c>
      <c r="G64" s="8">
        <v>4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22</v>
      </c>
      <c r="G65" s="8">
        <v>22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28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22</v>
      </c>
      <c r="G66" s="8">
        <v>14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22</v>
      </c>
      <c r="G67" s="8">
        <v>3.65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22</v>
      </c>
      <c r="G68" s="8">
        <v>17.600000000000001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28.7" customHeight="1" x14ac:dyDescent="0.2">
      <c r="B69" s="5">
        <v>24</v>
      </c>
      <c r="C69" s="6" t="s">
        <v>76</v>
      </c>
      <c r="D69" s="6" t="s">
        <v>77</v>
      </c>
      <c r="E69" s="7" t="s">
        <v>78</v>
      </c>
      <c r="F69" s="6" t="s">
        <v>22</v>
      </c>
      <c r="G69" s="8">
        <v>3.62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19.7" customHeight="1" x14ac:dyDescent="0.2">
      <c r="B70" s="5">
        <v>25</v>
      </c>
      <c r="C70" s="6" t="s">
        <v>79</v>
      </c>
      <c r="D70" s="6" t="s">
        <v>80</v>
      </c>
      <c r="E70" s="7" t="s">
        <v>81</v>
      </c>
      <c r="F70" s="6" t="s">
        <v>82</v>
      </c>
      <c r="G70" s="8">
        <v>57.8</v>
      </c>
      <c r="H70" s="28">
        <v>0</v>
      </c>
      <c r="I70" s="26">
        <f>ROUND(G70* H70,2)</f>
        <v>0</v>
      </c>
      <c r="J70" s="5">
        <v>23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82</v>
      </c>
      <c r="G71" s="8">
        <v>0.5</v>
      </c>
      <c r="H71" s="28">
        <v>0</v>
      </c>
      <c r="I71" s="26">
        <f>ROUND(G71* H71,2)</f>
        <v>0</v>
      </c>
      <c r="J71" s="5">
        <v>23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82</v>
      </c>
      <c r="G72" s="8">
        <v>6.9</v>
      </c>
      <c r="H72" s="28">
        <v>0</v>
      </c>
      <c r="I72" s="26">
        <f>ROUND(G72* H72,2)</f>
        <v>0</v>
      </c>
      <c r="J72" s="5">
        <v>23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28</v>
      </c>
      <c r="C73" s="6" t="s">
        <v>89</v>
      </c>
      <c r="D73" s="6" t="s">
        <v>90</v>
      </c>
      <c r="E73" s="7" t="s">
        <v>91</v>
      </c>
      <c r="F73" s="6" t="s">
        <v>92</v>
      </c>
      <c r="G73" s="8">
        <v>250</v>
      </c>
      <c r="H73" s="28">
        <v>0</v>
      </c>
      <c r="I73" s="26">
        <f>ROUND(G73* H73,2)</f>
        <v>0</v>
      </c>
      <c r="J73" s="5">
        <v>23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96</v>
      </c>
      <c r="G74" s="8">
        <v>89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30</v>
      </c>
      <c r="C75" s="6" t="s">
        <v>97</v>
      </c>
      <c r="D75" s="6" t="s">
        <v>98</v>
      </c>
      <c r="E75" s="7" t="s">
        <v>99</v>
      </c>
      <c r="F75" s="6" t="s">
        <v>96</v>
      </c>
      <c r="G75" s="8">
        <v>5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31</v>
      </c>
      <c r="C76" s="6" t="s">
        <v>100</v>
      </c>
      <c r="D76" s="6" t="s">
        <v>101</v>
      </c>
      <c r="E76" s="7" t="s">
        <v>102</v>
      </c>
      <c r="F76" s="6" t="s">
        <v>92</v>
      </c>
      <c r="G76" s="8">
        <v>124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19.7" customHeight="1" x14ac:dyDescent="0.2">
      <c r="B77" s="5">
        <v>32</v>
      </c>
      <c r="C77" s="6" t="s">
        <v>103</v>
      </c>
      <c r="D77" s="6" t="s">
        <v>104</v>
      </c>
      <c r="E77" s="7" t="s">
        <v>102</v>
      </c>
      <c r="F77" s="6" t="s">
        <v>92</v>
      </c>
      <c r="G77" s="8">
        <v>8</v>
      </c>
      <c r="H77" s="28">
        <v>0</v>
      </c>
      <c r="I77" s="26">
        <f>ROUND(G77* H77,2)</f>
        <v>0</v>
      </c>
      <c r="J77" s="5">
        <v>23</v>
      </c>
      <c r="K77" s="26">
        <f>ROUND(I77* J77/100,2)</f>
        <v>0</v>
      </c>
      <c r="L77" s="27">
        <f>ROUND(I77+ K77,2)</f>
        <v>0</v>
      </c>
      <c r="M77" s="25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92</v>
      </c>
      <c r="G78" s="8">
        <v>43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5"/>
    </row>
    <row r="79" spans="2:13" s="1" customFormat="1" ht="19.7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32</v>
      </c>
      <c r="G79" s="8">
        <v>0.04</v>
      </c>
      <c r="H79" s="28">
        <v>0</v>
      </c>
      <c r="I79" s="26">
        <f>ROUND(G79* H79,2)</f>
        <v>0</v>
      </c>
      <c r="J79" s="5">
        <v>8</v>
      </c>
      <c r="K79" s="26">
        <f>ROUND(I79* J79/100,2)</f>
        <v>0</v>
      </c>
      <c r="L79" s="27">
        <f>ROUND(I79+ K79,2)</f>
        <v>0</v>
      </c>
      <c r="M79" s="25"/>
    </row>
    <row r="80" spans="2:13" s="1" customFormat="1" ht="55.9" customHeight="1" x14ac:dyDescent="0.2"/>
    <row r="81" spans="2:14" s="1" customFormat="1" ht="21.4" customHeight="1" x14ac:dyDescent="0.2">
      <c r="B81" s="15" t="s">
        <v>111</v>
      </c>
      <c r="C81" s="15"/>
      <c r="D81" s="15"/>
      <c r="E81" s="15"/>
      <c r="F81" s="29">
        <f>ROUND(I32+I37+I42+I47+I50+I51+I52+I53+I54+I55+I56+I57+I58+I59+I60+I61+I62+I63+I64+I65+I66+I67+I68+I69+I70+I71+I72+I73+I74+I75+I76+I77+I78+I79,2)</f>
        <v>0</v>
      </c>
      <c r="G81" s="30"/>
      <c r="H81" s="30"/>
      <c r="I81" s="30"/>
      <c r="J81" s="30"/>
      <c r="K81" s="30"/>
      <c r="L81" s="30"/>
      <c r="M81" s="31"/>
    </row>
    <row r="82" spans="2:14" s="1" customFormat="1" ht="21.4" customHeight="1" x14ac:dyDescent="0.2">
      <c r="B82" s="15" t="s">
        <v>112</v>
      </c>
      <c r="C82" s="15"/>
      <c r="D82" s="15"/>
      <c r="E82" s="15"/>
      <c r="F82" s="32">
        <f>ROUND(L32+L37+L42+L47+L50+L51+L52+L53+L54+L55+L56+L57+L58+L59+L60+L61+L62+L63+L64+L65+L66+L67+L68+L69+L70+L71+L72+L73+L74+L75+L76+L77+L78+L79,2)</f>
        <v>0</v>
      </c>
      <c r="G82" s="33"/>
      <c r="H82" s="33"/>
      <c r="I82" s="33"/>
      <c r="J82" s="33"/>
      <c r="K82" s="33"/>
      <c r="L82" s="33"/>
      <c r="M82" s="34"/>
    </row>
    <row r="83" spans="2:14" s="1" customFormat="1" ht="11.1" customHeight="1" x14ac:dyDescent="0.2"/>
    <row r="84" spans="2:14" s="1" customFormat="1" ht="80.099999999999994" customHeight="1" x14ac:dyDescent="0.2">
      <c r="B84" s="36" t="s">
        <v>130</v>
      </c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2:14" s="1" customFormat="1" ht="2.65" customHeight="1" x14ac:dyDescent="0.2"/>
    <row r="86" spans="2:14" s="1" customFormat="1" ht="110.1" customHeight="1" x14ac:dyDescent="0.2">
      <c r="B86" s="36" t="s">
        <v>131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2:14" s="1" customFormat="1" ht="5.25" customHeight="1" x14ac:dyDescent="0.2"/>
    <row r="88" spans="2:14" s="1" customFormat="1" ht="110.1" customHeight="1" x14ac:dyDescent="0.2">
      <c r="B88" s="10" t="s">
        <v>132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2:14" s="1" customFormat="1" ht="5.25" customHeight="1" x14ac:dyDescent="0.2"/>
    <row r="90" spans="2:14" s="1" customFormat="1" ht="37.9" customHeight="1" x14ac:dyDescent="0.2">
      <c r="C90" s="16" t="s">
        <v>113</v>
      </c>
      <c r="D90" s="16"/>
      <c r="E90" s="16"/>
      <c r="F90" s="20" t="s">
        <v>114</v>
      </c>
      <c r="G90" s="20"/>
      <c r="H90" s="20"/>
      <c r="I90" s="20"/>
      <c r="J90" s="20"/>
      <c r="K90" s="20"/>
      <c r="L90" s="20"/>
    </row>
    <row r="91" spans="2:14" s="1" customFormat="1" ht="28.7" customHeight="1" x14ac:dyDescent="0.2"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2:14" s="1" customFormat="1" ht="28.7" customHeight="1" x14ac:dyDescent="0.2"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4" s="1" customFormat="1" ht="28.7" customHeight="1" x14ac:dyDescent="0.2"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2:14" s="1" customFormat="1" ht="28.7" customHeight="1" x14ac:dyDescent="0.2"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4" s="1" customFormat="1" ht="2.65" customHeight="1" x14ac:dyDescent="0.2"/>
    <row r="96" spans="2:14" s="1" customFormat="1" ht="203.1" customHeight="1" x14ac:dyDescent="0.2">
      <c r="B96" s="36" t="s">
        <v>133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2:14" s="1" customFormat="1" ht="2.65" customHeight="1" x14ac:dyDescent="0.2"/>
    <row r="98" spans="2:14" s="1" customFormat="1" ht="36.950000000000003" customHeight="1" x14ac:dyDescent="0.2">
      <c r="B98" s="37" t="s">
        <v>134</v>
      </c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 s="1" customFormat="1" ht="2.65" customHeight="1" x14ac:dyDescent="0.2"/>
    <row r="100" spans="2:14" s="1" customFormat="1" ht="37.9" customHeight="1" x14ac:dyDescent="0.2">
      <c r="C100" s="16" t="s">
        <v>115</v>
      </c>
      <c r="D100" s="16"/>
      <c r="E100" s="16"/>
      <c r="F100" s="18" t="s">
        <v>116</v>
      </c>
      <c r="G100" s="18"/>
      <c r="H100" s="18"/>
      <c r="I100" s="18"/>
      <c r="J100" s="18"/>
      <c r="K100" s="18"/>
      <c r="L100" s="18"/>
    </row>
    <row r="101" spans="2:14" s="1" customFormat="1" ht="28.7" customHeight="1" x14ac:dyDescent="0.2"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2:14" s="1" customFormat="1" ht="28.7" customHeight="1" x14ac:dyDescent="0.2"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7" customHeight="1" x14ac:dyDescent="0.2"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8.7" customHeight="1" x14ac:dyDescent="0.2"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2:14" s="1" customFormat="1" ht="2.65" customHeight="1" x14ac:dyDescent="0.2"/>
    <row r="106" spans="2:14" s="1" customFormat="1" ht="159.94999999999999" customHeight="1" x14ac:dyDescent="0.2">
      <c r="B106" s="36" t="s">
        <v>135</v>
      </c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2:14" s="1" customFormat="1" ht="2.65" customHeight="1" x14ac:dyDescent="0.2"/>
    <row r="108" spans="2:14" s="1" customFormat="1" ht="54.95" customHeight="1" x14ac:dyDescent="0.2">
      <c r="B108" s="36" t="s">
        <v>136</v>
      </c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2:14" s="1" customFormat="1" ht="2.65" customHeight="1" x14ac:dyDescent="0.2"/>
    <row r="110" spans="2:14" s="1" customFormat="1" ht="60" customHeight="1" x14ac:dyDescent="0.2">
      <c r="B110" s="10" t="s">
        <v>137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2:14" s="1" customFormat="1" ht="2.65" customHeight="1" x14ac:dyDescent="0.2"/>
    <row r="112" spans="2:14" s="1" customFormat="1" ht="48" customHeight="1" x14ac:dyDescent="0.2">
      <c r="B112" s="10" t="s">
        <v>138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2:14" s="1" customFormat="1" ht="2.65" customHeight="1" x14ac:dyDescent="0.2"/>
    <row r="114" spans="2:14" s="1" customFormat="1" ht="125.1" customHeight="1" x14ac:dyDescent="0.2">
      <c r="B114" s="36" t="s">
        <v>139</v>
      </c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2:14" s="1" customFormat="1" ht="2.65" customHeight="1" x14ac:dyDescent="0.2"/>
    <row r="116" spans="2:14" s="1" customFormat="1" ht="84.95" customHeight="1" x14ac:dyDescent="0.2">
      <c r="B116" s="36" t="s">
        <v>140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2:14" s="1" customFormat="1" ht="86.85" customHeight="1" x14ac:dyDescent="0.2"/>
    <row r="118" spans="2:14" s="1" customFormat="1" ht="17.649999999999999" customHeight="1" x14ac:dyDescent="0.2">
      <c r="J118" s="22" t="s">
        <v>141</v>
      </c>
      <c r="K118" s="22"/>
      <c r="L118" s="22"/>
    </row>
    <row r="119" spans="2:14" s="1" customFormat="1" ht="145.15" customHeight="1" x14ac:dyDescent="0.2"/>
    <row r="120" spans="2:14" s="1" customFormat="1" ht="81.599999999999994" customHeight="1" x14ac:dyDescent="0.2">
      <c r="B120" s="11" t="s">
        <v>142</v>
      </c>
      <c r="C120" s="11"/>
      <c r="D120" s="11"/>
      <c r="E120" s="11"/>
      <c r="F120" s="11"/>
      <c r="G120" s="11"/>
      <c r="H120" s="11"/>
      <c r="I120" s="11"/>
      <c r="J120" s="11"/>
      <c r="K120" s="11"/>
    </row>
  </sheetData>
  <mergeCells count="96">
    <mergeCell ref="L77:M77"/>
    <mergeCell ref="L78:M78"/>
    <mergeCell ref="L79:M79"/>
    <mergeCell ref="B3:E3"/>
    <mergeCell ref="B5:E5"/>
    <mergeCell ref="B7:E7"/>
    <mergeCell ref="L72:M72"/>
    <mergeCell ref="L73:M73"/>
    <mergeCell ref="L74:M74"/>
    <mergeCell ref="L75:M75"/>
    <mergeCell ref="L76:M76"/>
    <mergeCell ref="L67:M67"/>
    <mergeCell ref="L68:M68"/>
    <mergeCell ref="L69:M69"/>
    <mergeCell ref="L70:M70"/>
    <mergeCell ref="L71:M71"/>
    <mergeCell ref="J118:L118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F103:L103"/>
    <mergeCell ref="F104:L104"/>
    <mergeCell ref="F14:I14"/>
    <mergeCell ref="F81:M81"/>
    <mergeCell ref="F82:M82"/>
    <mergeCell ref="F90:L90"/>
    <mergeCell ref="F91:L91"/>
    <mergeCell ref="F92:L92"/>
    <mergeCell ref="F93:L93"/>
    <mergeCell ref="F94:L94"/>
    <mergeCell ref="L55:M55"/>
    <mergeCell ref="L56:M56"/>
    <mergeCell ref="L57:M57"/>
    <mergeCell ref="L58:M58"/>
    <mergeCell ref="L59:M59"/>
    <mergeCell ref="L60:M60"/>
    <mergeCell ref="B4:E4"/>
    <mergeCell ref="B44:L44"/>
    <mergeCell ref="B6:E6"/>
    <mergeCell ref="B8:E8"/>
    <mergeCell ref="B81:E81"/>
    <mergeCell ref="C16:E16"/>
    <mergeCell ref="C18:E18"/>
    <mergeCell ref="C20:E20"/>
    <mergeCell ref="C22:E22"/>
    <mergeCell ref="H11:O12"/>
    <mergeCell ref="L61:M61"/>
    <mergeCell ref="L62:M62"/>
    <mergeCell ref="L63:M63"/>
    <mergeCell ref="L64:M64"/>
    <mergeCell ref="L65:M65"/>
    <mergeCell ref="L66:M66"/>
    <mergeCell ref="B114:N114"/>
    <mergeCell ref="B116:N116"/>
    <mergeCell ref="B120:K120"/>
    <mergeCell ref="B24:M24"/>
    <mergeCell ref="B26:M26"/>
    <mergeCell ref="B29:L29"/>
    <mergeCell ref="B34:L34"/>
    <mergeCell ref="B39:L39"/>
    <mergeCell ref="B82:E82"/>
    <mergeCell ref="B84:N84"/>
    <mergeCell ref="B86:N86"/>
    <mergeCell ref="B88:N88"/>
    <mergeCell ref="B96:N96"/>
    <mergeCell ref="B98:N98"/>
    <mergeCell ref="C100:E100"/>
    <mergeCell ref="C101:E101"/>
    <mergeCell ref="B10:E11"/>
    <mergeCell ref="B106:N106"/>
    <mergeCell ref="B108:N108"/>
    <mergeCell ref="B110:N110"/>
    <mergeCell ref="B112:N112"/>
    <mergeCell ref="C102:E102"/>
    <mergeCell ref="C103:E103"/>
    <mergeCell ref="C104:E104"/>
    <mergeCell ref="C90:E90"/>
    <mergeCell ref="C91:E91"/>
    <mergeCell ref="C92:E92"/>
    <mergeCell ref="C93:E93"/>
    <mergeCell ref="C94:E94"/>
    <mergeCell ref="F100:L100"/>
    <mergeCell ref="F101:L101"/>
    <mergeCell ref="F102:L10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2025-10-10T19:50:42Z</dcterms:created>
  <dcterms:modified xsi:type="dcterms:W3CDTF">2025-10-10T19:54:31Z</dcterms:modified>
</cp:coreProperties>
</file>