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9440" windowHeight="5835"/>
  </bookViews>
  <sheets>
    <sheet name="Tabela 1" sheetId="7" r:id="rId1"/>
    <sheet name="Tabela 2" sheetId="29" r:id="rId2"/>
    <sheet name="Tabela  3" sheetId="10" r:id="rId3"/>
    <sheet name="Tabela  4" sheetId="1" r:id="rId4"/>
    <sheet name="Tabela  5 " sheetId="58" r:id="rId5"/>
    <sheet name="Tabela  6" sheetId="31" r:id="rId6"/>
    <sheet name="Tabela 7" sheetId="11" r:id="rId7"/>
    <sheet name="Tabela 8" sheetId="75" r:id="rId8"/>
    <sheet name="Tabela  9 " sheetId="60" r:id="rId9"/>
    <sheet name="Tabela 10 " sheetId="61" r:id="rId10"/>
    <sheet name="Tabela  11 " sheetId="52" r:id="rId11"/>
    <sheet name="Tabela  12" sheetId="12" r:id="rId12"/>
    <sheet name="Tabela 13" sheetId="28" r:id="rId13"/>
    <sheet name="Tabela 14 " sheetId="54" r:id="rId14"/>
    <sheet name="Tabela 15 " sheetId="53" r:id="rId15"/>
    <sheet name="Tabela 16" sheetId="34" r:id="rId16"/>
    <sheet name="Tabela 17" sheetId="35" r:id="rId17"/>
  </sheets>
  <definedNames>
    <definedName name="__bookmark_1" localSheetId="4">#REF!</definedName>
    <definedName name="__bookmark_1" localSheetId="8">#REF!</definedName>
    <definedName name="__bookmark_1" localSheetId="9">#REF!</definedName>
    <definedName name="__bookmark_1" localSheetId="7">#REF!</definedName>
    <definedName name="__bookmark_1">#REF!</definedName>
    <definedName name="__bookmark_2" localSheetId="4">#REF!</definedName>
    <definedName name="__bookmark_2" localSheetId="8">#REF!</definedName>
    <definedName name="__bookmark_2" localSheetId="9">#REF!</definedName>
    <definedName name="__bookmark_2" localSheetId="7">#REF!</definedName>
    <definedName name="__bookmark_2">#REF!</definedName>
    <definedName name="_xlnm._FilterDatabase" localSheetId="7" hidden="1">'Tabela 8'!$A$1:$L$5</definedName>
    <definedName name="_xlnm.Print_Area" localSheetId="3">'Tabela  4'!#REF!</definedName>
    <definedName name="_xlnm.Print_Area" localSheetId="1">'Tabela 2'!$A$1:$N$166</definedName>
    <definedName name="_xlnm.Print_Area" localSheetId="7">'Tabela 8'!$A$1:$L$205</definedName>
    <definedName name="_xlnm.Print_Titles" localSheetId="2">'Tabela  3'!$1:$5</definedName>
    <definedName name="_xlnm.Print_Titles" localSheetId="0">'Tabela 1'!$1:$5</definedName>
    <definedName name="_xlnm.Print_Titles" localSheetId="14">'Tabela 15 '!$1:$5</definedName>
    <definedName name="_xlnm.Print_Titles" localSheetId="15">'Tabela 16'!$1:$5</definedName>
    <definedName name="_xlnm.Print_Titles" localSheetId="1">'Tabela 2'!$1:$4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89" i="7" l="1"/>
  <c r="E7" i="34" l="1"/>
  <c r="D89" i="7" l="1"/>
  <c r="N34" i="11" l="1"/>
  <c r="M34" i="11"/>
  <c r="L34" i="11"/>
  <c r="E30" i="61" l="1"/>
  <c r="F30" i="61"/>
  <c r="G30" i="61"/>
  <c r="H30" i="61"/>
  <c r="I30" i="61"/>
  <c r="J30" i="61"/>
  <c r="K30" i="61"/>
  <c r="L30" i="61"/>
  <c r="M30" i="61"/>
  <c r="D30" i="61"/>
  <c r="M19" i="60"/>
  <c r="L19" i="60"/>
  <c r="K19" i="60"/>
  <c r="J19" i="60"/>
  <c r="I19" i="60"/>
  <c r="H19" i="60"/>
  <c r="G19" i="60"/>
  <c r="F19" i="60"/>
  <c r="E19" i="60"/>
  <c r="D19" i="60"/>
  <c r="G270" i="58"/>
  <c r="F270" i="58"/>
  <c r="E270" i="58"/>
  <c r="D270" i="58"/>
  <c r="C270" i="58"/>
  <c r="G269" i="58"/>
  <c r="F269" i="58"/>
  <c r="E269" i="58"/>
  <c r="D269" i="58"/>
  <c r="C269" i="58"/>
  <c r="M89" i="1"/>
  <c r="L89" i="1"/>
  <c r="K89" i="1"/>
  <c r="J89" i="1"/>
  <c r="I89" i="1"/>
  <c r="H89" i="1"/>
  <c r="G89" i="1"/>
  <c r="F89" i="1"/>
  <c r="E89" i="1"/>
  <c r="B17" i="54" l="1"/>
  <c r="C17" i="54"/>
  <c r="D17" i="54"/>
  <c r="E17" i="54"/>
  <c r="F17" i="54"/>
  <c r="G17" i="54"/>
  <c r="G18" i="53" l="1"/>
  <c r="H18" i="53"/>
  <c r="I18" i="53"/>
  <c r="J18" i="53"/>
  <c r="K18" i="53"/>
  <c r="G41" i="53"/>
  <c r="H41" i="53"/>
  <c r="I41" i="53"/>
  <c r="J41" i="53"/>
  <c r="K41" i="53"/>
</calcChain>
</file>

<file path=xl/sharedStrings.xml><?xml version="1.0" encoding="utf-8"?>
<sst xmlns="http://schemas.openxmlformats.org/spreadsheetml/2006/main" count="2643" uniqueCount="1401">
  <si>
    <t>Adres dysponenta jednostki</t>
  </si>
  <si>
    <t>Liczba i rodzaj dodatkowych zespołów możliwych do uruchomienia w wypadkach zdarzeń powodujących stan nagłego zagrożenia zdrowotnego znacznej liczby osób</t>
  </si>
  <si>
    <t>Podmiot leczniczy, w którego strukturach działa centrum urazowe</t>
  </si>
  <si>
    <t xml:space="preserve">Liczba wszystkich lekarzy </t>
  </si>
  <si>
    <t>W tym liczba lekarzy systemu</t>
  </si>
  <si>
    <t>Liczba wszystkich pielęgniarek</t>
  </si>
  <si>
    <t>W tym liczba pielęgniarek systemu</t>
  </si>
  <si>
    <t>Liczba ratowników medycznych</t>
  </si>
  <si>
    <t>Izba przyjęć szpitala</t>
  </si>
  <si>
    <t>Lp.</t>
  </si>
  <si>
    <t>Powiat</t>
  </si>
  <si>
    <t>Wyjazdy do stanu nagłego zagrożenia zdrowotnego</t>
  </si>
  <si>
    <t>Szpitalne Oddziały Ratunkowe</t>
  </si>
  <si>
    <t>Zespoły Ratownictwa Medycznego</t>
  </si>
  <si>
    <t>Lotnicze Pogotowie Ratunkowe</t>
  </si>
  <si>
    <t>L.p.</t>
  </si>
  <si>
    <t>Adres miejsca stacjonowania zespołu ratownictwa medycznego</t>
  </si>
  <si>
    <t>Nazwa dysponenta jednostki</t>
  </si>
  <si>
    <t>Liczba zespołów ratownictwa medycznego w danym rejonie operacyjnym</t>
  </si>
  <si>
    <t>Liczba godzin na dobę pozostawania w gotowości zespołu ratownictwa medycznego</t>
  </si>
  <si>
    <t>Okres w roku pozostawania w gotowości zespołu ratownictwa medycznego</t>
  </si>
  <si>
    <t>3a</t>
  </si>
  <si>
    <t>3b</t>
  </si>
  <si>
    <t>S</t>
  </si>
  <si>
    <t>P</t>
  </si>
  <si>
    <t>7a</t>
  </si>
  <si>
    <t>7b</t>
  </si>
  <si>
    <t>8a</t>
  </si>
  <si>
    <t>8b</t>
  </si>
  <si>
    <t>8c</t>
  </si>
  <si>
    <t>Dysponent jednostki (nazwa i adres)</t>
  </si>
  <si>
    <t>Stan nagłego zagrożenia zdrowotnego</t>
  </si>
  <si>
    <t>Inne</t>
  </si>
  <si>
    <t>&gt;18 lat</t>
  </si>
  <si>
    <t>Liczba zgonów w izbie przyjęć</t>
  </si>
  <si>
    <t>Liczba zgonów pacjentów urazowych</t>
  </si>
  <si>
    <t>Nazwa szpitala</t>
  </si>
  <si>
    <t>Adres szpitala</t>
  </si>
  <si>
    <t>Adres lokalizacji oddziału szpitalnego</t>
  </si>
  <si>
    <t>Oddział szpitalny wyspecjalizowany w zakresie udzielania świadczeń zdrowotnych niezbędnych dla ratownictwa medycznego</t>
  </si>
  <si>
    <t>8d</t>
  </si>
  <si>
    <t>8e</t>
  </si>
  <si>
    <t>Nazwa własna oddzialu szpitalnego</t>
  </si>
  <si>
    <t>Kryterium gęstości zaludnienia</t>
  </si>
  <si>
    <t>Liczba łóżek według stanu w dniu 31 XII</t>
  </si>
  <si>
    <t>Liczba dni w roku pozostawania w gotowości zespołu ratownictwa medyczngo</t>
  </si>
  <si>
    <t xml:space="preserve">od
</t>
  </si>
  <si>
    <t xml:space="preserve">do
</t>
  </si>
  <si>
    <t>Wyjazdy niezwiązane ze stanem nagłego zagrożenia zdrowotnego</t>
  </si>
  <si>
    <t>5c</t>
  </si>
  <si>
    <t>4a</t>
  </si>
  <si>
    <t>4b</t>
  </si>
  <si>
    <t>4d</t>
  </si>
  <si>
    <t>4e</t>
  </si>
  <si>
    <t>5a</t>
  </si>
  <si>
    <t>5b</t>
  </si>
  <si>
    <t>6a</t>
  </si>
  <si>
    <t>6b</t>
  </si>
  <si>
    <t>0-18 lat</t>
  </si>
  <si>
    <t>&gt; 18 lat</t>
  </si>
  <si>
    <t>Zgony przed podjęciem albo w trakcie wykonywania medycznych czynności ratunkowych</t>
  </si>
  <si>
    <t>1</t>
  </si>
  <si>
    <t>Liczba wyjazdów przekraczających maksymalny czas dotarcia na miejsce zdarzenia</t>
  </si>
  <si>
    <t>Liczba zgonów w szpitalnym oddziale ratunkowym</t>
  </si>
  <si>
    <t>Liczba stanowisk intensywnej terapii</t>
  </si>
  <si>
    <t>Województwo</t>
  </si>
  <si>
    <t>Wyjazdy zespołów ratownictwa medycznego</t>
  </si>
  <si>
    <t>Razem:</t>
  </si>
  <si>
    <t>Nazwa i adres szpitala</t>
  </si>
  <si>
    <t>ZRM</t>
  </si>
  <si>
    <t>Dysponent jednostki</t>
  </si>
  <si>
    <t>Liczba stanowisk resuscytacyjnych</t>
  </si>
  <si>
    <t>Liczba stanowisk obserwacyjnych</t>
  </si>
  <si>
    <t>3c</t>
  </si>
  <si>
    <t>3d</t>
  </si>
  <si>
    <t>Nazwa jednostki organizacyjnej</t>
  </si>
  <si>
    <t>Adres jednostki organizacyjnej</t>
  </si>
  <si>
    <t>2a</t>
  </si>
  <si>
    <t>2b</t>
  </si>
  <si>
    <t>2c</t>
  </si>
  <si>
    <t>2d</t>
  </si>
  <si>
    <t>Nazwa</t>
  </si>
  <si>
    <t>Adres</t>
  </si>
  <si>
    <t>4c</t>
  </si>
  <si>
    <t>Rodzaj jednostki systemu</t>
  </si>
  <si>
    <t>SOR</t>
  </si>
  <si>
    <t>Razem</t>
  </si>
  <si>
    <t>5d</t>
  </si>
  <si>
    <t>Czas dyżuru</t>
  </si>
  <si>
    <t>w tym pacjenci urazowi</t>
  </si>
  <si>
    <t>Adres bazy LPR</t>
  </si>
  <si>
    <t>ogółem</t>
  </si>
  <si>
    <t>Szpitalny oddział ratunkowy</t>
  </si>
  <si>
    <t>Średni czas pobytu pacjenta uraowego w centrum urazowym
(dni)</t>
  </si>
  <si>
    <t>Maksymalny czas pobytu pacjenta w centrum urazowym
(dni)</t>
  </si>
  <si>
    <t>LPR</t>
  </si>
  <si>
    <t>Planowany termin uruchomienia SOR</t>
  </si>
  <si>
    <t xml:space="preserve">w tym pacjenci urazowi: </t>
  </si>
  <si>
    <t xml:space="preserve"> w tym pacjenci urazowi</t>
  </si>
  <si>
    <r>
      <t xml:space="preserve">Numer księgi rejestrowej podmiotu leczniczego </t>
    </r>
    <r>
      <rPr>
        <vertAlign val="superscript"/>
        <sz val="11"/>
        <rFont val="Arial"/>
        <family val="2"/>
        <charset val="238"/>
      </rPr>
      <t>1)</t>
    </r>
  </si>
  <si>
    <r>
      <t xml:space="preserve">Kod TERYT z opisem </t>
    </r>
    <r>
      <rPr>
        <vertAlign val="superscript"/>
        <sz val="11"/>
        <rFont val="Arial"/>
        <family val="2"/>
        <charset val="238"/>
      </rPr>
      <t>2)</t>
    </r>
  </si>
  <si>
    <t>Jednostka organizacyjna podmiotu
leczniczego, w którego strukturach
planuje się utworzyć szpitalny oddział
ratunkowy</t>
  </si>
  <si>
    <t>miesiąc</t>
  </si>
  <si>
    <t>Liczba odebranych
połączeń</t>
  </si>
  <si>
    <t>z 112</t>
  </si>
  <si>
    <t>z 999</t>
  </si>
  <si>
    <t>suma</t>
  </si>
  <si>
    <t>Liczba połączeń
rozłączonych przed
podjęciem obsługi</t>
  </si>
  <si>
    <t>Średni czas oczekiwania
na połączenie [mm:ss]</t>
  </si>
  <si>
    <t>Średni czas trwania
połączenia [mm:ss]</t>
  </si>
  <si>
    <t>Łączny średni czas
obsługi zgłoszenia (czas
oczekiwania + czas
trwania) [mm:ss]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</si>
  <si>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</si>
  <si>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</si>
  <si>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</si>
  <si>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</si>
  <si>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</si>
  <si>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</si>
  <si>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</si>
  <si>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</si>
  <si>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</si>
  <si>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</si>
  <si>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</si>
  <si>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</si>
  <si>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Suma</t>
  </si>
  <si>
    <t>Średnia</t>
  </si>
  <si>
    <t>od 
dd-mm</t>
  </si>
  <si>
    <t>do
dd-mm</t>
  </si>
  <si>
    <t>13a</t>
  </si>
  <si>
    <t>13b</t>
  </si>
  <si>
    <r>
      <t xml:space="preserve">Liczba zespołów ratownictwa medycznego w danym rejonie operacyjnym </t>
    </r>
    <r>
      <rPr>
        <vertAlign val="superscript"/>
        <sz val="11"/>
        <rFont val="Arial"/>
        <family val="2"/>
        <charset val="238"/>
      </rPr>
      <t>4)</t>
    </r>
  </si>
  <si>
    <t>1) Nazwy nadawane zgodnie z procedurami tworzonymi i wprowadzanymi do stosowania przez ministra właściwego do spraw zdrowia</t>
  </si>
  <si>
    <t xml:space="preserve">Mediana czasu dotarcia na miejsce zdarzenia
[gg:mm:ss]
</t>
  </si>
  <si>
    <t xml:space="preserve">Maksymalny czas dotarcia na miejsce zdarzenia
[gg:mm:ss]
</t>
  </si>
  <si>
    <t xml:space="preserve">Średni czas interwencji zespołu ratownictwa medycznego od przyjęcia zgłoszenia o zdarzeniu do powrotu do gotowości operacyjnej
[gg:mm:ss]
</t>
  </si>
  <si>
    <t xml:space="preserve">Maksymalny czas interwencji zespołu ratownictwa medycznego od przyjęcia zgłoszenia o zdarzeniu do powrotu do gotowości operacyjnej
[gg:mm:ss]
</t>
  </si>
  <si>
    <t>nieprzystosowane do startów i lądowań w nocy</t>
  </si>
  <si>
    <t xml:space="preserve"> całodobowe</t>
  </si>
  <si>
    <t>liczba pacjentów przekazanych przez zespoły ratownictwa medycznego</t>
  </si>
  <si>
    <t xml:space="preserve">Liczba pacjentów zakwalifikowanych jako pacjent urazowy przez: </t>
  </si>
  <si>
    <t xml:space="preserve"> kierownika zespołu ratownictwa medycznego</t>
  </si>
  <si>
    <t>kierownika zespołu urazowego</t>
  </si>
  <si>
    <t>Tabela nr 12– Centra urazowe dla dzieci – dane za rok …</t>
  </si>
  <si>
    <t xml:space="preserve">Liczba pacjentów zakwalifikowanych jako pacjent urazowy dzieciecy przez: </t>
  </si>
  <si>
    <t>kierownika zespołu urazowego dziecięcego</t>
  </si>
  <si>
    <t>Średni czas pobytu pacjenta uraowego w centrum urazowym dla dzieci
(dni)</t>
  </si>
  <si>
    <t>Maksymalny czas pobytu pacjenta w centrum urazowym dla dzieci
(dni)</t>
  </si>
  <si>
    <t>Liczba zgonów pacjentów urazowych dziecięcych</t>
  </si>
  <si>
    <r>
      <t>Kod dyspozytorni medycznej</t>
    </r>
    <r>
      <rPr>
        <vertAlign val="superscript"/>
        <sz val="11"/>
        <rFont val="Times New Roman"/>
        <family val="1"/>
        <charset val="238"/>
      </rPr>
      <t>1)</t>
    </r>
    <r>
      <rPr>
        <sz val="11"/>
        <rFont val="Times New Roman"/>
        <family val="1"/>
        <charset val="238"/>
      </rPr>
      <t xml:space="preserve"> </t>
    </r>
  </si>
  <si>
    <t>Okres czasu w jakim funkcjonowała wskazana liczba stanowisk dyspozytorów medycznych w danej lokalizacji w ciągu roku</t>
  </si>
  <si>
    <t>Liczba stanowisk dyspozytorów medycznych w danej lokalizacji</t>
  </si>
  <si>
    <t>Liczba dyspozytorów medycznych wykonujących zadania w danej lokalizacji</t>
  </si>
  <si>
    <t>liczba dyspozytorów medycznych posiadających wykształcenie wymagane dla pielęgniarki systemu lub ratownika medycznego</t>
  </si>
  <si>
    <t>liczba dyspozytorów medycznych, o których mowa w art. 58 ust. 3 ustawy z dnia 8 września 2006 r. o Państwowym Ratownictwie Medycznym (Dz. U. z 2017 r. poz. 2195, z późn. zm.)</t>
  </si>
  <si>
    <t>od
dd-mm</t>
  </si>
  <si>
    <t>10a</t>
  </si>
  <si>
    <t>10b</t>
  </si>
  <si>
    <t xml:space="preserve">od
dd-mm
</t>
  </si>
  <si>
    <t xml:space="preserve">do
dd-mm
</t>
  </si>
  <si>
    <t xml:space="preserve">Planowany termin uruchomienia zespołu ratownictwa medycznego </t>
  </si>
  <si>
    <t xml:space="preserve">Tabela nr 16 – Rejony operacyjne i miejsca stacjonowania planowanych do uruchomienia zespołów ratownictwa medycznego
</t>
  </si>
  <si>
    <t>Lądowisko w odległości wymagającej użycia specjalistycznych środków transportu sanitarnego (podać odległość w metrach od szpitalnego oddziału ratunkowego)</t>
  </si>
  <si>
    <t>Lądowisko zlokalizowane bezpośrednio przy szpitalnym oddziale ratunkowym (podać odległość w metrach od szpitalnego oddziału ratunkowego)</t>
  </si>
  <si>
    <t>Adres miejsca
stacjonowania zespołu ratownictwa medycznego</t>
  </si>
  <si>
    <t>Liczba wyjazdów zespołów ratownictwa medycznego zakończonych przewiezieniem pacjenta do szpitala</t>
  </si>
  <si>
    <t>Warmińsko-Mazurskie</t>
  </si>
  <si>
    <t>od 7:00 do 20:00.</t>
  </si>
  <si>
    <t>"SZPITAL GIŻYCKI" SPÓŁKA Z OGRANICZONĄ ODPOWIEDZIALNOŚCIĄ</t>
  </si>
  <si>
    <t>SAMODZIELNY PUBLICZNY ZAKŁAD OPIEKI ZDROWOTNEJ SZPITAL POWIATOWY W PISZU</t>
  </si>
  <si>
    <t>WOJEWÓDZKI SZPITAL ZESPOLONY W ELBLĄGU</t>
  </si>
  <si>
    <t>WOJEWÓDZKI SZPITAL SPECJALISTYCZNY W OLSZTYNIE</t>
  </si>
  <si>
    <t>SAMODZIELNY PUBLICZNY ZAKŁAD OPIEKI ZDROWOTNEJ W DZIAŁDOWIE</t>
  </si>
  <si>
    <t>WOJEWÓDZKI SPECJALISTYCZNY SZPITAL DZIECIĘCY IM. PROF. DR STANISŁAWA POPOWSKIEGO W OLSZTYNIE</t>
  </si>
  <si>
    <t>POWIATOWY SZPITAL IM.WŁADYSŁAWA BIEGAŃSKIEGO W IŁAWIE</t>
  </si>
  <si>
    <t>SAMODZIELNY PUBLICZNY ZAKŁAD OPIEKI ZDROWOTNEJ MINISTERSTWA SPRAW WEWNĘTRZNYCH I ADMINISTRACJI Z WARMIŃSKO-MAZURSKIM CENTRUM ONKOLOGII W OLSZTYNIE</t>
  </si>
  <si>
    <t>SZPITAL MRĄGOWSKI IM. MICHAŁA KAJKI SPÓŁKA Z OGRANICZONĄ ODPOWIEDZIALNOŚCIĄ</t>
  </si>
  <si>
    <t>SZPITAL POWIATOWY IM. JANA PAWŁA II W BARTOSZYCACH</t>
  </si>
  <si>
    <t>1 WOJSKOWY SZPITAL KLINICZNY Z POLIKLINIKĄ SPZOZ W LUBLINIE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</si>
  <si>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</si>
  <si>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</si>
  <si>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</si>
  <si>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</si>
  <si>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</si>
  <si>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</si>
  <si>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</si>
  <si>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</si>
  <si>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</si>
  <si>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</si>
  <si>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11-500 GIŻYCKO ul. WARSZAWSKA 41</t>
  </si>
  <si>
    <t>12-200 PISZ ul. SIENKIEWICZA 2</t>
  </si>
  <si>
    <t>82-300 ELBLĄG ul. KRÓLEWIECKA 146</t>
  </si>
  <si>
    <t>10-561 OLSZTYN ul. ŻOŁNIERSKA 18</t>
  </si>
  <si>
    <t>13-200 DZIAŁDOWO ul. LEŚNA 1</t>
  </si>
  <si>
    <t>10-561 OLSZTYN ul. ŻOŁNIERSKA 18A</t>
  </si>
  <si>
    <t>14-200 IŁAWA ul. GEN.WŁ.ANDERSA 3</t>
  </si>
  <si>
    <t>10-228 OLSZTYN ul. WOJSKA POLSKIEGO 37</t>
  </si>
  <si>
    <t>11-700 MRĄGOWO ul. WOLNOŚCI 12</t>
  </si>
  <si>
    <t>11-200 BARTOSZYCE ul. KARDYNAŁA WYSZYŃSKIEGO 11</t>
  </si>
  <si>
    <t>19-300 EŁK ul. KOŚCIUSZKI 30</t>
  </si>
  <si>
    <t>000000015033</t>
  </si>
  <si>
    <t>000000015139</t>
  </si>
  <si>
    <t>000000015359</t>
  </si>
  <si>
    <t>000000015614</t>
  </si>
  <si>
    <t>000000014994</t>
  </si>
  <si>
    <t>000000015091</t>
  </si>
  <si>
    <t>000000015097</t>
  </si>
  <si>
    <t>000000018659</t>
  </si>
  <si>
    <t>000000015041</t>
  </si>
  <si>
    <t>000000015612</t>
  </si>
  <si>
    <t xml:space="preserve">000000018565                  </t>
  </si>
  <si>
    <t>2806011 GIŻYCKO</t>
  </si>
  <si>
    <t>2816034 PISZ</t>
  </si>
  <si>
    <t>2861011 ELBLĄG</t>
  </si>
  <si>
    <t>2862011 OLSZTYN</t>
  </si>
  <si>
    <t>2803011 DZIAŁDOWO</t>
  </si>
  <si>
    <t>2807011 IŁAWA</t>
  </si>
  <si>
    <t>2810011 MRĄGOWO</t>
  </si>
  <si>
    <t>2801011 BARTOSZYCE</t>
  </si>
  <si>
    <t>2805011 EŁK</t>
  </si>
  <si>
    <t xml:space="preserve">SAMODZIELNY PUBLICZNY ZAKŁAD OPIEKI ZDROWOTNEJ LOTNICZE POGOTOWIE RATUNKOWE FILIA W OLSZTYNIE </t>
  </si>
  <si>
    <t>10-802 OLSZTYN ul. SIELSKA 34A LOTNISKO - DAJTKI</t>
  </si>
  <si>
    <t>000000018716</t>
  </si>
  <si>
    <t>ZESPÓŁ OPIEKI ZDROWOTNEJ W SZCZYTNIE</t>
  </si>
  <si>
    <t>ZESPÓŁ OPIEKI ZDROWOTNEJ W NIDZICY</t>
  </si>
  <si>
    <t>ZESPÓŁ OPIEKI ZDROWOTNEJ W LIDZBARKU WARMIŃSKIM</t>
  </si>
  <si>
    <t>ZESPÓŁ ZAKŁADÓW OPIEKI ZDROWOTNEJ W DOBRYM MIEŚCIE</t>
  </si>
  <si>
    <t>GMINNE CENTRUM ZDROWIA ZESPÓŁ PUBLICZNYCH ZAKŁADÓW OPIEKI ZDROWOTNEJ W OLSZTYNKU</t>
  </si>
  <si>
    <t>SZPITAL MIEJSKI W MORĄGU SPÓŁKA Z OGRANICZONĄ ODPOWIEDZIALNOŚCIĄ</t>
  </si>
  <si>
    <t>SZPITAL POWIATOWY IM. JANA MIKULICZA W BISKUPCU</t>
  </si>
  <si>
    <t>WOJEWÓDZKA STACJA POGOTOWIA RATUNKOWEGO</t>
  </si>
  <si>
    <t>"PRO-MEDICA" W EŁKU SPÓŁKA Z OGRANICZONĄ ODPOWIEDZIALNOŚCIĄ</t>
  </si>
  <si>
    <t>MAREK MICHNIEWICZ NIEPUBLICZNY ZAKŁAD OPIEKI ZDROWOTNEJ "IMPULS"</t>
  </si>
  <si>
    <t>"POWIATOWY ZESPÓŁ OPIEKI ZDROWOTNEJ W OSTRÓDZIE - SPÓŁKA AKCYJNA"</t>
  </si>
  <si>
    <t>"OLMEDICA W OLECKU - SPÓŁKA Z OGRANICZONĄ ODPOWIEDZIALNOŚCIĄ"</t>
  </si>
  <si>
    <t>FALCK MEDYCYNA SPÓŁKA Z OGRANICZONĄ ODPOWIEDZIALNOŚCIĄ</t>
  </si>
  <si>
    <t>SZPITAL POWIATOWY W NOWYM MIEŚCIE LUBAWSKIM SPÓŁKA Z OGRANICZONĄ ODPOWIEDZIALNOŚCIĄ</t>
  </si>
  <si>
    <t>POWIATOWE CENTRUM MEDYCZNE SPÓŁKA Z OGRANICZONĄ ODPOWIEDZIALNOŚCIĄ W BRANIEWIE</t>
  </si>
  <si>
    <t>12-100 SZCZYTNO ul. SKŁODOWSKIEJ 12</t>
  </si>
  <si>
    <t>000000015344</t>
  </si>
  <si>
    <t>2817011 SZCZYTNO</t>
  </si>
  <si>
    <t>13-100 NIDZICA ul. MICKIEWICZA 23</t>
  </si>
  <si>
    <t>000000015224</t>
  </si>
  <si>
    <t>2811044 NIDZICA</t>
  </si>
  <si>
    <t>11-100 LIDZBARK WARMIŃSKI ul. KARD. STEFANA WYSZYŃSKIEGO 37</t>
  </si>
  <si>
    <t>000000015121</t>
  </si>
  <si>
    <t>2809011 LIDZBARK WARMIŃSKI</t>
  </si>
  <si>
    <t>11-040 DOBRE MIASTO ul. GRUNWALDZKA 10B</t>
  </si>
  <si>
    <t>000000015447</t>
  </si>
  <si>
    <t>2814034 DOBRE MIASTO</t>
  </si>
  <si>
    <t>11-015 OLSZTYNEK ul. CHOPINA 11</t>
  </si>
  <si>
    <t>000000015330</t>
  </si>
  <si>
    <t>2814094 OLSZTYNEK</t>
  </si>
  <si>
    <t>14-300 MORĄG ul. DĄBROWSKIEGO 16</t>
  </si>
  <si>
    <t>000000015070</t>
  </si>
  <si>
    <t>2815084 MORĄG</t>
  </si>
  <si>
    <t>11-300 BISKUPIEC ul. ARMII KRAJOWEJ 8</t>
  </si>
  <si>
    <t>000000015581</t>
  </si>
  <si>
    <t>2814024 BISKUPIEC</t>
  </si>
  <si>
    <t>10-602 OLSZTYN ul. 5 WILEŃSKIEJ BRYGADY AK 28B</t>
  </si>
  <si>
    <t>000000015370</t>
  </si>
  <si>
    <t>19-300 EŁK ul. BARANKI 24</t>
  </si>
  <si>
    <t>000000015229</t>
  </si>
  <si>
    <t>12-150 SPYCHOWO ul. JURANDA 23</t>
  </si>
  <si>
    <t>000000015210</t>
  </si>
  <si>
    <t>2817072 ŚWIĘTAJNO</t>
  </si>
  <si>
    <t>14-100 OSTRÓDA ul. JAGIEŁŁY 1</t>
  </si>
  <si>
    <t>000000015180</t>
  </si>
  <si>
    <t>2815011 OSTRÓDA</t>
  </si>
  <si>
    <t>19-400 OLECKO ul. GOŁDAPSKA 1</t>
  </si>
  <si>
    <t>000000015672</t>
  </si>
  <si>
    <t>2813044 OLECKO</t>
  </si>
  <si>
    <t>01-102 WARSZAWA ul. JANA OLBRACHTA 94</t>
  </si>
  <si>
    <t>000000007431</t>
  </si>
  <si>
    <t>1465011 WARSZAWA</t>
  </si>
  <si>
    <t>13-300 NOWE MIASTO LUBAWSKIE ul. MICKIEWICZA 10</t>
  </si>
  <si>
    <t>000000019546</t>
  </si>
  <si>
    <t>2812011 NOWE MIASTO LUBAWSKIE</t>
  </si>
  <si>
    <t>14-500 BRANIEWO ul. MONIUSZKI 13</t>
  </si>
  <si>
    <t>000000025794</t>
  </si>
  <si>
    <t>2802011 BRANIEWO</t>
  </si>
  <si>
    <t>ZRM_P 11-200 BARTOSZYCE ul. WYSZYŃSKIEGO 11</t>
  </si>
  <si>
    <t>ZRM_P 11-220 GÓROWO IŁAWECKIE ul. SIKORSKIEGO 19</t>
  </si>
  <si>
    <t>ZRM_P 11-230 BISZTYNEK ul. KONOPNICKIEJ 1</t>
  </si>
  <si>
    <t>ZRM_S 11-200 BARTOSZYCE ul. WYSZYŃSKIEGO 11</t>
  </si>
  <si>
    <t>ZRM_P 14-520 PIENIĘŻNO ul. DWORCOWA 17B</t>
  </si>
  <si>
    <t>ZRM_S 14-500 BRANIEWO ul. MONIUSZKI 13</t>
  </si>
  <si>
    <t>ZRM_P 13-200 RYBNO ul. ZAJEZIORNA 58</t>
  </si>
  <si>
    <t>ZRM_P 13-230 LIDZBARK ul. BRZOZOWA 10</t>
  </si>
  <si>
    <t>ZRM_S 13-200 DZIAŁDOWO ul. LEŚNA 1</t>
  </si>
  <si>
    <t>ZRM_P 14-420 MŁYNARY ul. 1-GO MAJA 21</t>
  </si>
  <si>
    <t>ZRM_P 82-340 TOLKMICKO ul. SPORTOWA 1</t>
  </si>
  <si>
    <t>ZRM_S 14-400 PASŁĘK ul. BANKOWA 25</t>
  </si>
  <si>
    <t>ZRM_P 19-300 EŁK ul. BARANKI 24</t>
  </si>
  <si>
    <t>ZRM_P 19-300 EŁK ul. PIŁSUDSKIEGO 1</t>
  </si>
  <si>
    <t>ZRM_P 19-314 KALINOWO ul. SZKOLNA 1</t>
  </si>
  <si>
    <t>ZRM_S 19-300 EŁK ul. PIŁSUDSKIEGO 1</t>
  </si>
  <si>
    <t>ZRM_P 11-500 GIŻYCKO ul. SUWALSKA 3A</t>
  </si>
  <si>
    <t>ZRM_P 11-510 WYDMINY ul. SKŁADOWA 1A</t>
  </si>
  <si>
    <t>ZRM_P 11-520 RYN UL. MAZURSKA 19</t>
  </si>
  <si>
    <t>ZRM_S 11-500 GIŻYCKO ul. SUWALSKA 3A</t>
  </si>
  <si>
    <t>ZRM_P 19-500 GOŁDAP ul. SŁONECZNA 7/9</t>
  </si>
  <si>
    <t>ZRM_P 19-520 BANIE MAZURSKIE ul. KONOPNICKIEJ55</t>
  </si>
  <si>
    <t>ZRM_S 19-500 GOŁDAP ul. SŁONECZNA 7/9</t>
  </si>
  <si>
    <t>ZRM_P 14-200 IŁAWA ul. GEN. ANDERSA 3</t>
  </si>
  <si>
    <t>ZRM_P 14-200 IŁAWA ul. SIENKIEWICZA 24</t>
  </si>
  <si>
    <t>ZRM_P 14-230 ZALEWO ul. CZĘSTOCHOWSKA 8</t>
  </si>
  <si>
    <t>ZRM_P 14-240 SUSZ ul. POLNA1</t>
  </si>
  <si>
    <t>ZRM_P 14-260 LUBAWA ul. ŚW. BARBARY 6</t>
  </si>
  <si>
    <t>ZRM_S 14-200 IŁAWA ul.GEN. ANDERSA 3</t>
  </si>
  <si>
    <t>ZRM_P 11-400 KĘTRZYN ul. M.C. SZKOLNA 1</t>
  </si>
  <si>
    <t>ZRM_P 11-410 BARCIANY ul. MŁYNOWA 4A</t>
  </si>
  <si>
    <t>ZRM_P 11-440 RESZEL ul. KOLEJOWA 30</t>
  </si>
  <si>
    <t>ZRM_S 11-400 KĘTRZYN ul. M.C. SZKOLNA 1</t>
  </si>
  <si>
    <t>ZRM_P 11-130 ORNETA ul. MICKIEWICA 16</t>
  </si>
  <si>
    <t>ZRM_P 82-300 ELBLĄG ul. KRÓLEWIECKA 146</t>
  </si>
  <si>
    <t>ZRM_P 82-300 ELBLĄG ul. ORZESZKOWEJ 6</t>
  </si>
  <si>
    <t>ZRM_S 82-300 ELBLĄG ul. ORZESZKOWEJ 6</t>
  </si>
  <si>
    <t>ZRM_P 10-236 OLSZTYN al. SYBIRAKÓW 36</t>
  </si>
  <si>
    <t>ZRM_P 10-602 OLSZTYN ul. PSTROWSKIEGO 28B</t>
  </si>
  <si>
    <t>ZRM_P 10-802 OLSZTY ul.  SIELSKA 24</t>
  </si>
  <si>
    <t>ZRM_S 10-602 OLSZTYN ul. PSTROWSKIEGO 28B</t>
  </si>
  <si>
    <t>ZRM_P 11-700 MRĄGOWO ul. WOLNOŚCI 3</t>
  </si>
  <si>
    <t>ZRM_P 11-730 MIKOŁAJKI ul. SZKOLNA 2</t>
  </si>
  <si>
    <t>ZRM_P 13-100 NIDZICA ul. MICKIEWICZA 25</t>
  </si>
  <si>
    <t>ZRM_S 13-100 NIDZICA ul. MICKIEWICZA 25</t>
  </si>
  <si>
    <t>ZRM_P 13-340 BISKUPIEC POMORSKI ul. RYNEK 8</t>
  </si>
  <si>
    <t>ZRM_S 13-300 NOWE MIASTO LUBAWSKIE ul. MICKIEWICZA 10</t>
  </si>
  <si>
    <t>ZRM_P 19-420 KOWALE OLECKIE ul. KOŚCIUSZKI 50</t>
  </si>
  <si>
    <t>ZRM_S 19-400 OLECKO ul. GOŁDAPSKA 1</t>
  </si>
  <si>
    <t>ZRM_P 11-010 BARCZEWO ul. LIPOWA 2</t>
  </si>
  <si>
    <t>ZRM_P 11-040 DOBRE MIASTO ul. GRUNWALDZKA 10 B</t>
  </si>
  <si>
    <t>ZRM_S 11-015 OLSZTYNEK ul. CHOPINA 11</t>
  </si>
  <si>
    <t>ZRM_P 14-105 ŁUKTA ul. WARSZAWSKA 17A/1</t>
  </si>
  <si>
    <t>ZRM_P 14-107 GIERZWAŁD 56</t>
  </si>
  <si>
    <t>ZRM_S 14-300 MORĄG ul. DĄBROWSKIEGO 16</t>
  </si>
  <si>
    <t>ZRM_P 12-221 RUCIANE-NIDA ul. GAŁCZYŃSKIEGO 2</t>
  </si>
  <si>
    <t>ZRM_P 12-222 WIERZBA OŚRODEK PAN W WIERZBIE</t>
  </si>
  <si>
    <t>ZRM_P 12-230 BIAŁA PISKA ul. KONOPNICKIEJ 4</t>
  </si>
  <si>
    <t>ZRM_P 12-250 ORZYSZ ul. WOJSKA POLSKIEGO 54 A</t>
  </si>
  <si>
    <t>ZRM_P 12-100 SZCZYTNO ul. M.C. SKŁODOWSKIEJ 12</t>
  </si>
  <si>
    <t>ZRM_P 12-130 PASYM ul. POCZTOWA 3</t>
  </si>
  <si>
    <t>ZRM_P 12-150 SPYCHOWO ul. JURANDA 23</t>
  </si>
  <si>
    <t>ZRM_S 11-600 SZTYNORT 11</t>
  </si>
  <si>
    <t>ZRM_S 11-600 WĘGORZEWO ul. 3 MAJA 4</t>
  </si>
  <si>
    <t>N01 02</t>
  </si>
  <si>
    <t>N01 01</t>
  </si>
  <si>
    <t>ZRM_P 14-100 OSTRÓDA ul. KOŚCIUSZKI 2</t>
  </si>
  <si>
    <t>ZRM_S 14-100 OSTRÓDA ul. KOŚCIUSZKI 2</t>
  </si>
  <si>
    <t>WIELKIE JEZIORA MAZURSKIE</t>
  </si>
  <si>
    <t>ZRM P 11-500 GIŻYCKO ul. DĄBROWSKIEGO 14 A</t>
  </si>
  <si>
    <t>JEZIORO JEZIORAK</t>
  </si>
  <si>
    <r>
      <rPr>
        <b/>
        <sz val="9"/>
        <rFont val="Arial"/>
        <family val="2"/>
        <charset val="238"/>
      </rPr>
      <t xml:space="preserve">WOJEWÓDZTWO WARMIŃSKO-MAZURSKIE   </t>
    </r>
    <r>
      <rPr>
        <sz val="9"/>
        <rFont val="Arial"/>
        <family val="2"/>
        <charset val="238"/>
      </rPr>
      <t xml:space="preserve">              </t>
    </r>
    <r>
      <rPr>
        <u/>
        <sz val="9"/>
        <rFont val="Arial"/>
        <family val="2"/>
        <charset val="238"/>
      </rPr>
      <t xml:space="preserve">                                             </t>
    </r>
    <r>
      <rPr>
        <sz val="9"/>
        <rFont val="Arial"/>
        <family val="2"/>
        <charset val="238"/>
      </rPr>
      <t xml:space="preserve"> 2818021; 2818034; 2818035; 2813032; 2813044; 2813045; 2813052; 2813062, 2818035; 2805052; 2804011; 2805022; 2805032; 2805042; 2805052; 2813045; 2813062; 2816014; 2816015; 2816024; 2816025; 2816034; 2816035; 2816044; 2816045; 2810042; 2805052; 2805042; 2806062; 2806102; 2806011; 2806042; 2806052; 2806062; 2806084; 2806085; 2806102; 2805052; 2813052; 2819022; 2810011; 2810024; 2810025; 2810032; 2810042; 2810052; 2816025; 2806085; 2808011; 2808022; 2808032; 2808044; 2808045; 2808054; 2808055; 2808062; 2810052; 2819035; 2801045; 2818012; 2819012; 2819022; 2819034; 2819035; 2808062; 2806052; 2801011; 2801021; 2801032; 2801044; 2801045; 2801052; 2801064; 2801065; 2809032; 2809022; 2808045; 2814082; 2814024; 2814025; 2814082; 2810052; 2814065, 2814064; 2817011; 2817022; 2817032;  2817052; 2817062; 2817072; 2817082; 2814042; 2814015;2809022; 2817022; 2817072; 2817052; 2817044; 2817045; 2817032; 2817022; 2814102; 2810042; 2811012; 2811022; 2811032; 2811044; 2811045; 2817032; 2814094; 2814095; 2817032; 2814112; 2814102; 2862011; 2814042; 2814072; 2814112; 2814102; 2814052; 2814095; 2814014; 2817015; ; 2814034; 2814035; 2814122; 2814042; 2814072; 2809042; 2809011; 2809032; 2809022; 2802055; 2802072; 2804022; 2815065; 2802011; 2802022; 2802062; 2802034; 2802035; 2802054; 2802055; 2802042; 2815085; 2815084; 2815064; 2815065; 2804022; 2815052; 2815042; 2814122; 2814072; ; 2815011; 2815012; 2815074; 2815075; 2815085; 2814052; 2815032; 2815022; 2803022; 2811032; 28140952803011; 2803022; 2803032; 2803052; 2811032; 2815022; 2803044; 2803045; 2803062; 2812032; ; 2812011; 2812052; 2812042; 2812032; 2812022; 2807043; 2807011; 2807032; 2812022; 2812052; 2807021; 2807052; 2815092; 2815022; 2812032; 2803062; 2807064; 2807065; 2807045; 2807074; 2807075; 2815052; 2815075; 2804012; 2861011; 28004094; 2804095; 2802034; 2802035; 2804032; 2804052; 2804042; 2804064; 2804065; 2804074; 2804075; 2804082; 2804022; 2802072</t>
    </r>
  </si>
  <si>
    <t>2818021; 2818034; 2818035</t>
  </si>
  <si>
    <t>1.01</t>
  </si>
  <si>
    <t>31.12</t>
  </si>
  <si>
    <t>2813032; 2813044; 2813045; 2813052; 2813062, 2818035; 2805052</t>
  </si>
  <si>
    <t>2804011; 2805022; 2805032; 2805042; 2805052; 2813045; 2813062</t>
  </si>
  <si>
    <t>2816014; 2816015; 2816024; 2816025; 2816034; 2816035; 2816044; 2816045; 2810042; 2805052; 2805042; 2806062; 2806102</t>
  </si>
  <si>
    <t>2806011; 2806042; 2806052; 2806062; 2806084; 2806085; 2806102; 2805052; 2813052; 2819022</t>
  </si>
  <si>
    <t>2810011; 2810024; 2810025; 2810032; 2810042; 2810052; 2816025; 2806085</t>
  </si>
  <si>
    <t>2808011; 2808022; 2808032; 2808044; 2808045; 2808054; 2808055; 2808062; 2810052; 2819035; 2801045</t>
  </si>
  <si>
    <t>2818012; 2819012; 2819022; 2819034; 2819035; 2808062; 2806052</t>
  </si>
  <si>
    <t>2801011; 2801021; 2801032; 2801044; 2801045; 2801052; 2801064; 2801065; 2809032; 2809022; 2808045; 2814082</t>
  </si>
  <si>
    <t xml:space="preserve">2814024; 2814025; 2814082; 2810052; 2814065, 2814064; 2814042; 2814015;2809022; 2817022; </t>
  </si>
  <si>
    <t xml:space="preserve">2817011; 2817022; 2817032;  2817052; 2817062; 2817072; 2817082; </t>
  </si>
  <si>
    <t>2817072; 2817052; 2817044; 2817045; 2817032; 2817022; 2814102; 2810042</t>
  </si>
  <si>
    <t>2811012; 2811022; 2811032; 2811044; 2811045; 2817032</t>
  </si>
  <si>
    <t>2814094; 2814095; 2817032; 2814112; 2814102</t>
  </si>
  <si>
    <t xml:space="preserve">2862011; 2814042; 2814072; 2814112; 2814102; 2814052; 2814095; 2814014; 2817015; </t>
  </si>
  <si>
    <t>2814034; 2814035; 2814122; 2814042; 2814072; 2809042</t>
  </si>
  <si>
    <t>2809011; 2809032; 2809022; 2802055; 2802072; 2804022; 2815065</t>
  </si>
  <si>
    <t>2802011; 2802022; 2802062; 2802034; 2802035; 2802054; 2802055; 2802042</t>
  </si>
  <si>
    <t xml:space="preserve">2815085; 2815084; 2815064; 2815065; 2804022; 2815052; 2815042; 2814122; 2814072; </t>
  </si>
  <si>
    <t>2815011; 2815012; 2815074; 2815075; 2815085; 2814052; 2815032; 2815022; 2803022; 2811032; 2814095</t>
  </si>
  <si>
    <t>2803011; 2803022; 2803032; 2803052; 2811032; 2815022; 2803044; 2803045; 2803062; 2812032</t>
  </si>
  <si>
    <t>2812011; 2812052; 2812042; 2812032; 2812022; 2807043</t>
  </si>
  <si>
    <t xml:space="preserve">2807011; 2807032; 2812022; 2812052; 2807021; 2807052; 2815092; 2815022; 2812032; 2803062; 2807064; 2807065; 2807045; 2807074; 2807075; 2815052; 2815075; </t>
  </si>
  <si>
    <t>2804012; 2861011; 28004094; 2804095; 2802034; 2802035; 2804032; 2804052; 2804042; 2804064; 2804065; 2804074; 2804075; 2804082; 2804022; 2802072</t>
  </si>
  <si>
    <t>1.06</t>
  </si>
  <si>
    <t>30.09</t>
  </si>
  <si>
    <t>JEZIORAK IŁAWA</t>
  </si>
  <si>
    <t xml:space="preserve">Dysponent jednostki </t>
  </si>
  <si>
    <t xml:space="preserve">Jednostka organizacyjna podmiotu leczniczego, w którego strukturach funkcjonuje szpitalny oddział ratunkowy </t>
  </si>
  <si>
    <t>Lądowisko zlokalizowane bezpośrednio przy SOR (podać odległość w metrach od SOR)</t>
  </si>
  <si>
    <t>Lądowisko  w odległości wymagającej użycia specjalistycznych środków transportu sanitarnego (podać odległość w metrach od SOR)</t>
  </si>
  <si>
    <t xml:space="preserve">Liczba stanowisk obserwacyjnych </t>
  </si>
  <si>
    <t>nazwa</t>
  </si>
  <si>
    <t>adres</t>
  </si>
  <si>
    <t>Numer księgi  rejestrowej podmiotu leczniczego</t>
  </si>
  <si>
    <t>V część kodu resortowego</t>
  </si>
  <si>
    <t>nazwa jednostki organizacyjnej</t>
  </si>
  <si>
    <t xml:space="preserve">adres jednostki organizacyjnej </t>
  </si>
  <si>
    <t xml:space="preserve">kod TERYT  z opisem </t>
  </si>
  <si>
    <t>całodobowe</t>
  </si>
  <si>
    <t>POWIAT BARTOSZYCKI</t>
  </si>
  <si>
    <t>01</t>
  </si>
  <si>
    <t>POWIAT DZIAŁDOWSKI</t>
  </si>
  <si>
    <t>SAMODZIELNY PUBLICZNY  ZAKŁAD OPIEKI ZDROWOTNEJ              W DZIAŁDOWIE</t>
  </si>
  <si>
    <t xml:space="preserve">13-200 DZIAŁDOWO      ul. LEŚNA 1 </t>
  </si>
  <si>
    <t>tak</t>
  </si>
  <si>
    <t>POWIAT M. ELBLĄG</t>
  </si>
  <si>
    <t>WOJEWÓDZKI SZPITAL ZESPOLONY                                                   W ELBLĄGU</t>
  </si>
  <si>
    <t>ul. KRÓLEWIECKA 146  
82-300 ELBLĄG</t>
  </si>
  <si>
    <t>2861011                M. ELBLĄG</t>
  </si>
  <si>
    <t>POWIAT EŁCKI</t>
  </si>
  <si>
    <t>19-300 EŁK
 ul. TADEUSZA KOŚCIUSZKI 30</t>
  </si>
  <si>
    <t>000000018565</t>
  </si>
  <si>
    <t>19-300 EŁK                                              ul. TADEUSZA KOŚCIUSZKI 30</t>
  </si>
  <si>
    <t>2805011            EŁK</t>
  </si>
  <si>
    <t>POWIAT GIŻYCKI</t>
  </si>
  <si>
    <t>11-500 GIŻYCKO                    ul. WARSZAWSKA 41</t>
  </si>
  <si>
    <t>11-500 GIŻYCKO                                                ul. WARSZAWSKA 41</t>
  </si>
  <si>
    <t>POWIAT IŁAWSKI</t>
  </si>
  <si>
    <t>POWIATOWY SZPITAL IM. WŁADYSŁAWA BIEGAŃSKIEGO             W IŁAWIE</t>
  </si>
  <si>
    <t>2807011                 IŁAWA</t>
  </si>
  <si>
    <t>Dach szpitala</t>
  </si>
  <si>
    <t>POWIAT MRĄGOWSKI</t>
  </si>
  <si>
    <t xml:space="preserve">SZPITAL MRĄGOWSKI IM. MICHAŁA KAJKI Sp.z.o.o    </t>
  </si>
  <si>
    <t>11 - 700 MRĄGOWO                                 ul. WOLNOŚCI 12</t>
  </si>
  <si>
    <t xml:space="preserve">SZPITAL MRĄGOWSKI IM. MICHAŁA KAJKI Sp.z.o.o       </t>
  </si>
  <si>
    <t>POWIAT M. OLSZTYN</t>
  </si>
  <si>
    <t>WOJEWÓDZKI SZPITAL SPECJALISTYCZNY                                                       W OLSZTYNIE</t>
  </si>
  <si>
    <t>10-561 OLSZTYN                ul. ŻOŁNIERSKA 18</t>
  </si>
  <si>
    <t xml:space="preserve">WOJEWÓDZKI SZPITAL SPECJALISTYCZNY  W OLSZTYNIE                                                                                                                                                                                                                      </t>
  </si>
  <si>
    <t xml:space="preserve"> SAMODZIELNY PUBLICZNY ZAKŁAD OPIEKI ZDROWOTNEJ MINISTERSTWA SPRAW WEWNĘTRZNYCH I ADMINISTRACJI                                                     Z WARMIŃSKO-MAZURSKIM CENTRUM ONKOLOGII                W OLSZTYNIE</t>
  </si>
  <si>
    <t>10-228 OLSZTYN                                                     ul. WOJSKA POLSKIEGO 37</t>
  </si>
  <si>
    <t xml:space="preserve"> WOJEWÓDZKI SPECJALISTYCZNY SZPITAL DZIECIĘCY IM. PROF. DR STANISŁAWA POPOWSKIEGO            W OLSZTYNIE</t>
  </si>
  <si>
    <t>10-561 OLSZTYN               ul. ŻOŁNIERSKA 18A</t>
  </si>
  <si>
    <t xml:space="preserve"> WOJEWÓDZKI SPECJALISTYCZNY SZPITAL DZIECIĘCY IM. PROF. DR STANISŁAWA POPOWSKIEGO                       W OLSZTYNIE</t>
  </si>
  <si>
    <t>2862011  OLSZTYN</t>
  </si>
  <si>
    <t>POWIAT PISKI</t>
  </si>
  <si>
    <t xml:space="preserve"> 000000015139</t>
  </si>
  <si>
    <t>2816034                                       PISZ</t>
  </si>
  <si>
    <t>Miejsce stacjonowania dodatkowego zespołu ratownictwa medycznego</t>
  </si>
  <si>
    <t>Maksymalny czas uruchomienia [minuty]</t>
  </si>
  <si>
    <t>1.</t>
  </si>
  <si>
    <t>2.</t>
  </si>
  <si>
    <t>3.</t>
  </si>
  <si>
    <t>4.</t>
  </si>
  <si>
    <t>5.</t>
  </si>
  <si>
    <t>6.</t>
  </si>
  <si>
    <t>41</t>
  </si>
  <si>
    <t>20</t>
  </si>
  <si>
    <t>22</t>
  </si>
  <si>
    <t>POWIATOWY  SZPITAL IM.WŁADYSŁAWA  BIEGAŃSKIEGO W IŁAWIE</t>
  </si>
  <si>
    <r>
      <t>Nazwa ZRM</t>
    </r>
    <r>
      <rPr>
        <vertAlign val="superscript"/>
        <sz val="9"/>
        <rFont val="Arial"/>
        <family val="2"/>
        <charset val="238"/>
      </rPr>
      <t>1)</t>
    </r>
    <r>
      <rPr>
        <sz val="9"/>
        <rFont val="Arial"/>
        <family val="2"/>
        <charset val="238"/>
      </rPr>
      <t xml:space="preserve">  </t>
    </r>
  </si>
  <si>
    <t>olecki</t>
  </si>
  <si>
    <t>2813044 </t>
  </si>
  <si>
    <t>Izba przyjęć</t>
  </si>
  <si>
    <t>Oddział Chorób Wewnętrznych</t>
  </si>
  <si>
    <t>ełcki</t>
  </si>
  <si>
    <t>1 WOJSKOWY SZPITAL KLINICZNY Z POLIKLINIKĄ SPZOZ W LUBLINIE - FILIA W EŁKU</t>
  </si>
  <si>
    <t xml:space="preserve">"PRO-MEDICA"                               W EŁKU Sp. z o. o. </t>
  </si>
  <si>
    <t xml:space="preserve">19-300 EŁK                                       ul. Baranki 24 </t>
  </si>
  <si>
    <t>Ośrodek Chirurgii Ogólnej, Bariatrycznej i Onkologicznej</t>
  </si>
  <si>
    <t> 2805011</t>
  </si>
  <si>
    <t>piski</t>
  </si>
  <si>
    <t>SAMODZIELNY PUBLICZNY ZAKŁAD OPIEKI ZDROWOTNEJ SZPITAL POWIATOWY                                                 W PISZU</t>
  </si>
  <si>
    <t xml:space="preserve">mrągowski </t>
  </si>
  <si>
    <t> 2810011</t>
  </si>
  <si>
    <t> 30</t>
  </si>
  <si>
    <t>POMORSKIE CENTRA KARDIOLOGICZNE SPÓŁKA Z OGRANICZONĄ ODPOWIEDZIALNOŚCIĄ S.K.A</t>
  </si>
  <si>
    <t>kętrzyński </t>
  </si>
  <si>
    <t>Izba Przyjęć</t>
  </si>
  <si>
    <t>bartoszycki  </t>
  </si>
  <si>
    <t> szczycieński</t>
  </si>
  <si>
    <t> 2817011</t>
  </si>
  <si>
    <t xml:space="preserve">Izba Przyjęć </t>
  </si>
  <si>
    <t> nidzicki</t>
  </si>
  <si>
    <t> 2811044</t>
  </si>
  <si>
    <t>olsztyński</t>
  </si>
  <si>
    <t>WOJEWÓDZKI SZPITAL SPECJALISTYCZNY                                             W OLSZTYNIE</t>
  </si>
  <si>
    <t>SAMODZIELNY PUBLICZNY ZAKŁAD OPIEKI ZDROWOTNEJ MINISTERSTWA SPRAW WEWNĘTRZNYCH I ADMINISTRACJI Z WARMIŃSKO-MAZURSKIM CENTRUM ONKOLOGII                               W OLSZTYNIE</t>
  </si>
  <si>
    <t>MIEJSKI SZPITAL ZESPOLONY                                  W OLSZTYNIE</t>
  </si>
  <si>
    <t xml:space="preserve">UNIWERSYTECKI SZPITAL KLINICZNY                              W OLSZTYNIE </t>
  </si>
  <si>
    <t>NIEPUBLICZNY ZAKŁAD OPIEKI ZDROWOTNEJ "MALARKIEWICZ I SPÓŁKA" SPÓŁKA JAWNA</t>
  </si>
  <si>
    <t> 2814034</t>
  </si>
  <si>
    <t xml:space="preserve">lidzbarski </t>
  </si>
  <si>
    <t xml:space="preserve">braniewski </t>
  </si>
  <si>
    <t>ostródzki</t>
  </si>
  <si>
    <t> 2815084</t>
  </si>
  <si>
    <t> 2815011</t>
  </si>
  <si>
    <t>działdowski</t>
  </si>
  <si>
    <t>2803011 </t>
  </si>
  <si>
    <t xml:space="preserve">nowomiejski </t>
  </si>
  <si>
    <t> 2812011</t>
  </si>
  <si>
    <t xml:space="preserve">iławski </t>
  </si>
  <si>
    <t> 2807011</t>
  </si>
  <si>
    <t>giżycki</t>
  </si>
  <si>
    <t>elbląski</t>
  </si>
  <si>
    <t xml:space="preserve"> WOJEWÓDZKI SZPITAL ZESPOLONY W ELBLĄGU</t>
  </si>
  <si>
    <t>SZPITAL MIEJSKI Św. JANA PAWŁA II W ELBLĄGU</t>
  </si>
  <si>
    <t>14-400 PASŁĘK ul. Kopernika 24 A</t>
  </si>
  <si>
    <t>węgorzewski</t>
  </si>
  <si>
    <t>MAZURSKIE CENTRUM ZDROWIA SZPITAL POWIATOWY W WĘGORZEWIE PUBLICZNY ZAKŁAD OPIEKI ZDROWOTNEJ</t>
  </si>
  <si>
    <t>gołdapski</t>
  </si>
  <si>
    <t>GOLDMEDICA SPÓŁKA Z OGRANICZONĄ ODPOWIEDZIALNOŚCIĄ</t>
  </si>
  <si>
    <t>12</t>
  </si>
  <si>
    <t>00000015229</t>
  </si>
  <si>
    <t>00000015041</t>
  </si>
  <si>
    <t>000000023707</t>
  </si>
  <si>
    <t>000000015349</t>
  </si>
  <si>
    <t>000000015133</t>
  </si>
  <si>
    <t>000000022202</t>
  </si>
  <si>
    <t>000000015102</t>
  </si>
  <si>
    <t>00000015070</t>
  </si>
  <si>
    <t>000000025865</t>
  </si>
  <si>
    <t>000000023709</t>
  </si>
  <si>
    <t xml:space="preserve"> 000000015458</t>
  </si>
  <si>
    <t>000000015331</t>
  </si>
  <si>
    <t xml:space="preserve">WOJEWÓDZKI SZPITAL SPECJALISTYCZNY  W OLSZTYNIE </t>
  </si>
  <si>
    <t>10-561 OLSZTYN, ŻOŁNIERSKA 18</t>
  </si>
  <si>
    <t xml:space="preserve">OLMEDICA W OLECKU
 SP. Z O. O. </t>
  </si>
  <si>
    <t>19-400 OLECKO
 ul. Gołdapska 1</t>
  </si>
  <si>
    <t>19-400 Olecko
ul. Gołdapska 1</t>
  </si>
  <si>
    <t xml:space="preserve"> - </t>
  </si>
  <si>
    <t>Oddział Chirurgii Ogólnej</t>
  </si>
  <si>
    <t>Oddział Ginekologiczno-Położniczy</t>
  </si>
  <si>
    <t> 35</t>
  </si>
  <si>
    <t>19-300 EŁK
ul. Tadeusza Kościuszki 30</t>
  </si>
  <si>
    <t>Oddział Anestezjologii i Intensywnej Terapii</t>
  </si>
  <si>
    <t xml:space="preserve">Oddział Chirurgiczny Ogólny  </t>
  </si>
  <si>
    <t xml:space="preserve">Oddział Chirurgii Naczyniowej </t>
  </si>
  <si>
    <t>Oddział Chirurgii Urazowo-Ortopedycznej</t>
  </si>
  <si>
    <t>Oddział Neurologiczny</t>
  </si>
  <si>
    <t>Oddział Udarowy</t>
  </si>
  <si>
    <t>Oddział Anestezjologii
 i Intensywnej Terapii</t>
  </si>
  <si>
    <t>Oddział Pediatryczny</t>
  </si>
  <si>
    <t xml:space="preserve">Izba przyjęć </t>
  </si>
  <si>
    <t>-</t>
  </si>
  <si>
    <t> 32</t>
  </si>
  <si>
    <t>Oddział Chorób Wewnętrznych i Chemioterapii</t>
  </si>
  <si>
    <t>Oddział Kardiologiczny</t>
  </si>
  <si>
    <t>19-300  EŁK 
ul. Baranki 24</t>
  </si>
  <si>
    <t>12-200 PISZ                             ul. Henryka Sienkiewicza  2</t>
  </si>
  <si>
    <t>12-200 PISZ                            ul. Henryka Sienkiewicza  2</t>
  </si>
  <si>
    <t>Odział Położniczo-Ginekologiczny</t>
  </si>
  <si>
    <t>Oddział Wewnętrzny</t>
  </si>
  <si>
    <t xml:space="preserve">Oddział Obserwacyjno-Zakaźny
</t>
  </si>
  <si>
    <t>Oddział Chirurgii Ortopedyczno - Urazowy</t>
  </si>
  <si>
    <t>Oddział Intensywnej Terapii i Anestezjologii</t>
  </si>
  <si>
    <t>SZPITAL MRĄGOWSKI
 IM. MICHAŁA KAJKI                              Sp. z o.o.</t>
  </si>
  <si>
    <t>11-700  MRĄGOWO
ul. Wolności 12</t>
  </si>
  <si>
    <t>Oddział Anestezjologii i Intensywnej Opieki Medycznej</t>
  </si>
  <si>
    <t>Oddział Położniczo-Ginekologiczny z Pododdziałem Noworodkowym</t>
  </si>
  <si>
    <t xml:space="preserve"> 11-700  MRĄGOWO
ul. Wolności 3</t>
  </si>
  <si>
    <t>SZPITAL POWIATOWY
  W KĘTRZYNIE</t>
  </si>
  <si>
    <t>11-400  KĘTRZYN 
ul. Marii Curie-Skłodowskiej  2</t>
  </si>
  <si>
    <t>11-400  KĘTRZYN
ul. Marii Curie-Skłodowskiej  2</t>
  </si>
  <si>
    <t>Oddział Chirurgii Urazowo- Ortopedycznej</t>
  </si>
  <si>
    <t>Oddział Ginekologicznio - Położniczy z Pododdziałem Neonatologii</t>
  </si>
  <si>
    <t>SZPITAL  POWIATOWY
  IM. JANA PAWŁA II
 W BARTOSZYCACH</t>
  </si>
  <si>
    <t>Oddział Chorób Płuc</t>
  </si>
  <si>
    <t>Oddział Urazowo - Ortopedyczny</t>
  </si>
  <si>
    <t>ZESPÓŁ OPIEKI  ZDROWOTNEJ
  W SZCZYTNIE</t>
  </si>
  <si>
    <t>12-100 SZCZYTNO
ul. Marii Curie-Skłodowskiej 12</t>
  </si>
  <si>
    <t>12-100 SZCZYTNO
 ul. Marii Curie-Skłodowskiej 12</t>
  </si>
  <si>
    <t>Oddział Intensywnej Terapii</t>
  </si>
  <si>
    <t>Oddział Chirurgiczny z pododdziałem urazowo-ortopedycznym</t>
  </si>
  <si>
    <t>Oddział Położniczo-Ginekologiczny</t>
  </si>
  <si>
    <t>ZESPÓŁ OPIEKI  ZDROWOTNEJ 
 W NIDZICY</t>
  </si>
  <si>
    <t>13-100 NIDZICA
ul. Mickiewicza 23</t>
  </si>
  <si>
    <t>Oddział Chirurgiczny Ogólny</t>
  </si>
  <si>
    <t>SZPITAL POWIATOWY 
 IM. J. MIKULICZA
 W BISKUPCU</t>
  </si>
  <si>
    <t>11-300 BISKUPIEC
 ul. Armii Krajowej 8</t>
  </si>
  <si>
    <t>11-300 Biskupiec
ul. Armi Krajowej 8</t>
  </si>
  <si>
    <r>
      <t>Oddział Chorób Wewnętrznych i Kardiologii</t>
    </r>
    <r>
      <rPr>
        <sz val="8"/>
        <color rgb="FF000000"/>
        <rFont val="Times New Roman"/>
        <family val="1"/>
        <charset val="238"/>
      </rPr>
      <t/>
    </r>
  </si>
  <si>
    <t>Oddział Anestezjologii
 i Intensywnej terapii</t>
  </si>
  <si>
    <t>Oddział Chirurgii Ogólnej                              z Chirurgia Dziecięcą</t>
  </si>
  <si>
    <t>Oddz. Chirurgii Urazowo-Ortopedycznej</t>
  </si>
  <si>
    <t>Oddział Pediatrii i Alergologii</t>
  </si>
  <si>
    <t>10-561 OLSZTYN
ul. Żołnierska 18</t>
  </si>
  <si>
    <t>Oddział Kliniczny Anestezjologii i Intensywnej Terapii</t>
  </si>
  <si>
    <t>Oddział Kliniczny Chirurgii Naczyniowej</t>
  </si>
  <si>
    <t>Oddział Kardiochirurgiczny</t>
  </si>
  <si>
    <t xml:space="preserve">Oddzial udarowy </t>
  </si>
  <si>
    <t>Oddział Otolaryngologiczny i Onkologii Laryngologicznej</t>
  </si>
  <si>
    <t>Oddział Kliniczny Chirurgii 
Urazowo - Ortopedycznej                          i Chirurgii Kręgosłupa</t>
  </si>
  <si>
    <t>Oddział Kliniczny Neurochirurgiczny</t>
  </si>
  <si>
    <t>Oddział Kliniczny Chirurgii Ogólnej i Onkologicznej</t>
  </si>
  <si>
    <t>10-228 OLSZTYN
 Al. Woj. Polskiego 37</t>
  </si>
  <si>
    <t>Oddział Neurologii</t>
  </si>
  <si>
    <t xml:space="preserve">Pododdział Udarowy  </t>
  </si>
  <si>
    <t>Oddział Kliniczny Chirurgii Onkologicznej</t>
  </si>
  <si>
    <t>10-045 OLSZTYN
 ul. Niepodległości 44</t>
  </si>
  <si>
    <t>10-045 OLSZTYN
  ul. Niepodległości 44</t>
  </si>
  <si>
    <t>Oddział Wewnętrzny I</t>
  </si>
  <si>
    <t>Izba Przyjęć Ogólna                                    i Ginekologiczno - Położnicza</t>
  </si>
  <si>
    <t xml:space="preserve">Klinika Kardiologii                                                               i Chorób Wewnętrznych                                              z Pododdziałami: Intensywnej Opieki Kardiologicznej, Szybkiej Diagnostyki oraz Kardiologii </t>
  </si>
  <si>
    <t>Oddział Chirurgii Szczękowej</t>
  </si>
  <si>
    <t>Oddział Kliniczny Chirurgii Urazowo-Ortopedycznej</t>
  </si>
  <si>
    <t>Oddział Kliniczny Chirurgii Klatki Piersiowej</t>
  </si>
  <si>
    <t>Oddział Anestezjologii
i Intensywnej Terapii</t>
  </si>
  <si>
    <t>10-082 OLSZTYN
Al. Warszawska 30</t>
  </si>
  <si>
    <t>10-082 OLSZTYN 
Al. Warszawska 30</t>
  </si>
  <si>
    <t>II Oddział Kliniczny Anestezjologii i Intensywnej Terapii</t>
  </si>
  <si>
    <t xml:space="preserve">Klinika Chirurgii Onkologicznej i Ogólnej
</t>
  </si>
  <si>
    <r>
      <t xml:space="preserve"> Klinika Kardiologii i Chorób Wewnętrznych </t>
    </r>
    <r>
      <rPr>
        <sz val="8"/>
        <rFont val="Times New Roman"/>
        <family val="1"/>
        <charset val="238"/>
      </rPr>
      <t/>
    </r>
  </si>
  <si>
    <t xml:space="preserve">Oddział Kliniczny Neurologii
</t>
  </si>
  <si>
    <t xml:space="preserve">Klinika Otorynolaryngologii, Chorób Głowy i Szyi 
</t>
  </si>
  <si>
    <t xml:space="preserve">Klinika Neurochirurgii
</t>
  </si>
  <si>
    <t xml:space="preserve"> WOJEWÓDZKI SPECJALISTYCZNY SZPITAL DZIECIĘCY IM. PROF. DR STANISŁAWA POPOWSKIEGO W OLSZTYNIE</t>
  </si>
  <si>
    <t>10-561 OLSZTYN
ul. Żołnierska 18a</t>
  </si>
  <si>
    <t>10-561 OLSZTYN
 ul. Żołnierska 18a</t>
  </si>
  <si>
    <t>Oddział Pediatryczny V Chorób Zakaźnych</t>
  </si>
  <si>
    <t>Oddział Ortopedyczno-Urazowy</t>
  </si>
  <si>
    <t>Oddział Neurologii dla Dzieci</t>
  </si>
  <si>
    <t>Oddział Chirurgii Głowy i Szyi w Zakresie Chirurgii Szczękowo - Twarzowej</t>
  </si>
  <si>
    <t>Oddział Chirurgii Głowy i Szyi w Zakresie Otolaryngologii</t>
  </si>
  <si>
    <t>Oddział Chirurgii Głowy i Szyi w Zakresie Okulistyki</t>
  </si>
  <si>
    <t>Oddział Kliniczny Chirurgii i Urologii Dziecięcej</t>
  </si>
  <si>
    <t>Oddział Położniczo - Ginekologiczny</t>
  </si>
  <si>
    <t>ZESPÓŁ ZAKŁADÓW OPIEKI ZDROWOTNEJ                        
W DOBRYM MIEŚCIE</t>
  </si>
  <si>
    <t>11-040 DOBRE MIASTO
 ul. Grunwaldzka 10B</t>
  </si>
  <si>
    <t xml:space="preserve">11-040 DOBRE MIASTO
 ul. Grunwaldzka  10B  </t>
  </si>
  <si>
    <t>ZESPÓŁ OPIEKI ZDROWOTNEJ 
W LIDZBARKU WARMIŃSKIM</t>
  </si>
  <si>
    <t> 11-100 LIDZBARK  WARMIŃSKI
 ul. Kardynała Stefana Wyszyńskiego  37</t>
  </si>
  <si>
    <t> 11-100 LIDZBARK  WARMIŃSKI
 ul. Bartoszycka 3</t>
  </si>
  <si>
    <t>Izba Przyjęć Szpitalna</t>
  </si>
  <si>
    <t>14-500 BRANIEWO
ul. Moniuszki 13</t>
  </si>
  <si>
    <t>14-500  BRANIEWO
 ul. Moniuszki 13</t>
  </si>
  <si>
    <t>Oddział Chorób Wewnętrznych z Salą Intensywnego Nadzoru Kardiologicznego</t>
  </si>
  <si>
    <t>Oddział ginekologiczno - położniczy</t>
  </si>
  <si>
    <t>14-300  MORĄG
 ul. Generała Jana Henryka Dąbrowskiego  16</t>
  </si>
  <si>
    <t>14-100 OSTRÓDA
ul. Władysława Jagiełły   1</t>
  </si>
  <si>
    <t>14-100 OSTRÓDA
ul. Władysława Jagiełły  1</t>
  </si>
  <si>
    <t>Oddział Ginekologiczno - Położniczy</t>
  </si>
  <si>
    <t>Oddział Otolaryngologiczny</t>
  </si>
  <si>
    <t xml:space="preserve">Oddział Chorób Wewnętrznych o Profilu Kardiologicznym </t>
  </si>
  <si>
    <t xml:space="preserve">SAMODZIELNY PUBLICZNY  ZAKŁAD OPIEKI ZDROWOTNEJ 
W DZIAŁDOWIE </t>
  </si>
  <si>
    <t>13-200 DZIAŁDOWO
 ul. Leśna 1</t>
  </si>
  <si>
    <t xml:space="preserve"> 13-200 DZIAŁDOWO
ul. Leśna 1</t>
  </si>
  <si>
    <t xml:space="preserve">Oddział Chirurgii Ogólnej z Pododdziałem Urologicznym
</t>
  </si>
  <si>
    <t>Oddział Urazowo-Ortopedyczny</t>
  </si>
  <si>
    <t>Wieloprofilowy Oddział Chorób Wewnętrznych z Pododdziałami: Kardiologicznym, Reumatologicznym</t>
  </si>
  <si>
    <t xml:space="preserve">SZPITAL POWIATOWY W NOWYM MIEŚCIE LUBAWSKIM SPÓŁKA Z OGRANICZONĄ ODPOWIEDZIALNOŚCIĄ </t>
  </si>
  <si>
    <t>13-300  NOWE MIASTO LUBAWSKIE
 ul. Mickiewicza 10</t>
  </si>
  <si>
    <t>  13-300  NOWE MIASTO LUBAWSKIE
 ul. Mickiewicza 10</t>
  </si>
  <si>
    <t>Oddział Ginekologiczno-Położniczy rooming -in</t>
  </si>
  <si>
    <t xml:space="preserve">Centralna Izba Przyjęć </t>
  </si>
  <si>
    <t>Oddział Chirurgiczny</t>
  </si>
  <si>
    <t>14-200  IŁAWA
ul. gen. Władysława Andersa  3</t>
  </si>
  <si>
    <t> 14-200  IŁAWA
ul. gen. Władysława Andersa  3</t>
  </si>
  <si>
    <t>Oddział Ginekologiczno-Położniczy z Pododdziałem Neonatologicznym</t>
  </si>
  <si>
    <t>Oddział Chirurgii Urazowo - Ortopedycznej</t>
  </si>
  <si>
    <r>
      <t>Oddział Udarowy</t>
    </r>
    <r>
      <rPr>
        <sz val="8"/>
        <color rgb="FF000000"/>
        <rFont val="Times New Roman"/>
        <family val="1"/>
        <charset val="238"/>
      </rPr>
      <t/>
    </r>
  </si>
  <si>
    <t>Oddział Anestezjologii
 i Intensywnej Terapi</t>
  </si>
  <si>
    <t> 14-200  IŁAWA
 ul. gen. Władysława Andersa  3</t>
  </si>
  <si>
    <t>11-500 GIŻYCKO
 ul. WARSZAWSKA 41</t>
  </si>
  <si>
    <t xml:space="preserve">  11-500 GIŻYCKO
ul. WARSZAWSKA 41</t>
  </si>
  <si>
    <t>Oddział Chorób Zakaźnych</t>
  </si>
  <si>
    <t xml:space="preserve">Oddział Urazowo - Ortopedyczny </t>
  </si>
  <si>
    <t xml:space="preserve">Oddział Neurologiczny </t>
  </si>
  <si>
    <t>82-300 ELBLĄG
ul. Królewiecka 146</t>
  </si>
  <si>
    <t xml:space="preserve"> 82-300 ELBLĄG
 ul. Królewiecka 14</t>
  </si>
  <si>
    <t>Pododdział Udarowy Oddziału Neurologicznego</t>
  </si>
  <si>
    <t xml:space="preserve">Oddział Anestezjologii
 i Intensywnej Terapii </t>
  </si>
  <si>
    <t>Oddział Pediatryczny z Pododdziałem Neurologiczno - Rehabilitacyjnym</t>
  </si>
  <si>
    <t>Oddział Chirurgii Ogólnej                                        z pododziałem chirurgii naczyniowej</t>
  </si>
  <si>
    <t>Oddział Neurochirurgii, Neurotraumatologii i Chirurgii Kręgosłupa</t>
  </si>
  <si>
    <t>Oddział Otolaryngologiczny z Pododdziałem Chirurgii Szczękowo - Twarzowej</t>
  </si>
  <si>
    <t>I Oddział Chorób Wewnętrznych z Pododdziałem Gastroenterologicznym</t>
  </si>
  <si>
    <t>82-300 Elbląg
ul. Jana Amosa Komeńskiego  35</t>
  </si>
  <si>
    <t xml:space="preserve">Oddział Anestezjologii i Intensywnej Terapii </t>
  </si>
  <si>
    <t xml:space="preserve">                                   82-300 Elbląg
ul. Stefana Żeromskiego  22</t>
  </si>
  <si>
    <t>Oddział Anestezjologii                                                         i Intensywnej Terapii</t>
  </si>
  <si>
    <t>Oddział Chorób Zakaźnych z Pododdziałem Hepatologicznym</t>
  </si>
  <si>
    <t>Oddział Pediatryczny z Pododdziałami Endokrynologicznym</t>
  </si>
  <si>
    <t>Oddział Chirurgii Dziecięcej</t>
  </si>
  <si>
    <t>SZPITAL POWIATOWY SPÓŁKA Z OGRANICZONĄ ODPOWIEDZIALNOSCIĄ W PASŁĘKU</t>
  </si>
  <si>
    <t>Izba Przyjęć Szpitala</t>
  </si>
  <si>
    <t xml:space="preserve">
11-600 Węgorzewo ul. 3 Maja 17</t>
  </si>
  <si>
    <t>19-500 Gołdap
ul. Słoneczna 7</t>
  </si>
  <si>
    <t>BARTOSZYCKI</t>
  </si>
  <si>
    <t>SZPITAL POWIATOWY IM. JANA PAWŁA II W BARTOSZYCACH ul. KARDYNAŁA WYSZYŃSKIEGO 11 kod 11-200 BARTOSZYCE</t>
  </si>
  <si>
    <t>DZIAŁDOWSKI</t>
  </si>
  <si>
    <t>SAMODZIELNY PUBLICZNY ZAKŁAD OPIEKI ZDROWOTNEJ W DZIAŁDOWIE ul. LEŚNA 1 kod 13-200 DZIAŁDOWO</t>
  </si>
  <si>
    <t>ELBLĄG</t>
  </si>
  <si>
    <t>WOJEWÓDZKI SZPITAL ZESPOLONY W ELBLĄGU ul. KRÓLEWIECKA 146 kod 82-300 ELBLĄG</t>
  </si>
  <si>
    <t>EŁCKI</t>
  </si>
  <si>
    <t>1 WOJSKOWY SZPITAL KLINICZNY Z POLIKLINIKĄ SPZOZ W LUBLINIE ul. KOŚCIUSZKI 30 kod 19-300 EŁK</t>
  </si>
  <si>
    <t>GIŻYCKI</t>
  </si>
  <si>
    <t>"SZPITAL GIŻYCKI" SPÓŁKA Z OGRANICZONĄ ODPOWIEDZIALNOŚCIĄ ul. WARSZAWSKA 41 kod 11-500 GIŻYCKO</t>
  </si>
  <si>
    <t>IŁAWSKI</t>
  </si>
  <si>
    <t>POWIATOWY SZPITAL IM.WŁADYSŁAWA BIEGAŃSKIEGO W IŁAWIE ul. GEN.WŁ.ANDERSA 3 kod 14-200 IŁAWA</t>
  </si>
  <si>
    <t>MRĄGOWSKI</t>
  </si>
  <si>
    <t>SZPITAL MRĄGOWSKI IM. MICHAŁA KAJKI SPÓŁKA Z OGRANICZONĄ ODPOWIEDZIALNOŚCIĄ ul. WOLNOŚCI 12 kod 11-700 MRĄGOWO</t>
  </si>
  <si>
    <t>OLSZTYN</t>
  </si>
  <si>
    <t>WOJEWÓDZKI SPECJALISTYCZNY SZPITAL DZIECIĘCY IM. PROF. DR STANISŁAWA POPOWSKIEGO W OLSZTYNIE ul. ŻOŁNIERSKA 18A kod 10-561 OLSZTYN</t>
  </si>
  <si>
    <t>SAMODZIELNY PUBLICZNY ZAKŁAD OPIEKI ZDROWOTNEJ MINISTERSTWA SPRAW WEWNĘTRZNYCH I ADMINISTRACJI Z WARMIŃSKO-MAZURSKIM CENTRUM ONKOLOGII W OLSZTYNIE ul. WOJSKA POLSKIEGO 37 kod 10-228 OLSZTYN</t>
  </si>
  <si>
    <t>WOJEWÓDZKI SZPITAL SPECJALISTYCZNY W OLSZTYNIE ul. ŻOŁNIERSKA 18 kod 10-561 OLSZTYN</t>
  </si>
  <si>
    <t>PISKI</t>
  </si>
  <si>
    <t>SAMODZIELNY PUBLICZNY ZAKŁAD OPIEKI ZDROWOTNEJ SZPITAL POWIATOWY W PISZU ul. SIENKIEWICZA 2 kod 12-200 PISZ</t>
  </si>
  <si>
    <t>BRANIEWSKI</t>
  </si>
  <si>
    <t>POWIATOWE CENTRUM MEDYCZNE SPÓŁKA Z OGRANICZONĄ ODPOWIEDZIALNOŚCIĄ W BRANIEWIE ul. MONIUSZKI 13 kod 14-500 BRANIEWO</t>
  </si>
  <si>
    <t>B.BRAUN AVITUM POLAND SP. Z O.O. ul. SIENKIEWICZA 3 kod 64-300 NOWY TOMYŚL</t>
  </si>
  <si>
    <t>ELBLĄSKI</t>
  </si>
  <si>
    <t>"SZPITAL POWIATOWY SPÓŁKA Z OGRANICZONĄ ODPOWIEDZIALNOŚCIĄ W PASŁĘKU" ul. KOPERNIKA 24A kod 14-400 PASŁĘK</t>
  </si>
  <si>
    <t>"PRO-MEDICA" W EŁKU SPÓŁKA Z OGRANICZONĄ ODPOWIEDZIALNOŚCIĄ ul. BARANKI 24 kod 19-300 EŁK</t>
  </si>
  <si>
    <t>GOŁDAPSKI</t>
  </si>
  <si>
    <t>GOLDMEDICA SPÓŁKA Z OGRANICZONĄ ODPOWIEDZIALNOŚCIĄ ul. SŁONECZNA 7 kod 19-500 GOŁDAP</t>
  </si>
  <si>
    <t>KĘTRZYŃSKI</t>
  </si>
  <si>
    <t>SZPITAL POWIATOWY W KĘTRZYNIE ul. M. C. SKŁODOWSKIEJ 2 kod 11-400 KĘTRZYN</t>
  </si>
  <si>
    <t>LIDZBARSKI</t>
  </si>
  <si>
    <t>ZESPÓŁ OPIEKI ZDROWOTNEJ W LIDZBARKU WARMIŃSKIM ul. KARD. STEFANA WYSZYŃSKIEGO 37 kod 11-100 LIDZBARK WARMIŃSKI</t>
  </si>
  <si>
    <t>NIDZICKI</t>
  </si>
  <si>
    <t>ZESPÓŁ OPIEKI ZDROWOTNEJ W NIDZICY ul. MICKIEWICZA 23 kod 13-100 NIDZICA</t>
  </si>
  <si>
    <t>NOWOMIEJSKI</t>
  </si>
  <si>
    <t>SZPITAL POWIATOWY W NOWYM MIEŚCIE LUBAWSKIM SPÓŁKA Z OGRANICZONĄ ODPOWIEDZIALNOŚCIĄ ul. MICKIEWICZA 10 kod 13-300 NOWE MIASTO LUBAWSKIE</t>
  </si>
  <si>
    <t>OLECKI</t>
  </si>
  <si>
    <t>"OLMEDICA W OLECKU - SPÓŁKA Z OGRANICZONĄ ODPOWIEDZIALNOŚCIĄ" ul. GOŁDAPSKA 1 kod 19-400 OLECKO</t>
  </si>
  <si>
    <t>UNIWERSYTECKI SZPITAL KLINICZNY W OLSZTYNIE ul. WARSZAWSKA 30 kod 10-082 OLSZTYN</t>
  </si>
  <si>
    <t>MIEJSKI SZPITAL ZESPOLONY W OLSZTYNIE ul. NIEPODLEGŁOŚCI 44 kod 10-045 OLSZTYN</t>
  </si>
  <si>
    <t>SAMODZIELNY PUBLICZNY ZESPÓŁ GRUŹLICY I CHORÓB PŁUC ul. JAGIELLOŃSKA 78 kod 10-357 OLSZTYN</t>
  </si>
  <si>
    <t>OLSZTYŃSKI</t>
  </si>
  <si>
    <t>SZPITAL POWIATOWY IM. JANA MIKULICZA W BISKUPCU ul. ARMII KRAJOWEJ 8 kod 11-300 BISKUPIEC</t>
  </si>
  <si>
    <t>ZESPÓŁ ZAKŁADÓW OPIEKI ZDROWOTNEJ W DOBRYM MIEŚCIE ul. GRUNWALDZKA 10B kod 11-040 DOBRE MIASTO</t>
  </si>
  <si>
    <t>OSTRÓDZKI</t>
  </si>
  <si>
    <t>"POWIATOWY ZESPÓŁ OPIEKI ZDROWOTNEJ W OSTRÓDZIE - SPÓŁKA AKCYJNA" ul. JAGIEŁŁY 1 kod 14-100 OSTRÓDA</t>
  </si>
  <si>
    <t>SZPITAL MIEJSKI W MORĄGU SPÓŁKA Z OGRANICZONĄ ODPOWIEDZIALNOŚCIĄ ul. DĄBROWSKIEGO 16 kod 14-300 MORĄG</t>
  </si>
  <si>
    <t>SZCZYCIEŃSKI</t>
  </si>
  <si>
    <t>ZESPÓŁ OPIEKI ZDROWOTNEJ W SZCZYTNIE ul. SKŁODOWSKIEJ 12 kod 12-100 SZCZYTNO</t>
  </si>
  <si>
    <t>WĘGORZEWSKI</t>
  </si>
  <si>
    <t>MAZURSKIE CENTRUM ZDROWIA SZPITAL POWIATOWY W WĘGORZEWIE PUBLICZNY ZAKŁAD OPIEKI ZDROWOTNEJ ul. 3 MAJA 17 kod 11-600 WĘGORZEWO</t>
  </si>
  <si>
    <t>01.01</t>
  </si>
  <si>
    <t>N01 01                                                                                                                                                                                                                                                                                                                                         2818021; 2818034; 2818035</t>
  </si>
  <si>
    <t xml:space="preserve">N01 02                                                                                                                                                                                                                                                             2818021; 2818034; 2818035                                                                                                                                                                                                         </t>
  </si>
  <si>
    <t xml:space="preserve">N02 03                                                                                                                                                                                                                                                            2813032; 2813044; 2813045; 2813052; 2813062, 2818035; 2805052 </t>
  </si>
  <si>
    <t xml:space="preserve">N02 04                                                                                                                                                                                                                                               2813032; 2813044; 2813045; 2813052; 2813062, 2818035; 2805052 </t>
  </si>
  <si>
    <t>N03 05                                                                                                                                                                                                                                                            2804011; 2805022; 2805032; 2805042; 2805052; 2813045; 2813062</t>
  </si>
  <si>
    <t>N03 06                                                                                                                                                                                                                                                          2804011; 2805022; 2805032; 2805042; 2805052; 2813045; 2813062</t>
  </si>
  <si>
    <t>N04 12                                                                                                                                                                                                                                    2816014; 2816015; 2816024; 2816025; 2816034; 2816035; 2816044; 2816045; 2810042; 2805052; 2805042; 2806062; 2806102</t>
  </si>
  <si>
    <t>N04 14                                                                                                                                                                                                                                                                          2816014; 2816015; 2816024; 2816025; 2816034; 2816035; 2816044; 2816045; 2810042; 2805052; 2805042; 2806062; 2806102</t>
  </si>
  <si>
    <t>N04 16                                                                                                                                                                                                                                                     2816014; 2816015; 2816024; 2816025; 2816034; 2816035; 2816044; 2816045; 2810042; 2805052; 2805042; 2806062; 2806102</t>
  </si>
  <si>
    <t>13</t>
  </si>
  <si>
    <t>N05 09                                                                                                                                                                                                                                                                                                                                                                  2806011; 2806042; 2806052; 2806062; 2806084; 2806085; 2806102; 2805052; 2813052; 2819022</t>
  </si>
  <si>
    <t>14</t>
  </si>
  <si>
    <t>N05 18                                                                                                                                                                                                                                                                                                                     2806011; 2806042; 2806052; 2806062; 2806084; 2806085; 2806102; 2805052; 2813052; 2819022</t>
  </si>
  <si>
    <t>15</t>
  </si>
  <si>
    <t>N05 20                                                                                                                                                                                                                                                                                                                                                   2806011; 2806042; 2806052; 2806062; 2806084; 2806085; 2806102; 2805052; 2813052; 2819022</t>
  </si>
  <si>
    <t>16</t>
  </si>
  <si>
    <t>17</t>
  </si>
  <si>
    <t>18</t>
  </si>
  <si>
    <t>N06 24                                                                                                                                                                                                                                                                                                      2810011; 2810024; 2810025; 2810032; 2810042; 2810052; 2816025; 2806085</t>
  </si>
  <si>
    <t>19</t>
  </si>
  <si>
    <t>N07 13                                                                                                                                                                                                                                                                    2808011; 2808022; 2808032; 2808044; 2808045; 2808054; 2808055; 2808062; 2810052; 2819035; 2801045</t>
  </si>
  <si>
    <t>N07 26                                                                                                                                                                                                                                                                                                              2808011; 2808022; 2808032; 2808044; 2808045; 2808054; 2808055; 2808062; 2810052; 2819035; 2801045</t>
  </si>
  <si>
    <t>21</t>
  </si>
  <si>
    <t>N07 28                                                                                                                                                                                                                                                                                                                                   2808011; 2808022; 2808032; 2808044; 2808045; 2808054; 2808055; 2808062; 2810052; 2819035; 2801045</t>
  </si>
  <si>
    <t>N07 30                                                                                                                                                                                                                                                                                                                  2808011; 2808022; 2808032; 2808044; 2808045; 2808054; 2808055; 2808062; 2810052; 2819035; 2801045</t>
  </si>
  <si>
    <t>23</t>
  </si>
  <si>
    <t>N08 15                                                                                                                                                                                                                                                                                                           2818012; 2819012; 2819022; 2819034; 2819035; 2808062; 2806052</t>
  </si>
  <si>
    <t>24</t>
  </si>
  <si>
    <t>N08 32                                                                                                                                                                                                                                           2818012; 2819012; 2819022; 2819034; 2819035; 2808062; 2806052</t>
  </si>
  <si>
    <t>25</t>
  </si>
  <si>
    <t>N09 17                                                                                                                                                                                                                                                                     2801011; 2801021; 2801032; 2801044; 2801045; 2801052; 2801064; 2801065; 2809032; 2809022; 2808045; 2814082</t>
  </si>
  <si>
    <t>26</t>
  </si>
  <si>
    <t>N09 34                                                                                                                                                                                                                                                                            2801011; 2801021; 2801032; 2801044; 2801045; 2801052; 2801064; 2801065; 2809032; 2809022; 2808045; 2814082</t>
  </si>
  <si>
    <t>27</t>
  </si>
  <si>
    <t>N09 36                                                                                                                                                                                                                                      2801011; 2801021; 2801032; 2801044; 2801045; 2801052; 2801064; 2801065; 2809032; 2809022; 2808045; 2814082</t>
  </si>
  <si>
    <t>28</t>
  </si>
  <si>
    <t>29</t>
  </si>
  <si>
    <t>30</t>
  </si>
  <si>
    <t xml:space="preserve">N10 40                                                                                                                                                                                                                                                                       2814024; 2814025; 2814082; 2810052; 2814065, 2814064; 2814042; 2814015;2809022; 2817022; </t>
  </si>
  <si>
    <t>32</t>
  </si>
  <si>
    <t>33</t>
  </si>
  <si>
    <t>34</t>
  </si>
  <si>
    <t>N12 46                                                                                                                                                                                                                                                                                                                                  2817072; 2817052; 2817044; 2817045; 2817032; 2817022; 2814102; 2810042</t>
  </si>
  <si>
    <t>35</t>
  </si>
  <si>
    <t>N13 23                                                                                                                                                                                                                                                             2811012; 2811022; 2811032; 2811044; 2811045; 2817032</t>
  </si>
  <si>
    <t>36</t>
  </si>
  <si>
    <t>N13 48                                                                                                                                                                                                                                2811012; 2811022; 2811032; 2811044; 2811045; 2817032</t>
  </si>
  <si>
    <t>37</t>
  </si>
  <si>
    <t>38</t>
  </si>
  <si>
    <t>39</t>
  </si>
  <si>
    <t>40</t>
  </si>
  <si>
    <t>42</t>
  </si>
  <si>
    <t xml:space="preserve">N15 31                               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</si>
  <si>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>43</t>
  </si>
  <si>
    <t>44</t>
  </si>
  <si>
    <t>45</t>
  </si>
  <si>
    <t xml:space="preserve">N15 58       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</si>
  <si>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>46</t>
  </si>
  <si>
    <t>N16 60                                                                                                                                                                                                                                                      2814034; 2814035; 2814122; 2814042; 2814072; 2809042</t>
  </si>
  <si>
    <t>47</t>
  </si>
  <si>
    <t>48</t>
  </si>
  <si>
    <t xml:space="preserve">N17 62                                                                                                                                                                                                                              2809011; 2809032; 2809022; 2802055; 2802072; 2804022; 2815065 </t>
  </si>
  <si>
    <t>49</t>
  </si>
  <si>
    <t>N18 35                                                                                                                                                                                                                                                                                    2802011; 2802022; 2802062; 2802034; 2802035; 2802054; 2802055; 2802042</t>
  </si>
  <si>
    <t>50</t>
  </si>
  <si>
    <t>N18 64                                                                                                                                                                                                                                           2802011; 2802022; 2802062; 2802034; 2802035; 2802054; 2802055; 2802042</t>
  </si>
  <si>
    <t>51</t>
  </si>
  <si>
    <t>52</t>
  </si>
  <si>
    <t xml:space="preserve">N19 66                                                                                                                                                                                                                              2815085; 2815084; 2815064; 2815065; 2804022; 2815052; 2815042; 2814122; 2814072; </t>
  </si>
  <si>
    <t>53</t>
  </si>
  <si>
    <t>54</t>
  </si>
  <si>
    <t>N20 68                                                                                                                                                                                                                                                                                          2815011; 2815012; 2815074; 2815075; 2815085; 2814052; 2815032; 2815022; 2803022; 2811032; 2814095</t>
  </si>
  <si>
    <t>55</t>
  </si>
  <si>
    <t>N20 70                                                                                                                                                                                                                                                              2815011; 2815012; 2815074; 2815075; 2815085; 2814052; 2815032; 2815022; 2803022; 2811032; 2814095</t>
  </si>
  <si>
    <t>56</t>
  </si>
  <si>
    <t>N21 41                                                                                                                                                                                                                                                             2803011; 2803022; 2803032; 2803052; 2811032; 2815022; 2803044; 2803045; 2803062; 2812032</t>
  </si>
  <si>
    <t>57</t>
  </si>
  <si>
    <t>N21 72                                                                                                                                                                                                                                                             2803011; 2803022; 2803032; 2803052; 2811032; 2815022; 2803044; 2803045; 2803062; 2812032</t>
  </si>
  <si>
    <t>58</t>
  </si>
  <si>
    <t>N21 74                                                                                                                                                                                                                                                                      2803011; 2803022; 2803032; 2803052; 2811032; 2815022; 2803044; 2803045; 2803062; 2812032</t>
  </si>
  <si>
    <t>59</t>
  </si>
  <si>
    <t>N22 43                                                                                                                                                                                                                                                                   2812011; 2812052; 2812042; 2812032; 2812022; 2807043</t>
  </si>
  <si>
    <t>60</t>
  </si>
  <si>
    <t>N22 76                                                                                                                                                                                                                                          2812011; 2812052; 2812042; 2812032; 2812022; 2807043</t>
  </si>
  <si>
    <t>61</t>
  </si>
  <si>
    <t xml:space="preserve">N23 45                                                                                                                                                                                                                                         2807011; 2807032; 2812022; 2812052; 2807021; 2807052; 2815092; 2815022; 2812032; 2803062; 2807064; 2807065; 2807045; 2807074; 2807075; 2815052; 2815075; </t>
  </si>
  <si>
    <t>62</t>
  </si>
  <si>
    <t>63</t>
  </si>
  <si>
    <t xml:space="preserve">N23 80                                                                                                                                                                                                                             2807011; 2807032; 2812022; 2812052; 2807021; 2807052; 2815092; 2815022; 2812032; 2803062; 2807064; 2807065; 2807045; 2807074; 2807075; 2815052; 2815075; </t>
  </si>
  <si>
    <t>64</t>
  </si>
  <si>
    <t>65</t>
  </si>
  <si>
    <t xml:space="preserve">N23 84                                                                                                                                                                                                                             2807011; 2807032; 2812022; 2812052; 2807021; 2807052; 2815092; 2815022; 2812032; 2803062; 2807064; 2807065; 2807045; 2807074; 2807075; 2815052; 2815075; </t>
  </si>
  <si>
    <t>66</t>
  </si>
  <si>
    <t>67</t>
  </si>
  <si>
    <t>68</t>
  </si>
  <si>
    <t>N24 86                                                                                                                                                                                                                                       2804012; 2861011; 28004094; 2804095; 2802034; 2802035; 2804032; 2804052; 2804042; 2804064; 2804065; 2804074; 2804075; 2804082; 2804022; 2802072</t>
  </si>
  <si>
    <t>69</t>
  </si>
  <si>
    <t>70</t>
  </si>
  <si>
    <t>71</t>
  </si>
  <si>
    <t>N24 51                                                                                                                                                                                                                                       2804012; 2861011; 28004094; 2804095; 2802034; 2802035; 2804032; 2804052; 2804042; 2804064; 2804065; 2804074; 2804075; 2804082; 2804022; 2802072</t>
  </si>
  <si>
    <t>72</t>
  </si>
  <si>
    <t>N24 90                                                                                                                                                                                                                               2804012; 2861011; 28004094; 2804095; 2802034; 2802035; 2804032; 2804052; 2804042; 2804064; 2804065; 2804074; 2804075; 2804082; 2804022; 2802072</t>
  </si>
  <si>
    <t>73</t>
  </si>
  <si>
    <t>N24 92                                                                                                                                                                                                                               2804012; 2861011; 28004094; 2804095; 2802034; 2802035; 2804032; 2804052; 2804042; 2804064; 2804065; 2804074; 2804075; 2804082; 2804022; 2802072</t>
  </si>
  <si>
    <t>74</t>
  </si>
  <si>
    <t>N25 102W                                                                                                                                                                                                                                                                                         Wielkie Jeziora Mazurskie</t>
  </si>
  <si>
    <t>75</t>
  </si>
  <si>
    <t>N25 94W                                                                                                                                                                                                                                                     Wielkie Jeziora Mazurskie</t>
  </si>
  <si>
    <t>76</t>
  </si>
  <si>
    <t>N25 96W                                                                                                                                                                                                                               Wielkie Jeziora Mazurskie</t>
  </si>
  <si>
    <t>77</t>
  </si>
  <si>
    <t>N25 98W                                                                                                                                                                                                                                                                                                                                                                                             Wielkie Jeziora Mazurskie</t>
  </si>
  <si>
    <t>78</t>
  </si>
  <si>
    <t>N26 100W                                                                                                                                                                                                                                 Jeziorak Iława</t>
  </si>
  <si>
    <t>N01 03</t>
  </si>
  <si>
    <t>N01 04</t>
  </si>
  <si>
    <t>N01 06</t>
  </si>
  <si>
    <t>N01 08</t>
  </si>
  <si>
    <t>N01 10</t>
  </si>
  <si>
    <t>N01 12</t>
  </si>
  <si>
    <t>N01 14</t>
  </si>
  <si>
    <t>N01 16</t>
  </si>
  <si>
    <t>N01 18</t>
  </si>
  <si>
    <t>N01 20</t>
  </si>
  <si>
    <t>N01 24</t>
  </si>
  <si>
    <t>N01 28</t>
  </si>
  <si>
    <t>N01 30</t>
  </si>
  <si>
    <t>N01 32</t>
  </si>
  <si>
    <t>N01 34</t>
  </si>
  <si>
    <t>N01 36</t>
  </si>
  <si>
    <t>N01 70</t>
  </si>
  <si>
    <t>N01 72</t>
  </si>
  <si>
    <t>N01 74</t>
  </si>
  <si>
    <t>N01 76</t>
  </si>
  <si>
    <t>N01 78</t>
  </si>
  <si>
    <t>N01 80</t>
  </si>
  <si>
    <t>N01 82</t>
  </si>
  <si>
    <t>N01 84</t>
  </si>
  <si>
    <t>N01 86</t>
  </si>
  <si>
    <t>N01 88</t>
  </si>
  <si>
    <t>N01 90</t>
  </si>
  <si>
    <t>N01 92</t>
  </si>
  <si>
    <t>N01 104</t>
  </si>
  <si>
    <t>N01 108</t>
  </si>
  <si>
    <t xml:space="preserve">N01 01 </t>
  </si>
  <si>
    <t xml:space="preserve"> N01 110</t>
  </si>
  <si>
    <t>N01 26</t>
  </si>
  <si>
    <t>N01 15</t>
  </si>
  <si>
    <t>N01 38</t>
  </si>
  <si>
    <t>N01 112</t>
  </si>
  <si>
    <t>N01 40</t>
  </si>
  <si>
    <t>N01 114</t>
  </si>
  <si>
    <t>N01 42</t>
  </si>
  <si>
    <t>N01 46</t>
  </si>
  <si>
    <t>N01 44</t>
  </si>
  <si>
    <t>N01 23</t>
  </si>
  <si>
    <t>N01 48</t>
  </si>
  <si>
    <t>N01 25</t>
  </si>
  <si>
    <t>N01 50</t>
  </si>
  <si>
    <t>N01 52</t>
  </si>
  <si>
    <t>N01 29</t>
  </si>
  <si>
    <t>N01 56</t>
  </si>
  <si>
    <t>N01 124</t>
  </si>
  <si>
    <t>N01 54</t>
  </si>
  <si>
    <t>N01 58</t>
  </si>
  <si>
    <t>N01 60</t>
  </si>
  <si>
    <t>N01 116</t>
  </si>
  <si>
    <t>N01 118</t>
  </si>
  <si>
    <t>N01 62</t>
  </si>
  <si>
    <t>N01 35</t>
  </si>
  <si>
    <t>N01 64</t>
  </si>
  <si>
    <t>N01 37</t>
  </si>
  <si>
    <t>N01 66</t>
  </si>
  <si>
    <t>N01 39</t>
  </si>
  <si>
    <t>N01 68</t>
  </si>
  <si>
    <t>N01 41</t>
  </si>
  <si>
    <t>N01 120</t>
  </si>
  <si>
    <t>N01 43</t>
  </si>
  <si>
    <t>N01 45</t>
  </si>
  <si>
    <t>N01 47</t>
  </si>
  <si>
    <t>N01106</t>
  </si>
  <si>
    <t>N01 122</t>
  </si>
  <si>
    <t>N01 51</t>
  </si>
  <si>
    <t>N01 102W</t>
  </si>
  <si>
    <t>N01 94W</t>
  </si>
  <si>
    <t>N01 96W</t>
  </si>
  <si>
    <t>N01 98W</t>
  </si>
  <si>
    <t>N01 100W</t>
  </si>
  <si>
    <t>N01 05</t>
  </si>
  <si>
    <t>N01 09</t>
  </si>
  <si>
    <t>N01 22</t>
  </si>
  <si>
    <t>N01 13</t>
  </si>
  <si>
    <t>N01 17</t>
  </si>
  <si>
    <t xml:space="preserve">SZPITAL GIŻYCKI                           Sp. z o.o.  </t>
  </si>
  <si>
    <t xml:space="preserve">SZPITAL GIŻYCKI SPÓŁKA Z OGRANICZONĄ ODPOWIEDZIALNOŚCIĄ </t>
  </si>
  <si>
    <t>RO28/01</t>
  </si>
  <si>
    <t>N01 126</t>
  </si>
  <si>
    <t>ZRM_P 13-200 DZIAŁDOWO ul. LEŚNA 1</t>
  </si>
  <si>
    <t>ZRM_P 11-100 LIDZBARK WARMIŃSKI ul. OLSZTYŃSKA 8</t>
  </si>
  <si>
    <t>ZRM_P 11-320 JEZIORANY ul. Kajki</t>
  </si>
  <si>
    <t>N01 106</t>
  </si>
  <si>
    <t>ZRM_P 12-200 PISZ ul. SIENKIEWICZA 2</t>
  </si>
  <si>
    <t>ZRM_P 11-300 BISKUPIEC ul. ARMII KRAJOWEJ 8/1</t>
  </si>
  <si>
    <t>N01 110</t>
  </si>
  <si>
    <t>N0174</t>
  </si>
  <si>
    <t>N01 57</t>
  </si>
  <si>
    <t xml:space="preserve">Oddział Chirurgii Urazowo - Ortopedycznej </t>
  </si>
  <si>
    <t>Oddział Chirurgii Ogólnej i Onkologicznej z Pododdziałem Chirurgii Ręki</t>
  </si>
  <si>
    <t>07; 47</t>
  </si>
  <si>
    <t>06; 26</t>
  </si>
  <si>
    <t>05; 39</t>
  </si>
  <si>
    <t>Oddział Kardiologiczny z Pododdziałem Kardiologii Inwazyjnej</t>
  </si>
  <si>
    <t>000000006341</t>
  </si>
  <si>
    <t>SCANMED SPÓŁKA AKCYJNA</t>
  </si>
  <si>
    <t>Oddział chirurgii ogólnej</t>
  </si>
  <si>
    <t>Oddział Chirurgii Szczękowo - Twarzowej</t>
  </si>
  <si>
    <t>Klinika ginekologii, ginekologii onkologicznej i położnictwa</t>
  </si>
  <si>
    <t>Oddział Kliniczny Chirurgii Ogólnej z Pododdziałem Chorób Piersi</t>
  </si>
  <si>
    <t> 20</t>
  </si>
  <si>
    <t>Dziedzina medyczna zgodnie z X częścią kodu resortowego</t>
  </si>
  <si>
    <t xml:space="preserve">Specjalność zgodnie z VIII częścią kodu resortowego </t>
  </si>
  <si>
    <t>VII część kodu resortowego</t>
  </si>
  <si>
    <t>TERYT lokalizacji oddziału szpitalnego</t>
  </si>
  <si>
    <t>UWAGA: Liczbę pacjentów przekazanych przez zespoły ratownictwa medycznego uzyskano łącząc datę ratownictwa medycznego z datą przyjęcia na SOR</t>
  </si>
  <si>
    <t>NIEPUBLICZNY ZAKŁAD OPIEKI ZDROWOTNEJ "MALARKIEWICZ I SPÓŁKA" SPÓŁKA JAWNA ul. JAGIELLOŃSKA 78A kod 10-357 OLSZTYN</t>
  </si>
  <si>
    <t>SZPITAL MIEJSKI ŚW. JANA PAWŁA II W ELBLĄGU ul. JANA AMOSA KOMEŃSKIEGO 35 kod 82-300 ELBLĄG</t>
  </si>
  <si>
    <t>Dane w kolumnie 3a i 3b dotyczą pacjentów rozliczonych jako urazy wielonarządowe</t>
  </si>
  <si>
    <t>UWAGA: NFZ nie posiada danych od kierowników karetek oraz kierowników zespołów urazowych.</t>
  </si>
  <si>
    <t>Tabela nr 11– Centra urazowe – dane za rok  2018</t>
  </si>
  <si>
    <t xml:space="preserve">                       00:03:54</t>
  </si>
  <si>
    <t xml:space="preserve">                        00:01:49</t>
  </si>
  <si>
    <t xml:space="preserve">                        00:02:05</t>
  </si>
  <si>
    <t xml:space="preserve">                00:03:35</t>
  </si>
  <si>
    <t xml:space="preserve">                 00:01:43</t>
  </si>
  <si>
    <t xml:space="preserve">                 00:01:52</t>
  </si>
  <si>
    <t xml:space="preserve">                    00:00:19</t>
  </si>
  <si>
    <t xml:space="preserve">                     00:00:06</t>
  </si>
  <si>
    <t xml:space="preserve">                     00:00:13</t>
  </si>
  <si>
    <t xml:space="preserve">                        00:01:48</t>
  </si>
  <si>
    <t xml:space="preserve">                        00:02:06</t>
  </si>
  <si>
    <t xml:space="preserve">                 00:01:42</t>
  </si>
  <si>
    <t xml:space="preserve">                 00:01:53</t>
  </si>
  <si>
    <t xml:space="preserve">                       00:03:41</t>
  </si>
  <si>
    <t xml:space="preserve">                        00:01:41</t>
  </si>
  <si>
    <t xml:space="preserve">                        00:02:00</t>
  </si>
  <si>
    <t xml:space="preserve">                00:03:24</t>
  </si>
  <si>
    <t xml:space="preserve">                 00:01:35</t>
  </si>
  <si>
    <t xml:space="preserve">                 00:01:49</t>
  </si>
  <si>
    <t xml:space="preserve">                    00:00:17</t>
  </si>
  <si>
    <t xml:space="preserve">                     00:00:11</t>
  </si>
  <si>
    <t xml:space="preserve">                       00:03:48</t>
  </si>
  <si>
    <t xml:space="preserve">                        00:01:45</t>
  </si>
  <si>
    <t xml:space="preserve">                        00:02:03</t>
  </si>
  <si>
    <t xml:space="preserve">                00:03:29</t>
  </si>
  <si>
    <t xml:space="preserve">                 00:01:39</t>
  </si>
  <si>
    <t xml:space="preserve">                 00:01:50</t>
  </si>
  <si>
    <t xml:space="preserve">                       00:03:51</t>
  </si>
  <si>
    <t xml:space="preserve">                        00:01:44</t>
  </si>
  <si>
    <t xml:space="preserve">                        00:02:07</t>
  </si>
  <si>
    <t xml:space="preserve">                00:03:32</t>
  </si>
  <si>
    <t xml:space="preserve">                 00:01:38</t>
  </si>
  <si>
    <t xml:space="preserve">                 00:01:54</t>
  </si>
  <si>
    <t xml:space="preserve">                       00:03:49</t>
  </si>
  <si>
    <t xml:space="preserve">                        00:01:43</t>
  </si>
  <si>
    <t xml:space="preserve">                00:03:30</t>
  </si>
  <si>
    <t xml:space="preserve">                 00:01:37</t>
  </si>
  <si>
    <t xml:space="preserve">                       00:03:44</t>
  </si>
  <si>
    <t xml:space="preserve">                        00:01:42</t>
  </si>
  <si>
    <t xml:space="preserve">                        00:02:02</t>
  </si>
  <si>
    <t xml:space="preserve">                00:03:27</t>
  </si>
  <si>
    <t xml:space="preserve">                 00:01:36</t>
  </si>
  <si>
    <t xml:space="preserve">                 00:01:51</t>
  </si>
  <si>
    <t xml:space="preserve">                       00:03:50</t>
  </si>
  <si>
    <t xml:space="preserve">                    00:00:18</t>
  </si>
  <si>
    <t xml:space="preserve">                     00:00:12</t>
  </si>
  <si>
    <t xml:space="preserve">                       00:03:56</t>
  </si>
  <si>
    <t xml:space="preserve">                        00:02:08</t>
  </si>
  <si>
    <t xml:space="preserve">                00:03:38</t>
  </si>
  <si>
    <t xml:space="preserve">                 00:01:56</t>
  </si>
  <si>
    <t xml:space="preserve">                       00:04:04</t>
  </si>
  <si>
    <t xml:space="preserve">                        00:01:55</t>
  </si>
  <si>
    <t xml:space="preserve">                        00:02:09</t>
  </si>
  <si>
    <t xml:space="preserve">                00:03:46</t>
  </si>
  <si>
    <t xml:space="preserve">                 00:01:57</t>
  </si>
  <si>
    <t xml:space="preserve">                       00:04:07</t>
  </si>
  <si>
    <t xml:space="preserve">                        00:01:59</t>
  </si>
  <si>
    <t xml:space="preserve">                00:03:49</t>
  </si>
  <si>
    <t xml:space="preserve">                     00:00:07</t>
  </si>
  <si>
    <t xml:space="preserve">                       00:04:10</t>
  </si>
  <si>
    <t xml:space="preserve">                        00:02:11</t>
  </si>
  <si>
    <t xml:space="preserve">                00:03:52</t>
  </si>
  <si>
    <t xml:space="preserve">                 00:02:00</t>
  </si>
  <si>
    <t>DM14-01</t>
  </si>
  <si>
    <t>Miasta powyżej 10 tys. mieszkańców</t>
  </si>
  <si>
    <t>Obszar poza miastami powyżej 10 tys. mieszkańców</t>
  </si>
  <si>
    <t>02:28:48</t>
  </si>
  <si>
    <t>00:27:50</t>
  </si>
  <si>
    <t>00:43:00</t>
  </si>
  <si>
    <t>01:11:25</t>
  </si>
  <si>
    <t xml:space="preserve">N15 29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</si>
  <si>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 xml:space="preserve">N19 37                                                                                                                                                                                                                                2815085; 2815084; 2815064; 2815065; 2804022; 2815052; 2815042; 2814122; 2814072; </t>
  </si>
  <si>
    <t xml:space="preserve">N20 39                                                                                                                                                                                                                                2815011; 2815012; 2815074; 2815075; 2815085; 2814052; 2815032; 2815022; 2803022; 2811032; 2814095      </t>
  </si>
  <si>
    <t>N21 120                                                                                                                                                                                                                                                            2803011; 2803022; 2803032; 2803052; 2811032; 2815022; 2803044; 2803045; 2803062; 2812032</t>
  </si>
  <si>
    <t xml:space="preserve">N23 78                                                                                                                                                                                                                               2807011; 2807032; 2812022; 2812052; 2807021; 2807052; 2815092; 2815022; 2812032; 2803062; 2807064; 2807065; 2807045; 2807074; 2807075; 2815052; 2815075; </t>
  </si>
  <si>
    <t xml:space="preserve">N23 82                                                                                                                                                                                                                               2807011; 2807032; 2812022; 2812052; 2807021; 2807052; 2815092; 2815022; 2812032; 2803062; 2807064; 2807065; 2807045; 2807074; 2807075; 2815052; 2815075; </t>
  </si>
  <si>
    <t>N24 47                                                                                                                                                                                                                               2804012; 2861011; 28004094; 2804095; 2802034; 2802035; 2804032; 2804052; 2804042; 2804064; 2804065; 2804074; 2804075; 2804082; 2804022; 2802072</t>
  </si>
  <si>
    <t>N24 106                                                                                                                                                                                                                                           2804012; 2861011; 28004094; 2804095; 2802034; 2802035; 2804032; 2804052; 2804042; 2804064; 2804065; 2804074; 2804075; 2804082; 2804022; 2802072</t>
  </si>
  <si>
    <t>N04 108                                                                                                                                                                                                                                                                    2816014; 2816015; 2816024; 2816025; 2816034; 2816035; 2816044; 2816045; 2810042; 2805052; 2805042; 2806062; 2806102</t>
  </si>
  <si>
    <t xml:space="preserve">N10 112                                                                                                                                                                                                                                                                           2814024; 2814025; 2814082; 2810052; 2814065, 2814064; 2814042; 2814015;2809022; 2817022; </t>
  </si>
  <si>
    <t>N09 38                                                                                                                                                                                                                               2801011; 2801021; 2801032; 2801044; 2801045; 2801052; 2801064; 2801065; 2809032; 2809022; 2808045; 2814082</t>
  </si>
  <si>
    <t>N03 08                                                                                                                                                                                                                                     2804011; 2805022; 2805032; 2805042; 2805052; 2813045; 2813062</t>
  </si>
  <si>
    <t>N12 44                                                                                                                                                                                                                               2817072; 2817052; 2817044; 2817045; 2817032; 2817022; 2814102; 2810042</t>
  </si>
  <si>
    <t>N14 25                                                                                                                                                                                                                               2814094; 2814095; 2817032; 2814112; 2814102</t>
  </si>
  <si>
    <t>Tabela nr 13 – Stanowiska dyspozytorów medycznych – dane za rok  2018</t>
  </si>
  <si>
    <t>052</t>
  </si>
  <si>
    <t>1310</t>
  </si>
  <si>
    <t>072</t>
  </si>
  <si>
    <t>071</t>
  </si>
  <si>
    <t>077</t>
  </si>
  <si>
    <t>044</t>
  </si>
  <si>
    <t>047</t>
  </si>
  <si>
    <t>056</t>
  </si>
  <si>
    <t>000000015041 </t>
  </si>
  <si>
    <t>091</t>
  </si>
  <si>
    <t>061</t>
  </si>
  <si>
    <t>062</t>
  </si>
  <si>
    <t>000000015612 </t>
  </si>
  <si>
    <t>049</t>
  </si>
  <si>
    <t>015</t>
  </si>
  <si>
    <t>016</t>
  </si>
  <si>
    <t>000000015581 </t>
  </si>
  <si>
    <t>078</t>
  </si>
  <si>
    <t>000000015344 </t>
  </si>
  <si>
    <t>001</t>
  </si>
  <si>
    <t>002</t>
  </si>
  <si>
    <t>000000015330 </t>
  </si>
  <si>
    <t>028</t>
  </si>
  <si>
    <t>WOJEWÓDZKA STACJA POGOTOWIA  RATUNKOWEGO</t>
  </si>
  <si>
    <t>000000015370 </t>
  </si>
  <si>
    <t>020</t>
  </si>
  <si>
    <t>008</t>
  </si>
  <si>
    <t>013</t>
  </si>
  <si>
    <t> 000000015447</t>
  </si>
  <si>
    <t>018</t>
  </si>
  <si>
    <t>ZESPÓŁ OPIEKI  ZDROWOTNEJ  W LIDZBARKU  WARMIŃSKIM</t>
  </si>
  <si>
    <t>11-100 Lidzbark Warmiński                       ul. Kard. Stefana  Wyszyńskiego 37</t>
  </si>
  <si>
    <t>000000015121 </t>
  </si>
  <si>
    <t>073</t>
  </si>
  <si>
    <t>074</t>
  </si>
  <si>
    <t>022</t>
  </si>
  <si>
    <t>000000025794 </t>
  </si>
  <si>
    <t>009</t>
  </si>
  <si>
    <t>010</t>
  </si>
  <si>
    <t> 000000015070</t>
  </si>
  <si>
    <t> 000000015180</t>
  </si>
  <si>
    <t>050</t>
  </si>
  <si>
    <t>075</t>
  </si>
  <si>
    <t> 000000014994</t>
  </si>
  <si>
    <t>108</t>
  </si>
  <si>
    <t>103</t>
  </si>
  <si>
    <t>058</t>
  </si>
  <si>
    <t>SZPITAL POWIATOWY W NOWYM MIEŚCIE LUBAWSKIM Sp. z o.o.</t>
  </si>
  <si>
    <t xml:space="preserve">13-300  Nowe Miasto Lubawskie                       ul. Mickiewicza 10 </t>
  </si>
  <si>
    <t> 000000019546</t>
  </si>
  <si>
    <t>024</t>
  </si>
  <si>
    <t>POWIATOWY  SZPITAL IM.WŁADYSŁAWA  BIEGAŃSKIEGO          W IŁAWIE</t>
  </si>
  <si>
    <t> 000000015097</t>
  </si>
  <si>
    <t>063</t>
  </si>
  <si>
    <t>067</t>
  </si>
  <si>
    <t>093</t>
  </si>
  <si>
    <t>064</t>
  </si>
  <si>
    <t>065</t>
  </si>
  <si>
    <t>WOJEWÓDZKI SZPITAL  ZESPOLONY W ELBLĄGU</t>
  </si>
  <si>
    <t>000000015359 </t>
  </si>
  <si>
    <t>100</t>
  </si>
  <si>
    <t>156</t>
  </si>
  <si>
    <t>164</t>
  </si>
  <si>
    <t>102</t>
  </si>
  <si>
    <t>"OLMEDICA w Olecku Sp. z o.o."</t>
  </si>
  <si>
    <t> 000000015672</t>
  </si>
  <si>
    <t>023</t>
  </si>
  <si>
    <t>19-400 Olecko                                         ul. Gołdapska 1</t>
  </si>
  <si>
    <t>19-300  Ełk                                             ul. Baranki 24</t>
  </si>
  <si>
    <t>12-200 Pisz                                              ul. Sienkiewicza 2</t>
  </si>
  <si>
    <t xml:space="preserve">SZPITAL  MRĄGOWSKI                               IM. M. KAJKI   Sp. z o.o. </t>
  </si>
  <si>
    <t>11-700  Mrągowo   ul. Wolności 12</t>
  </si>
  <si>
    <t>11-200 Bartoszyce                                   ul. Kardynała Stefana Wyszyńskiego 11</t>
  </si>
  <si>
    <t>11-300 Biskupiec                                     ul. Armii Krajowej 8</t>
  </si>
  <si>
    <t xml:space="preserve"> ZESPÓŁ OPIEKI ZDROWOTNEJ                  W SZCZYTNIE</t>
  </si>
  <si>
    <t>12-100 Szczytno                                    ul. M.C. Skłodowskiej 12</t>
  </si>
  <si>
    <t xml:space="preserve">  ZESPÓŁ OPIEKI ZDROWOTNEJ                 W NIDZICY</t>
  </si>
  <si>
    <t xml:space="preserve">  13-100 Nidzica                                           ul. Mickiewicza 23</t>
  </si>
  <si>
    <t>000000015224 </t>
  </si>
  <si>
    <t>11-015 Olsztynek                                         ul. Chopina 11</t>
  </si>
  <si>
    <t>14-200 Iława                                            ul. Gen. Wł. Andersa 3</t>
  </si>
  <si>
    <t>82-300 Elbląg                                          ul. Królewiecka 146</t>
  </si>
  <si>
    <t>SZPITAL POWIATOWY W KĘTRZYNIE</t>
  </si>
  <si>
    <t>000000015458</t>
  </si>
  <si>
    <t>068</t>
  </si>
  <si>
    <t>119</t>
  </si>
  <si>
    <t>120</t>
  </si>
  <si>
    <t>080</t>
  </si>
  <si>
    <t>069</t>
  </si>
  <si>
    <t>070</t>
  </si>
  <si>
    <t>116</t>
  </si>
  <si>
    <t>051</t>
  </si>
  <si>
    <t>014</t>
  </si>
  <si>
    <t>0100</t>
  </si>
  <si>
    <t>1410</t>
  </si>
  <si>
    <t>Oddział Chorób Wewnętrzych</t>
  </si>
  <si>
    <t>120 min</t>
  </si>
  <si>
    <t>300min</t>
  </si>
  <si>
    <t>"PRO-MEDICA" W EŁKU SPÓŁKA Z OGRANICZONĄ ODPOWIEDZIALNOŚCIĄ   19-300  Ełk                                             ul. Baranki 24</t>
  </si>
  <si>
    <t>60 min</t>
  </si>
  <si>
    <t>30 min</t>
  </si>
  <si>
    <t>120  min</t>
  </si>
  <si>
    <t>360 min</t>
  </si>
  <si>
    <t>N01 D02</t>
  </si>
  <si>
    <t>N01 D04</t>
  </si>
  <si>
    <t>N01 D06</t>
  </si>
  <si>
    <t>N01 D08</t>
  </si>
  <si>
    <t>N01 D10</t>
  </si>
  <si>
    <t>N01 D12</t>
  </si>
  <si>
    <t xml:space="preserve">Tabela nr 17 – Szpitalne oddziały ratunkowe planowane do uruchomienia </t>
  </si>
  <si>
    <t>Tabela nr 3 - dodatkowe zespoły ratownictwa medycznego stan na dzień 29 MARCA 2019.</t>
  </si>
  <si>
    <t>2817011</t>
  </si>
  <si>
    <t>88</t>
  </si>
  <si>
    <t>87</t>
  </si>
  <si>
    <t>86</t>
  </si>
  <si>
    <t>85</t>
  </si>
  <si>
    <t>84</t>
  </si>
  <si>
    <t>83</t>
  </si>
  <si>
    <t>82</t>
  </si>
  <si>
    <t>81</t>
  </si>
  <si>
    <t>N24 88                                                                                                                                                                                                                          2804012; 2861011; 28004094; 2804095; 2802034; 2802035; 2804032; 2804052; 2804042; 2804064; 2804065; 2804074; 2804075; 2804082; 2804022; 2802072</t>
  </si>
  <si>
    <t>80</t>
  </si>
  <si>
    <t>N24 49                                                                                                                                                                                                                                       2804012; 2861011; 28004094; 2804095; 2802034; 2802035; 2804032; 2804052; 2804042; 2804064; 2804065; 2804074; 2804075; 2804082; 2804022; 2802072</t>
  </si>
  <si>
    <t>79</t>
  </si>
  <si>
    <t xml:space="preserve">N24 122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</si>
  <si>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N17 33                                                                                                                                                                                                                              2809011; 2809032; 2809022; 2802055; 2802072; 2804022; 2815065 </t>
  </si>
  <si>
    <t xml:space="preserve">N17 118                                                                                                                                                                                                                               2809011; 2809032; 2809022; 2802055; 2802072; 2804022; 2815065 </t>
  </si>
  <si>
    <t xml:space="preserve">N17 116                                                                                                                                                                                                                   2809011; 2809032; 2809022; 2802055; 2802072; 2804022; 2815065 </t>
  </si>
  <si>
    <t xml:space="preserve">N15 56        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</si>
  <si>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 xml:space="preserve">N15 54        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</si>
  <si>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 xml:space="preserve">N15 52                                   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</si>
  <si>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 xml:space="preserve">N15 50                              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</si>
  <si>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 xml:space="preserve">N15 27M                         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</si>
  <si>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 xml:space="preserve">N15 124               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</si>
  <si>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 xml:space="preserve">N15 104          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</si>
  <si>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 xml:space="preserve">N11 42                                                                                                                                                                                                                                                                                                                   2817011; 2817022; 2817032;  2817052; 2817062; 2817072; 2817082; </t>
  </si>
  <si>
    <t xml:space="preserve">N11 114                                                                                                                                                                                                                                                                                                                    2817011; 2817022; 2817032;  2817052; 2817062; 2817072; 2817082; </t>
  </si>
  <si>
    <t xml:space="preserve">N11 21                                                                                                                                                                                                                                                                                                                   2817011; 2817022; 2817032;  2817052; 2817062; 2817072; 2817082; </t>
  </si>
  <si>
    <t xml:space="preserve">N10 19                                                                                                                                                                                                                                                                           2814024; 2814025; 2814082; 2810052; 2814065, 2814064; 2814042; 2814015;2809022; 2817022; </t>
  </si>
  <si>
    <t>31</t>
  </si>
  <si>
    <t>N06 110                                                                                                                                                                                                                                                                                                                                                                       2810011; 2810024; 2810025; 2810032; 2810042; 2810052; 2816025; 2806085</t>
  </si>
  <si>
    <t>N06 22                                                                                                                                                                                                                                                                                                                                                                             2810011; 2810024; 2810025; 2810032; 2810042; 2810052; 2816025; 2806085</t>
  </si>
  <si>
    <t>N06 11                                                                                                                                                                                                                                                                                                                                                                             2810011; 2810024; 2810025; 2810032; 2810042; 2810052; 2816025; 2806085</t>
  </si>
  <si>
    <t>N04 07                                                                                                                                                                                                                                                                    2816014; 2816015; 2816024; 2816025; 2816034; 2816035; 2816044; 2816045; 2810042; 2805052; 2805042; 2806062; 2806102</t>
  </si>
  <si>
    <t xml:space="preserve">N03 10                                                                                                                                                                                                                                            2804011; 2805022; 2805032; 2805042; 2805052; 2813045; 2813062                           </t>
  </si>
  <si>
    <t>miasto Elbląg</t>
  </si>
  <si>
    <t>Oddział  Pediatryczny</t>
  </si>
  <si>
    <t>miasto Olsztyn</t>
  </si>
  <si>
    <t xml:space="preserve"> 54, 28  </t>
  </si>
  <si>
    <t>Klinika Pediatrii, Gastroenterologii i Żywienia - Oddział Pediatryczny II z Pododdziałem Nefrologii i Kardiologii dziecięcej</t>
  </si>
  <si>
    <r>
      <t>Klinika Chirurgii Ogólnej, Małoinwazyjnej i Wieku Podeszłego</t>
    </r>
    <r>
      <rPr>
        <sz val="8"/>
        <color rgb="FF000000"/>
        <rFont val="Times New Roman"/>
        <family val="1"/>
        <charset val="238"/>
      </rPr>
      <t/>
    </r>
  </si>
  <si>
    <t>misato Olsztyn</t>
  </si>
  <si>
    <t xml:space="preserve">Oddział Chorób Dziecięcych
</t>
  </si>
  <si>
    <t>Oddział Gruźlicy, Chorób Płuc i Chemioterapii</t>
  </si>
  <si>
    <t>Oddział Otorynolaryngologiczny</t>
  </si>
  <si>
    <r>
      <t>Oddział Chorób Wewnętrznych</t>
    </r>
    <r>
      <rPr>
        <sz val="8"/>
        <color rgb="FF000000"/>
        <rFont val="Times New Roman"/>
        <family val="1"/>
        <charset val="238"/>
      </rPr>
      <t/>
    </r>
  </si>
  <si>
    <t>Tabela nr 7 - szpitalne oddziały ratunkowe - stan na dzień 1 kwietnia 2019 r.</t>
  </si>
  <si>
    <t>11-700  Mrągowo   
ul. Wolności 12</t>
  </si>
  <si>
    <t>11-400 Kętrzyn, 
ul. Marii Curie-Skłodowskiej 2</t>
  </si>
  <si>
    <t>11-600 Węgorzewo, 
ul. 3 Maja 17</t>
  </si>
  <si>
    <t>14-500  Braniewo           
ul. Moniuszki 13</t>
  </si>
  <si>
    <t>14-300  Morąg              
ul. Dąbrowskiego 16</t>
  </si>
  <si>
    <t>13-200 Działdowo          
ul. Leśna 1</t>
  </si>
  <si>
    <t>GMINNE  CENTRUM   ZDROWIA ZESPÓŁ PUBLICZNYCH  ZAKŁADÓW OPIEKI  ZDROWOTNEJ W OLSZTYNKU</t>
  </si>
  <si>
    <t>11-040 Dobre Miasto      
ul. Grunwaldzka 10B</t>
  </si>
  <si>
    <t>10-602 Olsztyn                                      ul.  Wincentego Pstrowskiego 28 B</t>
  </si>
  <si>
    <t>WOJEWÓDZKA STACJA POGOTOWIA  RATUNKOWEGO                  10-602 Olsztyn                                      ul.  Wincentego Pstrowskiego 28 B</t>
  </si>
  <si>
    <t>19-420 Kowale Oleckie ul. Kościuszki 50</t>
  </si>
  <si>
    <t>11-730 Mikołajki ul. Szkolna 2</t>
  </si>
  <si>
    <t>11-600 Węgorzewo               ul. 3 Maja 17</t>
  </si>
  <si>
    <t>19-520 Banie Mazurskie ul. Konopnickiej 55</t>
  </si>
  <si>
    <t>11-230 Bisztynek ul. Konopnickiej 1</t>
  </si>
  <si>
    <t>11-320 Jeziorany ul. Kolejowa 6</t>
  </si>
  <si>
    <t>12-130 Pasym ul. Pocztowa 3</t>
  </si>
  <si>
    <t>12-150 Świętajno ul. Grunwaldzka 13C</t>
  </si>
  <si>
    <t xml:space="preserve">11-015 Olsztynek                                         ul. Chopina 11     </t>
  </si>
  <si>
    <t>10-228 Olsztyn ul. Sybiraków 36</t>
  </si>
  <si>
    <t>11-010 Barczewo ul. Lipowa 2</t>
  </si>
  <si>
    <t>i11-100 Lidzbark Warmiński                       ul. Olsztyńska 8</t>
  </si>
  <si>
    <t>14-520 Pieniężno ul. Dworcowa 17B</t>
  </si>
  <si>
    <t>14-105 Łukta ul. Mazurska 30</t>
  </si>
  <si>
    <t>14-100 Ostróda            
 ul. Jagiełły  1</t>
  </si>
  <si>
    <t>14-100 Ostróda ul. Kościuszki 2</t>
  </si>
  <si>
    <t>14-107 Gierzwałd 56</t>
  </si>
  <si>
    <t>13-220 Rybno ul. Zajeziorna 58</t>
  </si>
  <si>
    <t>13-340 Biskupiec ul. Rynek 8</t>
  </si>
  <si>
    <t>14-230 Zalewo ul. Częstochowska 8</t>
  </si>
  <si>
    <t>14-260 Lubawa ul. Św. Barbary 6</t>
  </si>
  <si>
    <t>14-240 Susz ul. Polna 1</t>
  </si>
  <si>
    <t>82-300 Elbląg ul. Orzeszkowej 6</t>
  </si>
  <si>
    <t>14-400 Pasłęk ul. Bankowa 25</t>
  </si>
  <si>
    <t>82-340 Tolkmicko ul. Sportowa 1</t>
  </si>
  <si>
    <t>14-420 Młynary ul. 1 maja 21</t>
  </si>
  <si>
    <t>11-600 Węgorzewo Sztynort 11</t>
  </si>
  <si>
    <t>11-500 Giżycko ul. Dąbrowskiego 14A</t>
  </si>
  <si>
    <t>11-520 Ryn                     ul. Mazurska 19</t>
  </si>
  <si>
    <t>10-802 Olsztyn                                      ul.  Sielska 34</t>
  </si>
  <si>
    <t xml:space="preserve">  13-100 Nidzica                                           ul. Mickiewicza 25</t>
  </si>
  <si>
    <t>11-130 Orneta ul. Mickiewicza 16</t>
  </si>
  <si>
    <t>13-230 Lidzbark Welski ul. Brzozowa 10</t>
  </si>
  <si>
    <t>14-200 Iława ul. Dąbrowskiego 11A</t>
  </si>
  <si>
    <t>19-420 Kowale Oleckie                       ul. Kościuszki 50</t>
  </si>
  <si>
    <t>19-300 Ełk                                                 ul. Piłsudskiego 1</t>
  </si>
  <si>
    <t>19-314 Kalinowo                                   ul. Szkolna 1</t>
  </si>
  <si>
    <t>12-250 Orzysz                                         ul. Wojska Polskiego 3</t>
  </si>
  <si>
    <t>12-230 Biała Piska                                   ul. Konopnickiej 4</t>
  </si>
  <si>
    <t>12-221 Ruciane Nida                                 ul. Gałczyńskiego 2</t>
  </si>
  <si>
    <t>11-500 Giżycko                                      ul. Suwalska 3A</t>
  </si>
  <si>
    <t>11-510 Wydminy                                        ul. Ełcka 2B</t>
  </si>
  <si>
    <t>11-700 Mrągowo                                    ul. Wolności 3</t>
  </si>
  <si>
    <t>11-730 Mikołajki                                     ul. Szkolna 2</t>
  </si>
  <si>
    <t>11-400 Kętrzyn                                       ul. Szkolna 1</t>
  </si>
  <si>
    <t>11-410 Barciany                                         ul. Młynowa 4A/3</t>
  </si>
  <si>
    <t>11-440 Reszel                                        ul. Kolejowa 30</t>
  </si>
  <si>
    <t>11-600 Węgorzewo                                     ul. 3 Maja 17</t>
  </si>
  <si>
    <t>19-520 Banie Mazurskie                       ul. Konopnickiej 55</t>
  </si>
  <si>
    <t>11-230 Bisztynek                                     ul. Konopnickiej 1</t>
  </si>
  <si>
    <t>11-220 Górowo Iławeckie                        ul. Sikorskiego 19</t>
  </si>
  <si>
    <t>11-320 Jeziorany                                   ul. Kolejowa 6</t>
  </si>
  <si>
    <t>12-150 Świętajno                                    ul. Grunwaldzka 13C</t>
  </si>
  <si>
    <t>11-100 Lidzbark Warmiński                       ul. Olsztyńska 8</t>
  </si>
  <si>
    <t>11-130 Orneta                                        ul. Mickiewicza 16</t>
  </si>
  <si>
    <t>14-520 Pieniężno                                     ul. Dworcowa 17B</t>
  </si>
  <si>
    <t>14-105 Łukta                                              ul. Mazurska 30</t>
  </si>
  <si>
    <t>14-100 Ostróda                                      ul. Kościuszki 2</t>
  </si>
  <si>
    <t>13-220 Rybno                                        ul. Zajeziorna 58</t>
  </si>
  <si>
    <t>13-230 Lidzbark Welski                              ul. Brzozowa 10</t>
  </si>
  <si>
    <t>13-340 Biskupiec                                 ul. Rynek 8</t>
  </si>
  <si>
    <t>14-230 Zalewo                                            ul. Częstochowska 8</t>
  </si>
  <si>
    <t>14-260 Lubawa                                      ul. Św. Barbary 6</t>
  </si>
  <si>
    <t>14-240 Susz                                                ul. Polna 1</t>
  </si>
  <si>
    <t>82-300 Elbląg                                         ul. Orzeszkowej 6</t>
  </si>
  <si>
    <t>14-400 Pasłęk                                        ul. Bankowa 25</t>
  </si>
  <si>
    <t>82-340 Tolkmicko                                  ul. Sportowa 1</t>
  </si>
  <si>
    <t>14-420 Młynary                                          ul. 1 maja 21</t>
  </si>
  <si>
    <t>11-600 Węgorzewo                             Sztynort 11</t>
  </si>
  <si>
    <t>14-200 Iława                                           ul. Dąbrowskiego 11A</t>
  </si>
  <si>
    <t>11-520 Ryn                                                  ul. Mazurska 19</t>
  </si>
  <si>
    <t>11-500 Giżycko                                      ul. Dąbrowskiego 14A</t>
  </si>
  <si>
    <t>12-220 Wierzba 7</t>
  </si>
  <si>
    <t>19-300 Ełk                           ul. Piłsudskiego 1</t>
  </si>
  <si>
    <t>19-314 Kalinowo             ul. Szkolna 1</t>
  </si>
  <si>
    <t>12-250 Orzysz                ul. Wojska Polskiego 3</t>
  </si>
  <si>
    <t>12-230 Biała Piska        ul. Konopnickiej 4</t>
  </si>
  <si>
    <t>12-221 Ruciane Nida         ul. Gałczyńskiego 2</t>
  </si>
  <si>
    <t>11-500 Gizycko              ul. Suwalska 3A</t>
  </si>
  <si>
    <t>SZPITAL POWIATOWY IM. JANA PAWŁA  II W BARTOSZYCACH</t>
  </si>
  <si>
    <t>11-510 Wydminy              ul. Ełcka 2B</t>
  </si>
  <si>
    <t>11-700 Mrągowo           ul. Wolności 3</t>
  </si>
  <si>
    <t>11-400 Kętrzyn                    ul. Szkolna 1</t>
  </si>
  <si>
    <t>11-410 Barciany           ul. Młynowa 4A/3</t>
  </si>
  <si>
    <t>11-440 Reszel                ul. Kolejowa 30</t>
  </si>
  <si>
    <t>SZPITAL POWIATOWY IM. JANA PAWŁA  II  W BARTOSZYCACH</t>
  </si>
  <si>
    <t xml:space="preserve">POWIATOWE CENTRUM MEDYCZNE             Sp. z. o.o. W BRANIEWIE </t>
  </si>
  <si>
    <t>SZPITAL MIEJSKI W MORĄGU                Sp. z o.o.</t>
  </si>
  <si>
    <t>SAMODZIELNY PUBLICZNY ZAKŁAD  OPIEKI ZDROWOTNEJ W DZIAŁDOWIE</t>
  </si>
  <si>
    <t>N01 128</t>
  </si>
  <si>
    <t>N01 130</t>
  </si>
  <si>
    <t>N01 132</t>
  </si>
  <si>
    <t>039</t>
  </si>
  <si>
    <t>025</t>
  </si>
  <si>
    <t>razem</t>
  </si>
  <si>
    <t>Warmińsko-mazurskie</t>
  </si>
  <si>
    <t>N01 134</t>
  </si>
  <si>
    <t>Tabela nr 4 – Wyjazdy zespołów ratownictwa medycznego w roku 2018</t>
  </si>
  <si>
    <t xml:space="preserve">Tabela nr 6 - Lotnicze zespoły ratownictwa medycznego </t>
  </si>
  <si>
    <t>Tabela nr 14 -Liczba połączeń i czas obsługi zgłoszeń w dyspozytorni medycznej  DM14-01 w 2018 r.</t>
  </si>
  <si>
    <t>SZPITAL W OSTRÓDZIE S.A.</t>
  </si>
  <si>
    <r>
      <t xml:space="preserve">BRAK CENTRUM URAZOWEGO DLA DZIECI W WOJ. WARMIŃSKO-MAZURSKIM </t>
    </r>
    <r>
      <rPr>
        <sz val="8"/>
        <color rgb="FFFF0000"/>
        <rFont val="Arial"/>
        <family val="2"/>
        <charset val="238"/>
      </rPr>
      <t>*)</t>
    </r>
  </si>
  <si>
    <t>Gryźliny k/Olsztyna
ul. Lotnicza 18</t>
  </si>
  <si>
    <t>Tabela nr 1 – Rejony operacyjne i miejsca stacjonowania zespołów ratownictwa medycznego - obowiązuje od 1 stycznia 2020 r.
Tabela stanowi podstawę do zawarcia umów, o których mowa w art. 49 ust. 2 ustawy z dnia 8 września 2006 r. o Państwowym Ratownictwie Medycznym (Dz. U. z 2019 r. poz. 993).</t>
  </si>
  <si>
    <t>RAZEM od 01.01.2020 r.</t>
  </si>
  <si>
    <t xml:space="preserve">Tabela nr 2 – Zespoły ratownictwa medycznego włączone do systemu Państwowe Ratownictwo Medyczne – stan na dzień 1 stycznia 2020 r.
</t>
  </si>
  <si>
    <t>040</t>
  </si>
  <si>
    <t xml:space="preserve">*) od 1 stycznia 2020 r. nastąpi uruchomienie Centrum Urazowego dla Dzieci, w strukturach Wojewódzkiego Specjalistycznego Szpitala Dziecięcego im. Prof. Dr Stanisława Popowskiego w Olsztynie. </t>
  </si>
  <si>
    <t>Tabela nr 5 - Czasy dotarcia zespołów ratownictwa medycznego w roku 2018</t>
  </si>
  <si>
    <t>Tabela nr 8 – Jednostki organizacyjne szpitala wyspecjalizowane w zakresie udzielania świadczeń zdrowotnych niezbędnych dla ratownictwa medycznego stan na dzień 6 grudnia 2019 r.</t>
  </si>
  <si>
    <t>Oddział Neurochirurgiczny</t>
  </si>
  <si>
    <t>4570</t>
  </si>
  <si>
    <t>19-300 EŁK
ul. Baranki 24</t>
  </si>
  <si>
    <t>Oddział Anestezjologii
i Intensywnej Terapii - Anestezjologia i Intensywna Terapia II poziom referencyjny</t>
  </si>
  <si>
    <t>4222</t>
  </si>
  <si>
    <t>10-357 OLSZTYN            ul. Jagiellońska 78A</t>
  </si>
  <si>
    <t>10-357 OLSZTYN      ul. Jagiellońska  78A</t>
  </si>
  <si>
    <t>SZPITAL W OSTRÓDZIE - SPÓŁKA AKCYJNA</t>
  </si>
  <si>
    <t>Kliniczny Oddział Chorób Zakaźnych</t>
  </si>
  <si>
    <t>Tabela nr 9 – Liczba przyjęć pacjentów w szpitalnym oddziale ratunkowym w roku 2018</t>
  </si>
  <si>
    <t xml:space="preserve">Tabela nr 10 – Liczba przyjęć pacjentów w izbie przyjęć szpitala w roku 2018 </t>
  </si>
  <si>
    <t>Tabela nr 15 - Liczba osób wykonujących zawód medyczny w jednostkach systemu Państwowe Ratownictwo Medyczne za rok 2018</t>
  </si>
  <si>
    <t>ul. M. Curie-Skłodowskiej 12             12-100 Szczytno</t>
  </si>
  <si>
    <r>
      <t xml:space="preserve">Obszar
działania
zespołu
ratownictwa
medycznego </t>
    </r>
    <r>
      <rPr>
        <vertAlign val="superscript"/>
        <sz val="12"/>
        <rFont val="Arial"/>
        <family val="2"/>
        <charset val="238"/>
      </rPr>
      <t>1)</t>
    </r>
  </si>
  <si>
    <r>
      <t xml:space="preserve">Nazwa zespołu ratownictwa medycznego </t>
    </r>
    <r>
      <rPr>
        <vertAlign val="superscript"/>
        <sz val="12"/>
        <rFont val="Arial"/>
        <family val="2"/>
        <charset val="238"/>
      </rPr>
      <t>2)</t>
    </r>
  </si>
  <si>
    <r>
      <t xml:space="preserve">Rejon operacyjny  nr: </t>
    </r>
    <r>
      <rPr>
        <b/>
        <sz val="12"/>
        <rFont val="Arial"/>
        <family val="2"/>
        <charset val="238"/>
      </rPr>
      <t xml:space="preserve">RO28/01 </t>
    </r>
    <r>
      <rPr>
        <sz val="12"/>
        <rFont val="Arial"/>
        <family val="2"/>
        <charset val="238"/>
      </rPr>
      <t xml:space="preserve">z dyspozytornią medyczną w </t>
    </r>
    <r>
      <rPr>
        <b/>
        <sz val="12"/>
        <rFont val="Arial"/>
        <family val="2"/>
        <charset val="238"/>
      </rPr>
      <t>Olsztynie DM14-01</t>
    </r>
  </si>
  <si>
    <t>Nazwa ZRM i obszar działania z opisem</t>
  </si>
  <si>
    <t>SAMODZIELNY PUBLICZNY  ZAKŁAD OPIEKI ZDROWOTNEJ W DZIAŁDOWIE</t>
  </si>
  <si>
    <t xml:space="preserve">  SAMODZIELNY PUBLICZNY ZAKŁAD OPIEKI ZDROWOTNEJ MINISTERSTWA SPRAW WEWNĘTRZNYCH I ADMINISTRACJI                                                             Z WARMIŃSKO-MAZURSKIM CENTRUM ONKOLOGII W OLSZTYNIE</t>
  </si>
  <si>
    <t>10-561 OLSZTYN                         ul. ŻOŁNIERSKA 18A</t>
  </si>
  <si>
    <t>11-200 BARTOSZYCE        ul. KARDYNAŁA STEFANA WYSZYŃSKIEGO  11</t>
  </si>
  <si>
    <t>SZPITAL POWIATOWY
 IM. JANAPAWŁA  II                                          W BARTOSZYCACH</t>
  </si>
  <si>
    <t>SZPITAL POWIATOWY
IM. JANA PAWŁA II                                    W BARTOSZYCACH</t>
  </si>
  <si>
    <t>TAK</t>
  </si>
  <si>
    <t>NIE</t>
  </si>
  <si>
    <t>82-300 ELBLĄG                             ul. KRÓLEWIECKA 146</t>
  </si>
  <si>
    <t>13-200 DZIAŁDOWO                        ul. LEŚNA 1</t>
  </si>
  <si>
    <t>11-200 BARTOSZYCE                   ul. KARDYNAŁA STEFANA WYSZYŃSKIEGO  11</t>
  </si>
  <si>
    <t xml:space="preserve">SZPITAL GIŻYCKI                           Sp. z o.o. </t>
  </si>
  <si>
    <t xml:space="preserve">14-200 IŁAWA                  ul. GEN. WŁADYSŁAWA ANDERSA 3                                                </t>
  </si>
  <si>
    <t>14-200 IŁAWA                              ul. GEN. WŁADYSŁAWA ANDERSA 3</t>
  </si>
  <si>
    <t>POWIATOWY  SZPITAL IM. WŁADYSŁAWA BIEGAŃSKIEGO W IŁAWIE</t>
  </si>
  <si>
    <t>11 - 700 MRĄGOWO                         ul. WOLNOŚCI 3</t>
  </si>
  <si>
    <t>10-561 OLSZTYN                         ul. ŻOŁNIERSKA 18</t>
  </si>
  <si>
    <t>10-228 OLSZTYN                             ul. WOJSKA POLSKIEGO 37</t>
  </si>
  <si>
    <t>12-200 PISZ                                                ul. HENRYKA SIENKIEWICZA 2</t>
  </si>
  <si>
    <r>
      <t xml:space="preserve">Oddział Dziecięcy -  </t>
    </r>
    <r>
      <rPr>
        <sz val="11"/>
        <color indexed="8"/>
        <rFont val="Times New Roman"/>
        <family val="1"/>
        <charset val="238"/>
      </rPr>
      <t xml:space="preserve">Pediatria 
</t>
    </r>
  </si>
  <si>
    <r>
      <t xml:space="preserve">19-300 EŁK
</t>
    </r>
    <r>
      <rPr>
        <sz val="11"/>
        <color theme="1"/>
        <rFont val="Times New Roman"/>
        <family val="1"/>
        <charset val="238"/>
      </rPr>
      <t>ul. Tadeusza Kościuszki 30</t>
    </r>
  </si>
  <si>
    <r>
      <t xml:space="preserve">Odział Ginekologiczno-Położniczy - </t>
    </r>
    <r>
      <rPr>
        <sz val="11"/>
        <color indexed="8"/>
        <rFont val="Times New Roman"/>
        <family val="1"/>
        <charset val="238"/>
      </rPr>
      <t>Położnictwo i Ginekologia II poziom referencyjny</t>
    </r>
  </si>
  <si>
    <r>
      <t>Oddział Dziecięcy</t>
    </r>
    <r>
      <rPr>
        <b/>
        <sz val="11"/>
        <color indexed="8"/>
        <rFont val="Times New Roman"/>
        <family val="1"/>
        <charset val="238"/>
      </rPr>
      <t xml:space="preserve">
</t>
    </r>
  </si>
  <si>
    <r>
      <t xml:space="preserve"> 11-700  MRĄGOWO
</t>
    </r>
    <r>
      <rPr>
        <sz val="11"/>
        <color theme="1"/>
        <rFont val="Times New Roman"/>
        <family val="1"/>
        <charset val="238"/>
      </rPr>
      <t>ul. Wolności 3</t>
    </r>
  </si>
  <si>
    <r>
      <t>Oddział Chirurgiczny z p/oddz Urazowo - Ortopedycznym</t>
    </r>
    <r>
      <rPr>
        <sz val="11"/>
        <color indexed="10"/>
        <rFont val="Times New Roman"/>
        <family val="1"/>
        <charset val="238"/>
      </rPr>
      <t xml:space="preserve">
</t>
    </r>
    <r>
      <rPr>
        <sz val="8"/>
        <color indexed="8"/>
        <rFont val="Times New Roman"/>
        <family val="1"/>
        <charset val="238"/>
      </rPr>
      <t/>
    </r>
  </si>
  <si>
    <r>
      <t xml:space="preserve">11-700 MRĄGOWO
</t>
    </r>
    <r>
      <rPr>
        <sz val="11"/>
        <color theme="1"/>
        <rFont val="Times New Roman"/>
        <family val="1"/>
        <charset val="238"/>
      </rPr>
      <t>ul. Wolności 3</t>
    </r>
  </si>
  <si>
    <r>
      <rPr>
        <sz val="11"/>
        <rFont val="Times New Roman"/>
        <family val="1"/>
        <charset val="238"/>
      </rPr>
      <t>Oddział dziecięcy</t>
    </r>
    <r>
      <rPr>
        <sz val="8"/>
        <color rgb="FF000000"/>
        <rFont val="Times New Roman"/>
        <family val="1"/>
        <charset val="238"/>
      </rPr>
      <t/>
    </r>
  </si>
  <si>
    <r>
      <t xml:space="preserve">11-200 BARTOSZYCE 
</t>
    </r>
    <r>
      <rPr>
        <sz val="11"/>
        <color theme="1"/>
        <rFont val="Times New Roman"/>
        <family val="1"/>
        <charset val="238"/>
      </rPr>
      <t>ul. Kardynała Wyszyńskiego  11</t>
    </r>
  </si>
  <si>
    <r>
      <t xml:space="preserve">11-200 BARTOSZYCE
</t>
    </r>
    <r>
      <rPr>
        <sz val="11"/>
        <color rgb="FFFF0000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ul. Kardynała Wyszyńskiego  11</t>
    </r>
  </si>
  <si>
    <r>
      <t>Oddział Chirurgii Ogólnej i Małoinwazyjnej</t>
    </r>
    <r>
      <rPr>
        <sz val="11"/>
        <color indexed="10"/>
        <rFont val="Times New Roman"/>
        <family val="1"/>
        <charset val="238"/>
      </rPr>
      <t xml:space="preserve">
</t>
    </r>
    <r>
      <rPr>
        <sz val="8"/>
        <color indexed="8"/>
        <rFont val="Times New Roman"/>
        <family val="1"/>
        <charset val="238"/>
      </rPr>
      <t/>
    </r>
  </si>
  <si>
    <r>
      <t>Oddział Chorób Wewnętrznych i Ośrodek Intensywnej Opieki Kardiologicznej</t>
    </r>
    <r>
      <rPr>
        <sz val="11"/>
        <color indexed="10"/>
        <rFont val="Times New Roman"/>
        <family val="1"/>
        <charset val="238"/>
      </rPr>
      <t xml:space="preserve">
</t>
    </r>
    <r>
      <rPr>
        <sz val="8"/>
        <color indexed="8"/>
        <rFont val="Times New Roman"/>
        <family val="1"/>
        <charset val="238"/>
      </rPr>
      <t/>
    </r>
  </si>
  <si>
    <r>
      <t>Oddział dziecięcy</t>
    </r>
    <r>
      <rPr>
        <b/>
        <sz val="11"/>
        <color indexed="8"/>
        <rFont val="Times New Roman"/>
        <family val="1"/>
        <charset val="238"/>
      </rPr>
      <t xml:space="preserve">
</t>
    </r>
  </si>
  <si>
    <r>
      <t xml:space="preserve">Oddział Ginekologiczno-Położniczy - </t>
    </r>
    <r>
      <rPr>
        <sz val="11"/>
        <color indexed="8"/>
        <rFont val="Times New Roman"/>
        <family val="1"/>
        <charset val="238"/>
      </rPr>
      <t>Położnictwo i Ginekologia III poziom referencyjny</t>
    </r>
  </si>
  <si>
    <r>
      <t>Oddział Kliniczny Neurologiczny</t>
    </r>
    <r>
      <rPr>
        <b/>
        <sz val="11"/>
        <color indexed="8"/>
        <rFont val="Times New Roman"/>
        <family val="1"/>
        <charset val="238"/>
      </rPr>
      <t xml:space="preserve">
</t>
    </r>
  </si>
  <si>
    <r>
      <rPr>
        <sz val="11"/>
        <color theme="1"/>
        <rFont val="Times New Roman"/>
        <family val="1"/>
        <charset val="238"/>
      </rPr>
      <t>Oddział chorób wewnętrznych i gastroenterologii</t>
    </r>
    <r>
      <rPr>
        <sz val="8"/>
        <color rgb="FF000000"/>
        <rFont val="Times New Roman"/>
        <family val="1"/>
        <charset val="238"/>
      </rPr>
      <t/>
    </r>
  </si>
  <si>
    <t xml:space="preserve">Oddział Chorób Wewnętrznych
</t>
  </si>
  <si>
    <r>
      <t xml:space="preserve">Oddział Udarowy              </t>
    </r>
    <r>
      <rPr>
        <b/>
        <sz val="11"/>
        <color indexed="8"/>
        <rFont val="Times New Roman"/>
        <family val="1"/>
        <charset val="238"/>
      </rPr>
      <t xml:space="preserve">
</t>
    </r>
  </si>
  <si>
    <r>
      <t xml:space="preserve">Oddział Neurologiczny                             z Poddoddziałem Udarowym - </t>
    </r>
    <r>
      <rPr>
        <sz val="11"/>
        <color indexed="8"/>
        <rFont val="Times New Roman"/>
        <family val="1"/>
        <charset val="238"/>
      </rPr>
      <t>Neurologia</t>
    </r>
  </si>
  <si>
    <r>
      <t xml:space="preserve">Oddział Ginekologiczno-Położniczy - </t>
    </r>
    <r>
      <rPr>
        <sz val="11"/>
        <color indexed="8"/>
        <rFont val="Times New Roman"/>
        <family val="1"/>
        <charset val="238"/>
      </rPr>
      <t xml:space="preserve">Położnictwo i Ginekologia III poziom referencyjny </t>
    </r>
  </si>
  <si>
    <r>
      <t xml:space="preserve">Oddział </t>
    </r>
    <r>
      <rPr>
        <sz val="11"/>
        <color indexed="8"/>
        <rFont val="Times New Roman"/>
        <family val="1"/>
        <charset val="238"/>
      </rPr>
      <t>Położniczo-Ginekologiczny z Pododdziałem Neonatologicznym</t>
    </r>
  </si>
  <si>
    <t>Nr rejonu operacyjnego</t>
  </si>
  <si>
    <t>Nazwa i opis rejonu operacyjnego</t>
  </si>
  <si>
    <t xml:space="preserve">Kod dyspozytorni medycznej </t>
  </si>
  <si>
    <t>Obszar działania zespołu ratownictwa medycznego</t>
  </si>
  <si>
    <t>Miejsce stacjonowania zespołu ratownictwa medycznego</t>
  </si>
  <si>
    <t xml:space="preserve">Dni tygodnia pozostawania w gotowości zespołu ratownictwa medycznego </t>
  </si>
  <si>
    <t>ul. M. Curie-Skłodowskiej 12                       12-100 Szczytno</t>
  </si>
  <si>
    <t>Kod TERYT z opisem</t>
  </si>
  <si>
    <t>N01 136</t>
  </si>
  <si>
    <t>N01 138</t>
  </si>
  <si>
    <t>N01 140</t>
  </si>
  <si>
    <t>Kod dyspozytorni medycznej</t>
  </si>
  <si>
    <t>Kod zespołu ratownictwa medycznego</t>
  </si>
  <si>
    <t>Nazwa zespołu ratownictwa medycznego</t>
  </si>
  <si>
    <t>kod TERYT miejsca stacjonowania</t>
  </si>
  <si>
    <t>Dni tygodnia pozostawania w gotowości zespołu ratownictwa medycznego</t>
  </si>
  <si>
    <t>Nazwa zespołu PRM</t>
  </si>
  <si>
    <t>TERYT miejsca stacjonowania</t>
  </si>
  <si>
    <t>Nr księgi rejestrowej podmiotu leczniczego dysponenta jednostki</t>
  </si>
  <si>
    <t>VII część kodu resortowego jednostki systemu</t>
  </si>
  <si>
    <t>IV część kodu resortowego określającego formę organizacyjno-prawną podmiotu wykonującego działalność leczniczą</t>
  </si>
  <si>
    <t>053</t>
  </si>
  <si>
    <t>II kwartał 2020 roku</t>
  </si>
  <si>
    <t xml:space="preserve">  ZESPÓŁ OPIEKI ZDROWOTNEJ
 W NIDZICY                                 13-100 Nidzica                                           ul. Mickiewicza 23</t>
  </si>
  <si>
    <t>GMINNE  CENTRUM   ZDROWIA ZESPÓŁ PUBLICZNYCH  ZAKŁADÓW OPIEKI  ZDROWOTNEJ
W OLSZTYNKU
11-015 Olsztynek                                         ul. Chopina 11</t>
  </si>
  <si>
    <t>SZPITAL  MRĄGOWSKI                               IM. M. KAJKI   Sp. z o.o.           11-700  Mrągowo   
ul. Wolności 12</t>
  </si>
  <si>
    <t>SZPITAL POWIATOWY IM. JANA PAWŁA  II     
W BARTOSZYCACH 11-200 Bartoszyce                                   ul. Kardynała Stefana Wyszyńskiego 11</t>
  </si>
  <si>
    <t>055</t>
  </si>
  <si>
    <t>174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</si>
</sst>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[$-F400]h:mm:ss\ AM/PM"/>
    <numFmt numFmtId="165" formatCode="0.000"/>
    <numFmt numFmtId="166" formatCode="h:mm:ss;@"/>
    <numFmt numFmtId="167" formatCode="000"/>
    <numFmt numFmtId="168" formatCode="00"/>
  </numFmts>
  <fonts count="84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color indexed="10"/>
      <name val="Arial"/>
      <family val="2"/>
      <charset val="238"/>
    </font>
    <font>
      <sz val="8"/>
      <color indexed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Czcionka tekstu podstawowego"/>
      <family val="2"/>
    </font>
    <font>
      <sz val="11"/>
      <name val="Arial"/>
      <family val="2"/>
    </font>
    <font>
      <vertAlign val="superscript"/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vertAlign val="superscript"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9"/>
      <name val="Arial"/>
      <family val="2"/>
      <charset val="238"/>
    </font>
    <font>
      <u/>
      <sz val="9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Times New Roman"/>
      <family val="1"/>
      <charset val="238"/>
    </font>
    <font>
      <sz val="9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vertAlign val="superscript"/>
      <sz val="9"/>
      <name val="Arial"/>
      <family val="2"/>
      <charset val="238"/>
    </font>
    <font>
      <sz val="9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8"/>
      <color rgb="FF000000"/>
      <name val="Arial"/>
      <family val="2"/>
      <charset val="238"/>
    </font>
    <font>
      <sz val="8"/>
      <color rgb="FF000000"/>
      <name val="Times New Roman"/>
      <family val="1"/>
      <charset val="238"/>
    </font>
    <font>
      <sz val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indexed="12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0"/>
      <color indexed="12"/>
      <name val="Arial"/>
      <family val="2"/>
      <charset val="238"/>
    </font>
    <font>
      <b/>
      <sz val="11"/>
      <name val="Arial"/>
      <family val="2"/>
      <charset val="238"/>
    </font>
    <font>
      <sz val="9"/>
      <color indexed="10"/>
      <name val="Arial"/>
      <family val="2"/>
      <charset val="238"/>
    </font>
    <font>
      <sz val="12"/>
      <color theme="1"/>
      <name val="Times New Roman"/>
      <family val="2"/>
      <charset val="238"/>
    </font>
    <font>
      <sz val="11"/>
      <color indexed="8"/>
      <name val="Calibri"/>
      <family val="2"/>
      <scheme val="minor"/>
    </font>
    <font>
      <sz val="10"/>
      <color rgb="FFFF0000"/>
      <name val="Arial"/>
      <family val="2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8"/>
      <color rgb="FFFF0000"/>
      <name val="Arial"/>
      <family val="2"/>
      <charset val="238"/>
    </font>
    <font>
      <b/>
      <sz val="12"/>
      <name val="Times New Roman"/>
      <family val="1"/>
      <charset val="238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11"/>
      <color indexed="1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9"/>
      <color rgb="FFFF0000"/>
      <name val="Arial"/>
      <family val="2"/>
      <charset val="238"/>
    </font>
    <font>
      <strike/>
      <sz val="9"/>
      <color rgb="FFFF0000"/>
      <name val="Arial"/>
      <family val="2"/>
      <charset val="238"/>
    </font>
  </fonts>
  <fills count="4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rgb="FFF9FEDE"/>
      </patternFill>
    </fill>
    <fill>
      <patternFill patternType="solid">
        <fgColor rgb="FFFFFFFF"/>
        <bgColor rgb="FFFFFFFF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E6F1"/>
        <bgColor indexed="64"/>
      </patternFill>
    </fill>
    <fill>
      <patternFill patternType="solid">
        <fgColor rgb="FFDCE6F1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</borders>
  <cellStyleXfs count="64">
    <xf numFmtId="0" fontId="0" fillId="0" borderId="0"/>
    <xf numFmtId="0" fontId="6" fillId="0" borderId="0"/>
    <xf numFmtId="0" fontId="9" fillId="0" borderId="0"/>
    <xf numFmtId="0" fontId="9" fillId="0" borderId="0"/>
    <xf numFmtId="0" fontId="27" fillId="5" borderId="32" applyNumberFormat="0" applyFont="0" applyAlignment="0" applyProtection="0"/>
    <xf numFmtId="0" fontId="42" fillId="0" borderId="0"/>
    <xf numFmtId="0" fontId="42" fillId="0" borderId="0" applyNumberFormat="0" applyFont="0" applyBorder="0" applyProtection="0"/>
    <xf numFmtId="0" fontId="42" fillId="5" borderId="32" applyNumberFormat="0" applyFont="0" applyAlignment="0" applyProtection="0"/>
    <xf numFmtId="0" fontId="6" fillId="0" borderId="0"/>
    <xf numFmtId="0" fontId="5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84" applyNumberFormat="0" applyFill="0" applyAlignment="0" applyProtection="0"/>
    <xf numFmtId="0" fontId="49" fillId="0" borderId="85" applyNumberFormat="0" applyFill="0" applyAlignment="0" applyProtection="0"/>
    <xf numFmtId="0" fontId="50" fillId="0" borderId="86" applyNumberFormat="0" applyFill="0" applyAlignment="0" applyProtection="0"/>
    <xf numFmtId="0" fontId="50" fillId="0" borderId="0" applyNumberFormat="0" applyFill="0" applyBorder="0" applyAlignment="0" applyProtection="0"/>
    <xf numFmtId="0" fontId="51" fillId="8" borderId="0" applyNumberFormat="0" applyBorder="0" applyAlignment="0" applyProtection="0"/>
    <xf numFmtId="0" fontId="52" fillId="9" borderId="0" applyNumberFormat="0" applyBorder="0" applyAlignment="0" applyProtection="0"/>
    <xf numFmtId="0" fontId="53" fillId="10" borderId="0" applyNumberFormat="0" applyBorder="0" applyAlignment="0" applyProtection="0"/>
    <xf numFmtId="0" fontId="54" fillId="11" borderId="87" applyNumberFormat="0" applyAlignment="0" applyProtection="0"/>
    <xf numFmtId="0" fontId="55" fillId="12" borderId="88" applyNumberFormat="0" applyAlignment="0" applyProtection="0"/>
    <xf numFmtId="0" fontId="56" fillId="12" borderId="87" applyNumberFormat="0" applyAlignment="0" applyProtection="0"/>
    <xf numFmtId="0" fontId="57" fillId="0" borderId="89" applyNumberFormat="0" applyFill="0" applyAlignment="0" applyProtection="0"/>
    <xf numFmtId="0" fontId="58" fillId="13" borderId="90" applyNumberFormat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91" applyNumberFormat="0" applyFill="0" applyAlignment="0" applyProtection="0"/>
    <xf numFmtId="0" fontId="62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62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62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62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62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62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0" borderId="0"/>
    <xf numFmtId="0" fontId="4" fillId="5" borderId="32" applyNumberFormat="0" applyFont="0" applyAlignment="0" applyProtection="0"/>
    <xf numFmtId="0" fontId="6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3" fillId="0" borderId="0"/>
    <xf numFmtId="0" fontId="68" fillId="0" borderId="0"/>
    <xf numFmtId="9" fontId="68" fillId="0" borderId="0" applyFont="0" applyFill="0" applyBorder="0" applyAlignment="0" applyProtection="0"/>
    <xf numFmtId="0" fontId="2" fillId="0" borderId="0"/>
    <xf numFmtId="44" fontId="69" fillId="0" borderId="0" applyFont="0" applyFill="0" applyBorder="0" applyAlignment="0" applyProtection="0"/>
    <xf numFmtId="0" fontId="1" fillId="0" borderId="0"/>
  </cellStyleXfs>
  <cellXfs count="844">
    <xf numFmtId="0" fontId="0" fillId="0" borderId="0" xfId="0"/>
    <xf numFmtId="49" fontId="9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49" fontId="8" fillId="0" borderId="0" xfId="0" applyNumberFormat="1" applyFont="1" applyAlignment="1">
      <alignment horizontal="center" vertical="center" wrapText="1"/>
    </xf>
    <xf numFmtId="0" fontId="11" fillId="0" borderId="0" xfId="0" applyNumberFormat="1" applyFont="1" applyAlignment="1">
      <alignment horizontal="center" vertical="center" wrapText="1"/>
    </xf>
    <xf numFmtId="0" fontId="14" fillId="0" borderId="0" xfId="0" applyFont="1"/>
    <xf numFmtId="0" fontId="8" fillId="0" borderId="1" xfId="0" applyNumberFormat="1" applyFont="1" applyBorder="1" applyAlignment="1">
      <alignment horizontal="left" vertical="center" wrapText="1"/>
    </xf>
    <xf numFmtId="49" fontId="11" fillId="0" borderId="0" xfId="0" applyNumberFormat="1" applyFont="1" applyAlignment="1">
      <alignment horizontal="left" vertical="center" wrapText="1"/>
    </xf>
    <xf numFmtId="49" fontId="12" fillId="0" borderId="0" xfId="0" applyNumberFormat="1" applyFont="1" applyAlignment="1">
      <alignment horizontal="left" vertical="center" wrapText="1"/>
    </xf>
    <xf numFmtId="49" fontId="14" fillId="0" borderId="0" xfId="0" applyNumberFormat="1" applyFont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49" fontId="13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49" fontId="16" fillId="0" borderId="0" xfId="0" applyNumberFormat="1" applyFont="1" applyAlignment="1">
      <alignment horizontal="center" vertical="center" wrapText="1"/>
    </xf>
    <xf numFmtId="1" fontId="9" fillId="0" borderId="0" xfId="0" applyNumberFormat="1" applyFont="1" applyFill="1" applyAlignment="1">
      <alignment horizontal="center" vertical="center" wrapText="1"/>
    </xf>
    <xf numFmtId="1" fontId="9" fillId="0" borderId="0" xfId="0" applyNumberFormat="1" applyFont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9" fillId="0" borderId="0" xfId="0" applyFont="1" applyBorder="1" applyProtection="1"/>
    <xf numFmtId="0" fontId="18" fillId="0" borderId="0" xfId="0" applyFont="1" applyBorder="1" applyAlignment="1" applyProtection="1">
      <alignment horizontal="center"/>
    </xf>
    <xf numFmtId="0" fontId="19" fillId="0" borderId="0" xfId="0" applyFont="1" applyBorder="1" applyProtection="1"/>
    <xf numFmtId="0" fontId="19" fillId="0" borderId="0" xfId="0" applyFont="1" applyBorder="1" applyAlignment="1" applyProtection="1">
      <alignment wrapText="1"/>
    </xf>
    <xf numFmtId="49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center" wrapText="1"/>
    </xf>
    <xf numFmtId="0" fontId="15" fillId="2" borderId="1" xfId="0" applyFont="1" applyFill="1" applyBorder="1" applyAlignment="1" applyProtection="1">
      <alignment horizontal="center"/>
    </xf>
    <xf numFmtId="0" fontId="15" fillId="2" borderId="1" xfId="0" applyFont="1" applyFill="1" applyBorder="1" applyAlignment="1" applyProtection="1">
      <alignment horizontal="center" wrapText="1"/>
    </xf>
    <xf numFmtId="49" fontId="15" fillId="2" borderId="1" xfId="0" applyNumberFormat="1" applyFont="1" applyFill="1" applyBorder="1" applyAlignment="1">
      <alignment horizontal="center" vertical="center" textRotation="90" wrapText="1"/>
    </xf>
    <xf numFmtId="0" fontId="15" fillId="3" borderId="3" xfId="0" applyNumberFormat="1" applyFont="1" applyFill="1" applyBorder="1" applyAlignment="1">
      <alignment horizontal="center" vertical="center" wrapText="1"/>
    </xf>
    <xf numFmtId="49" fontId="15" fillId="3" borderId="8" xfId="0" applyNumberFormat="1" applyFont="1" applyFill="1" applyBorder="1" applyAlignment="1">
      <alignment horizontal="center"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49" fontId="15" fillId="3" borderId="3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0" fontId="30" fillId="4" borderId="1" xfId="0" applyFont="1" applyFill="1" applyBorder="1" applyAlignment="1">
      <alignment horizontal="center" vertical="center" wrapText="1"/>
    </xf>
    <xf numFmtId="0" fontId="30" fillId="4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49" fontId="0" fillId="4" borderId="0" xfId="0" applyNumberFormat="1" applyFont="1" applyFill="1" applyAlignment="1">
      <alignment horizontal="left" vertical="center" wrapText="1"/>
    </xf>
    <xf numFmtId="0" fontId="36" fillId="4" borderId="48" xfId="0" applyFont="1" applyFill="1" applyBorder="1" applyAlignment="1">
      <alignment horizontal="center" vertical="center"/>
    </xf>
    <xf numFmtId="0" fontId="34" fillId="4" borderId="48" xfId="0" applyFont="1" applyFill="1" applyBorder="1" applyAlignment="1">
      <alignment horizontal="center" vertical="center" wrapText="1"/>
    </xf>
    <xf numFmtId="0" fontId="35" fillId="4" borderId="50" xfId="0" applyFont="1" applyFill="1" applyBorder="1" applyAlignment="1">
      <alignment horizontal="center" vertical="center" wrapText="1"/>
    </xf>
    <xf numFmtId="49" fontId="35" fillId="4" borderId="48" xfId="0" applyNumberFormat="1" applyFont="1" applyFill="1" applyBorder="1" applyAlignment="1">
      <alignment horizontal="center" vertical="center" wrapText="1"/>
    </xf>
    <xf numFmtId="49" fontId="37" fillId="4" borderId="50" xfId="0" applyNumberFormat="1" applyFont="1" applyFill="1" applyBorder="1" applyAlignment="1">
      <alignment horizontal="center" vertical="center" wrapText="1"/>
    </xf>
    <xf numFmtId="0" fontId="35" fillId="4" borderId="48" xfId="0" applyFont="1" applyFill="1" applyBorder="1" applyAlignment="1">
      <alignment horizontal="center" vertical="center" wrapText="1"/>
    </xf>
    <xf numFmtId="0" fontId="37" fillId="4" borderId="48" xfId="0" applyFont="1" applyFill="1" applyBorder="1" applyAlignment="1">
      <alignment horizontal="center" vertical="center"/>
    </xf>
    <xf numFmtId="0" fontId="37" fillId="4" borderId="48" xfId="0" applyFont="1" applyFill="1" applyBorder="1" applyAlignment="1">
      <alignment horizontal="center" vertical="center" wrapText="1"/>
    </xf>
    <xf numFmtId="49" fontId="37" fillId="4" borderId="48" xfId="0" applyNumberFormat="1" applyFont="1" applyFill="1" applyBorder="1" applyAlignment="1">
      <alignment horizontal="center" vertical="center" wrapText="1"/>
    </xf>
    <xf numFmtId="0" fontId="38" fillId="4" borderId="0" xfId="0" applyFont="1" applyFill="1"/>
    <xf numFmtId="49" fontId="38" fillId="4" borderId="0" xfId="0" applyNumberFormat="1" applyFont="1" applyFill="1"/>
    <xf numFmtId="49" fontId="38" fillId="4" borderId="0" xfId="0" applyNumberFormat="1" applyFont="1" applyFill="1" applyBorder="1"/>
    <xf numFmtId="0" fontId="38" fillId="4" borderId="0" xfId="0" applyFont="1" applyFill="1" applyBorder="1"/>
    <xf numFmtId="0" fontId="6" fillId="0" borderId="0" xfId="0" applyFont="1"/>
    <xf numFmtId="0" fontId="7" fillId="0" borderId="1" xfId="0" applyFont="1" applyBorder="1" applyAlignment="1">
      <alignment horizontal="center"/>
    </xf>
    <xf numFmtId="21" fontId="7" fillId="0" borderId="1" xfId="0" applyNumberFormat="1" applyFont="1" applyBorder="1" applyAlignment="1">
      <alignment horizontal="center"/>
    </xf>
    <xf numFmtId="21" fontId="7" fillId="0" borderId="1" xfId="0" applyNumberFormat="1" applyFont="1" applyBorder="1"/>
    <xf numFmtId="46" fontId="7" fillId="0" borderId="1" xfId="0" applyNumberFormat="1" applyFont="1" applyBorder="1"/>
    <xf numFmtId="0" fontId="13" fillId="2" borderId="70" xfId="0" applyFont="1" applyFill="1" applyBorder="1" applyAlignment="1" applyProtection="1">
      <alignment horizontal="center" vertical="center" wrapText="1"/>
      <protection locked="0"/>
    </xf>
    <xf numFmtId="0" fontId="32" fillId="2" borderId="37" xfId="0" applyFont="1" applyFill="1" applyBorder="1" applyAlignment="1">
      <alignment horizontal="center" vertical="center"/>
    </xf>
    <xf numFmtId="0" fontId="32" fillId="2" borderId="33" xfId="0" applyFont="1" applyFill="1" applyBorder="1" applyAlignment="1">
      <alignment vertical="center"/>
    </xf>
    <xf numFmtId="0" fontId="32" fillId="2" borderId="34" xfId="0" applyFont="1" applyFill="1" applyBorder="1" applyAlignment="1">
      <alignment vertical="center"/>
    </xf>
    <xf numFmtId="0" fontId="32" fillId="2" borderId="57" xfId="0" applyFont="1" applyFill="1" applyBorder="1" applyAlignment="1">
      <alignment vertical="center"/>
    </xf>
    <xf numFmtId="0" fontId="33" fillId="2" borderId="39" xfId="0" applyFont="1" applyFill="1" applyBorder="1" applyAlignment="1">
      <alignment horizontal="center" vertical="center"/>
    </xf>
    <xf numFmtId="0" fontId="33" fillId="2" borderId="37" xfId="0" applyFont="1" applyFill="1" applyBorder="1" applyAlignment="1">
      <alignment vertical="center"/>
    </xf>
    <xf numFmtId="49" fontId="33" fillId="2" borderId="38" xfId="0" applyNumberFormat="1" applyFont="1" applyFill="1" applyBorder="1" applyAlignment="1">
      <alignment horizontal="center" vertical="center"/>
    </xf>
    <xf numFmtId="49" fontId="33" fillId="2" borderId="39" xfId="0" applyNumberFormat="1" applyFont="1" applyFill="1" applyBorder="1" applyAlignment="1">
      <alignment horizontal="center" vertical="center"/>
    </xf>
    <xf numFmtId="0" fontId="33" fillId="2" borderId="38" xfId="0" applyFont="1" applyFill="1" applyBorder="1" applyAlignment="1">
      <alignment horizontal="center" vertical="center"/>
    </xf>
    <xf numFmtId="0" fontId="39" fillId="4" borderId="37" xfId="0" applyFont="1" applyFill="1" applyBorder="1" applyAlignment="1">
      <alignment vertical="center"/>
    </xf>
    <xf numFmtId="0" fontId="39" fillId="4" borderId="37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0" fontId="28" fillId="0" borderId="1" xfId="4" applyNumberFormat="1" applyFont="1" applyFill="1" applyBorder="1" applyAlignment="1">
      <alignment vertical="center"/>
    </xf>
    <xf numFmtId="0" fontId="28" fillId="4" borderId="1" xfId="4" applyNumberFormat="1" applyFont="1" applyFill="1" applyBorder="1" applyAlignment="1">
      <alignment vertical="center"/>
    </xf>
    <xf numFmtId="49" fontId="9" fillId="4" borderId="1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28" fillId="4" borderId="1" xfId="4" applyNumberFormat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28" fillId="0" borderId="1" xfId="4" applyNumberFormat="1" applyFont="1" applyFill="1" applyBorder="1" applyAlignment="1">
      <alignment horizontal="right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49" fontId="15" fillId="2" borderId="2" xfId="0" applyNumberFormat="1" applyFont="1" applyFill="1" applyBorder="1" applyAlignment="1">
      <alignment horizontal="center" vertical="center" wrapText="1"/>
    </xf>
    <xf numFmtId="0" fontId="30" fillId="4" borderId="1" xfId="0" applyFont="1" applyFill="1" applyBorder="1" applyAlignment="1">
      <alignment horizontal="center" vertical="center" wrapText="1"/>
    </xf>
    <xf numFmtId="49" fontId="15" fillId="3" borderId="8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15" fillId="3" borderId="3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49" fontId="9" fillId="4" borderId="0" xfId="0" applyNumberFormat="1" applyFont="1" applyFill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30" fillId="4" borderId="6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8" fillId="0" borderId="0" xfId="0" applyNumberFormat="1" applyFont="1" applyAlignment="1">
      <alignment horizontal="left" vertical="center"/>
    </xf>
    <xf numFmtId="0" fontId="12" fillId="0" borderId="0" xfId="0" applyNumberFormat="1" applyFont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0" xfId="0" applyNumberFormat="1" applyFont="1" applyAlignment="1">
      <alignment horizontal="left" vertical="center"/>
    </xf>
    <xf numFmtId="49" fontId="43" fillId="7" borderId="1" xfId="5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49" fontId="11" fillId="0" borderId="0" xfId="0" applyNumberFormat="1" applyFont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13" fillId="2" borderId="92" xfId="0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ont="1" applyAlignment="1">
      <alignment horizontal="center" vertical="center" wrapText="1"/>
    </xf>
    <xf numFmtId="49" fontId="15" fillId="2" borderId="2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6" fillId="0" borderId="0" xfId="1" applyNumberFormat="1" applyFont="1" applyAlignment="1">
      <alignment horizontal="center" vertical="center" wrapText="1"/>
    </xf>
    <xf numFmtId="49" fontId="6" fillId="0" borderId="0" xfId="1" applyNumberFormat="1" applyFont="1" applyAlignment="1">
      <alignment horizontal="left" vertical="center" wrapText="1"/>
    </xf>
    <xf numFmtId="49" fontId="6" fillId="2" borderId="0" xfId="1" applyNumberFormat="1" applyFont="1" applyFill="1" applyAlignment="1">
      <alignment vertical="center" wrapText="1"/>
    </xf>
    <xf numFmtId="49" fontId="13" fillId="0" borderId="0" xfId="1" applyNumberFormat="1" applyFont="1" applyAlignment="1">
      <alignment horizontal="center" vertical="center" wrapText="1"/>
    </xf>
    <xf numFmtId="49" fontId="13" fillId="0" borderId="0" xfId="1" applyNumberFormat="1" applyFont="1" applyAlignment="1">
      <alignment horizontal="left" vertical="center" wrapText="1"/>
    </xf>
    <xf numFmtId="49" fontId="13" fillId="0" borderId="0" xfId="1" applyNumberFormat="1" applyFont="1" applyFill="1" applyAlignment="1">
      <alignment horizontal="left" vertical="center" wrapText="1"/>
    </xf>
    <xf numFmtId="49" fontId="13" fillId="4" borderId="0" xfId="1" applyNumberFormat="1" applyFont="1" applyFill="1" applyBorder="1" applyAlignment="1">
      <alignment horizontal="left" vertical="center" textRotation="90" wrapText="1"/>
    </xf>
    <xf numFmtId="49" fontId="13" fillId="0" borderId="0" xfId="1" applyNumberFormat="1" applyFont="1" applyFill="1" applyBorder="1" applyAlignment="1">
      <alignment horizontal="left" vertical="center" wrapText="1"/>
    </xf>
    <xf numFmtId="49" fontId="13" fillId="0" borderId="0" xfId="1" applyNumberFormat="1" applyFont="1" applyFill="1" applyBorder="1" applyAlignment="1">
      <alignment horizontal="left" vertical="center" textRotation="90" wrapText="1"/>
    </xf>
    <xf numFmtId="164" fontId="13" fillId="4" borderId="57" xfId="1" applyNumberFormat="1" applyFont="1" applyFill="1" applyBorder="1" applyAlignment="1">
      <alignment horizontal="center" vertical="center"/>
    </xf>
    <xf numFmtId="3" fontId="13" fillId="4" borderId="57" xfId="1" applyNumberFormat="1" applyFont="1" applyFill="1" applyBorder="1" applyAlignment="1">
      <alignment horizontal="center" vertical="center" wrapText="1"/>
    </xf>
    <xf numFmtId="166" fontId="13" fillId="4" borderId="57" xfId="1" applyNumberFormat="1" applyFont="1" applyFill="1" applyBorder="1" applyAlignment="1">
      <alignment horizontal="center" vertical="center" wrapText="1"/>
    </xf>
    <xf numFmtId="49" fontId="25" fillId="2" borderId="57" xfId="1" applyNumberFormat="1" applyFont="1" applyFill="1" applyBorder="1" applyAlignment="1">
      <alignment vertical="center" wrapText="1"/>
    </xf>
    <xf numFmtId="49" fontId="13" fillId="4" borderId="0" xfId="1" applyNumberFormat="1" applyFont="1" applyFill="1" applyAlignment="1">
      <alignment horizontal="left" vertical="center" wrapText="1"/>
    </xf>
    <xf numFmtId="0" fontId="13" fillId="2" borderId="1" xfId="1" applyNumberFormat="1" applyFont="1" applyFill="1" applyBorder="1" applyAlignment="1">
      <alignment horizontal="center" vertical="center" wrapText="1"/>
    </xf>
    <xf numFmtId="49" fontId="13" fillId="2" borderId="2" xfId="1" applyNumberFormat="1" applyFont="1" applyFill="1" applyBorder="1" applyAlignment="1">
      <alignment vertical="center" wrapText="1"/>
    </xf>
    <xf numFmtId="49" fontId="12" fillId="0" borderId="100" xfId="0" applyNumberFormat="1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49" fontId="0" fillId="4" borderId="0" xfId="0" applyNumberFormat="1" applyFont="1" applyFill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vertical="center" wrapText="1"/>
    </xf>
    <xf numFmtId="49" fontId="13" fillId="4" borderId="1" xfId="0" applyNumberFormat="1" applyFont="1" applyFill="1" applyBorder="1" applyAlignment="1">
      <alignment horizontal="center" vertical="center" wrapText="1"/>
    </xf>
    <xf numFmtId="49" fontId="70" fillId="0" borderId="0" xfId="0" applyNumberFormat="1" applyFont="1" applyFill="1" applyAlignment="1">
      <alignment horizontal="center" vertical="center" wrapText="1"/>
    </xf>
    <xf numFmtId="0" fontId="23" fillId="4" borderId="1" xfId="4" applyNumberFormat="1" applyFont="1" applyFill="1" applyBorder="1" applyAlignment="1">
      <alignment vertical="center"/>
    </xf>
    <xf numFmtId="0" fontId="8" fillId="0" borderId="0" xfId="0" applyNumberFormat="1" applyFont="1" applyBorder="1" applyAlignment="1">
      <alignment horizontal="left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0" fontId="70" fillId="0" borderId="0" xfId="0" applyFont="1" applyBorder="1" applyProtection="1"/>
    <xf numFmtId="49" fontId="12" fillId="0" borderId="0" xfId="0" applyNumberFormat="1" applyFont="1" applyBorder="1" applyAlignment="1">
      <alignment vertical="top" wrapText="1"/>
    </xf>
    <xf numFmtId="0" fontId="30" fillId="4" borderId="2" xfId="0" applyFont="1" applyFill="1" applyBorder="1" applyAlignment="1">
      <alignment horizontal="center" vertical="center" wrapText="1"/>
    </xf>
    <xf numFmtId="0" fontId="30" fillId="4" borderId="14" xfId="0" applyFont="1" applyFill="1" applyBorder="1" applyAlignment="1">
      <alignment horizontal="center" vertical="center" wrapText="1"/>
    </xf>
    <xf numFmtId="0" fontId="30" fillId="4" borderId="2" xfId="0" applyFont="1" applyFill="1" applyBorder="1" applyAlignment="1">
      <alignment horizontal="center" vertical="center" wrapText="1"/>
    </xf>
    <xf numFmtId="0" fontId="30" fillId="4" borderId="14" xfId="0" applyFont="1" applyFill="1" applyBorder="1" applyAlignment="1">
      <alignment horizontal="center" vertical="center" wrapText="1"/>
    </xf>
    <xf numFmtId="49" fontId="15" fillId="2" borderId="2" xfId="0" applyNumberFormat="1" applyFont="1" applyFill="1" applyBorder="1" applyAlignment="1">
      <alignment horizontal="center" vertical="center" wrapText="1"/>
    </xf>
    <xf numFmtId="49" fontId="15" fillId="2" borderId="9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15" fillId="39" borderId="3" xfId="0" applyNumberFormat="1" applyFont="1" applyFill="1" applyBorder="1" applyAlignment="1">
      <alignment horizontal="center" vertical="center" wrapText="1"/>
    </xf>
    <xf numFmtId="49" fontId="15" fillId="39" borderId="7" xfId="0" applyNumberFormat="1" applyFont="1" applyFill="1" applyBorder="1" applyAlignment="1">
      <alignment horizontal="center" vertical="center" wrapText="1"/>
    </xf>
    <xf numFmtId="0" fontId="15" fillId="39" borderId="1" xfId="0" applyNumberFormat="1" applyFont="1" applyFill="1" applyBorder="1" applyAlignment="1">
      <alignment horizontal="center" vertical="center" wrapText="1"/>
    </xf>
    <xf numFmtId="0" fontId="15" fillId="39" borderId="3" xfId="0" applyNumberFormat="1" applyFont="1" applyFill="1" applyBorder="1" applyAlignment="1">
      <alignment horizontal="center" vertical="center" wrapText="1"/>
    </xf>
    <xf numFmtId="1" fontId="15" fillId="39" borderId="8" xfId="0" applyNumberFormat="1" applyFont="1" applyFill="1" applyBorder="1" applyAlignment="1">
      <alignment horizontal="center" vertical="center" wrapText="1"/>
    </xf>
    <xf numFmtId="49" fontId="15" fillId="39" borderId="8" xfId="0" applyNumberFormat="1" applyFont="1" applyFill="1" applyBorder="1" applyAlignment="1">
      <alignment horizontal="center" vertical="center" wrapText="1"/>
    </xf>
    <xf numFmtId="1" fontId="15" fillId="39" borderId="1" xfId="0" applyNumberFormat="1" applyFont="1" applyFill="1" applyBorder="1" applyAlignment="1">
      <alignment horizontal="center" vertical="center" wrapText="1"/>
    </xf>
    <xf numFmtId="49" fontId="15" fillId="39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49" fontId="30" fillId="4" borderId="1" xfId="0" applyNumberFormat="1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6" fillId="4" borderId="54" xfId="0" applyFont="1" applyFill="1" applyBorder="1" applyAlignment="1">
      <alignment horizontal="center" vertical="center"/>
    </xf>
    <xf numFmtId="0" fontId="34" fillId="4" borderId="54" xfId="0" applyFont="1" applyFill="1" applyBorder="1" applyAlignment="1">
      <alignment horizontal="center" vertical="center" wrapText="1"/>
    </xf>
    <xf numFmtId="0" fontId="35" fillId="4" borderId="54" xfId="0" applyFont="1" applyFill="1" applyBorder="1" applyAlignment="1">
      <alignment horizontal="center" vertical="center" wrapText="1"/>
    </xf>
    <xf numFmtId="49" fontId="35" fillId="4" borderId="54" xfId="0" applyNumberFormat="1" applyFont="1" applyFill="1" applyBorder="1" applyAlignment="1">
      <alignment horizontal="center" vertical="center" wrapText="1"/>
    </xf>
    <xf numFmtId="49" fontId="37" fillId="4" borderId="54" xfId="0" applyNumberFormat="1" applyFont="1" applyFill="1" applyBorder="1" applyAlignment="1">
      <alignment horizontal="center" vertical="center" wrapText="1"/>
    </xf>
    <xf numFmtId="0" fontId="37" fillId="4" borderId="54" xfId="0" applyFont="1" applyFill="1" applyBorder="1" applyAlignment="1">
      <alignment horizontal="center" vertical="center" wrapText="1"/>
    </xf>
    <xf numFmtId="0" fontId="35" fillId="4" borderId="48" xfId="0" applyFont="1" applyFill="1" applyBorder="1" applyAlignment="1">
      <alignment horizontal="center" vertical="center" wrapText="1"/>
    </xf>
    <xf numFmtId="0" fontId="35" fillId="4" borderId="54" xfId="0" applyFont="1" applyFill="1" applyBorder="1" applyAlignment="1">
      <alignment horizontal="center" vertical="center"/>
    </xf>
    <xf numFmtId="0" fontId="37" fillId="4" borderId="54" xfId="0" applyFont="1" applyFill="1" applyBorder="1" applyAlignment="1">
      <alignment horizontal="center" vertical="center"/>
    </xf>
    <xf numFmtId="49" fontId="35" fillId="4" borderId="54" xfId="0" applyNumberFormat="1" applyFont="1" applyFill="1" applyBorder="1" applyAlignment="1">
      <alignment horizontal="center" vertical="center"/>
    </xf>
    <xf numFmtId="0" fontId="34" fillId="4" borderId="52" xfId="0" applyFont="1" applyFill="1" applyBorder="1" applyAlignment="1">
      <alignment horizontal="center" vertical="center" wrapText="1"/>
    </xf>
    <xf numFmtId="0" fontId="35" fillId="4" borderId="51" xfId="0" applyFont="1" applyFill="1" applyBorder="1" applyAlignment="1">
      <alignment horizontal="center" vertical="center" wrapText="1"/>
    </xf>
    <xf numFmtId="49" fontId="35" fillId="4" borderId="53" xfId="0" applyNumberFormat="1" applyFont="1" applyFill="1" applyBorder="1" applyAlignment="1">
      <alignment horizontal="center" vertical="center"/>
    </xf>
    <xf numFmtId="49" fontId="35" fillId="4" borderId="52" xfId="0" applyNumberFormat="1" applyFont="1" applyFill="1" applyBorder="1" applyAlignment="1">
      <alignment horizontal="center" vertical="center" wrapText="1"/>
    </xf>
    <xf numFmtId="0" fontId="35" fillId="4" borderId="53" xfId="0" applyFont="1" applyFill="1" applyBorder="1" applyAlignment="1">
      <alignment horizontal="center" vertical="center" wrapText="1"/>
    </xf>
    <xf numFmtId="0" fontId="35" fillId="4" borderId="52" xfId="0" applyFont="1" applyFill="1" applyBorder="1" applyAlignment="1">
      <alignment horizontal="center" vertical="center" wrapText="1"/>
    </xf>
    <xf numFmtId="0" fontId="35" fillId="4" borderId="51" xfId="0" applyFont="1" applyFill="1" applyBorder="1" applyAlignment="1">
      <alignment horizontal="center" vertical="center"/>
    </xf>
    <xf numFmtId="0" fontId="19" fillId="4" borderId="1" xfId="0" applyFont="1" applyFill="1" applyBorder="1" applyAlignment="1" applyProtection="1">
      <alignment horizontal="center" vertical="center" wrapText="1"/>
    </xf>
    <xf numFmtId="0" fontId="24" fillId="4" borderId="1" xfId="0" applyFont="1" applyFill="1" applyBorder="1" applyAlignment="1">
      <alignment horizontal="center" vertical="center"/>
    </xf>
    <xf numFmtId="49" fontId="23" fillId="2" borderId="1" xfId="0" applyNumberFormat="1" applyFont="1" applyFill="1" applyBorder="1" applyAlignment="1">
      <alignment horizontal="center" vertical="center" wrapText="1"/>
    </xf>
    <xf numFmtId="49" fontId="23" fillId="2" borderId="70" xfId="0" applyNumberFormat="1" applyFont="1" applyFill="1" applyBorder="1" applyAlignment="1">
      <alignment horizontal="center" vertical="center" wrapText="1"/>
    </xf>
    <xf numFmtId="49" fontId="23" fillId="2" borderId="137" xfId="0" applyNumberFormat="1" applyFont="1" applyFill="1" applyBorder="1" applyAlignment="1">
      <alignment horizontal="center" vertical="center" wrapText="1"/>
    </xf>
    <xf numFmtId="49" fontId="23" fillId="2" borderId="111" xfId="0" applyNumberFormat="1" applyFont="1" applyFill="1" applyBorder="1" applyAlignment="1">
      <alignment horizontal="center" vertical="center" wrapText="1"/>
    </xf>
    <xf numFmtId="49" fontId="23" fillId="2" borderId="115" xfId="0" applyNumberFormat="1" applyFont="1" applyFill="1" applyBorder="1" applyAlignment="1">
      <alignment horizontal="center" vertical="center" wrapText="1"/>
    </xf>
    <xf numFmtId="49" fontId="12" fillId="0" borderId="21" xfId="0" applyNumberFormat="1" applyFont="1" applyBorder="1" applyAlignment="1">
      <alignment horizontal="center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3" fontId="17" fillId="40" borderId="1" xfId="0" applyNumberFormat="1" applyFont="1" applyFill="1" applyBorder="1" applyAlignment="1">
      <alignment horizontal="center" vertical="center" wrapText="1"/>
    </xf>
    <xf numFmtId="49" fontId="17" fillId="4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4" borderId="1" xfId="0" applyFont="1" applyFill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 wrapText="1"/>
    </xf>
    <xf numFmtId="21" fontId="0" fillId="0" borderId="1" xfId="0" applyNumberFormat="1" applyFont="1" applyBorder="1" applyAlignment="1">
      <alignment horizontal="center" vertical="center" wrapText="1"/>
    </xf>
    <xf numFmtId="0" fontId="75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49" fontId="0" fillId="2" borderId="9" xfId="0" applyNumberFormat="1" applyFill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49" fontId="0" fillId="0" borderId="5" xfId="0" applyNumberFormat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 wrapText="1"/>
    </xf>
    <xf numFmtId="0" fontId="76" fillId="0" borderId="5" xfId="9" applyNumberFormat="1" applyFont="1" applyFill="1" applyBorder="1" applyAlignment="1">
      <alignment horizontal="center" vertical="center" wrapText="1"/>
    </xf>
    <xf numFmtId="0" fontId="17" fillId="38" borderId="1" xfId="0" applyNumberFormat="1" applyFont="1" applyFill="1" applyBorder="1" applyAlignment="1">
      <alignment horizontal="left" vertical="center" wrapText="1"/>
    </xf>
    <xf numFmtId="0" fontId="17" fillId="38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/>
    <xf numFmtId="0" fontId="0" fillId="4" borderId="1" xfId="0" applyFont="1" applyFill="1" applyBorder="1"/>
    <xf numFmtId="0" fontId="0" fillId="4" borderId="13" xfId="0" applyFont="1" applyFill="1" applyBorder="1"/>
    <xf numFmtId="49" fontId="15" fillId="0" borderId="1" xfId="0" applyNumberFormat="1" applyFont="1" applyBorder="1" applyAlignment="1">
      <alignment horizontal="center" vertical="center" wrapText="1"/>
    </xf>
    <xf numFmtId="0" fontId="0" fillId="4" borderId="1" xfId="0" applyNumberFormat="1" applyFont="1" applyFill="1" applyBorder="1" applyAlignment="1">
      <alignment horizontal="left" vertical="center" wrapText="1"/>
    </xf>
    <xf numFmtId="0" fontId="75" fillId="0" borderId="58" xfId="0" applyNumberFormat="1" applyFont="1" applyFill="1" applyBorder="1" applyAlignment="1" applyProtection="1">
      <alignment horizontal="center" vertical="top" wrapText="1"/>
    </xf>
    <xf numFmtId="0" fontId="0" fillId="4" borderId="1" xfId="0" applyFont="1" applyFill="1" applyBorder="1" applyAlignment="1">
      <alignment horizontal="left" vertical="center" wrapText="1"/>
    </xf>
    <xf numFmtId="0" fontId="75" fillId="0" borderId="64" xfId="0" applyNumberFormat="1" applyFont="1" applyFill="1" applyBorder="1" applyAlignment="1" applyProtection="1">
      <alignment horizontal="center" vertical="top" wrapText="1"/>
    </xf>
    <xf numFmtId="0" fontId="79" fillId="2" borderId="1" xfId="0" applyNumberFormat="1" applyFont="1" applyFill="1" applyBorder="1" applyAlignment="1" applyProtection="1">
      <alignment horizontal="center" vertical="center" wrapText="1"/>
    </xf>
    <xf numFmtId="49" fontId="79" fillId="2" borderId="1" xfId="0" applyNumberFormat="1" applyFont="1" applyFill="1" applyBorder="1" applyAlignment="1" applyProtection="1">
      <alignment horizontal="center" vertical="center" wrapText="1"/>
    </xf>
    <xf numFmtId="49" fontId="13" fillId="2" borderId="9" xfId="1" applyNumberFormat="1" applyFont="1" applyFill="1" applyBorder="1" applyAlignment="1">
      <alignment vertical="center" wrapText="1"/>
    </xf>
    <xf numFmtId="49" fontId="13" fillId="2" borderId="2" xfId="1" applyNumberFormat="1" applyFont="1" applyFill="1" applyBorder="1" applyAlignment="1">
      <alignment horizontal="center" vertical="center" wrapText="1"/>
    </xf>
    <xf numFmtId="0" fontId="30" fillId="0" borderId="57" xfId="61" applyNumberFormat="1" applyFont="1" applyFill="1" applyBorder="1" applyAlignment="1" applyProtection="1">
      <alignment vertical="top" wrapText="1"/>
    </xf>
    <xf numFmtId="166" fontId="13" fillId="0" borderId="57" xfId="1" applyNumberFormat="1" applyFont="1" applyBorder="1" applyAlignment="1">
      <alignment horizontal="center" vertical="center" wrapText="1"/>
    </xf>
    <xf numFmtId="164" fontId="13" fillId="0" borderId="57" xfId="1" applyNumberFormat="1" applyFont="1" applyBorder="1" applyAlignment="1">
      <alignment horizontal="center" vertical="center"/>
    </xf>
    <xf numFmtId="3" fontId="13" fillId="0" borderId="57" xfId="1" applyNumberFormat="1" applyFont="1" applyBorder="1" applyAlignment="1">
      <alignment horizontal="center" vertical="center" wrapText="1"/>
    </xf>
    <xf numFmtId="164" fontId="30" fillId="0" borderId="57" xfId="61" applyNumberFormat="1" applyFont="1" applyFill="1" applyBorder="1" applyAlignment="1" applyProtection="1">
      <alignment horizontal="center" vertical="center" wrapText="1"/>
    </xf>
    <xf numFmtId="0" fontId="30" fillId="0" borderId="57" xfId="61" applyNumberFormat="1" applyFont="1" applyFill="1" applyBorder="1" applyAlignment="1" applyProtection="1">
      <alignment horizontal="center" vertical="center" wrapText="1"/>
    </xf>
    <xf numFmtId="0" fontId="30" fillId="4" borderId="57" xfId="61" applyNumberFormat="1" applyFont="1" applyFill="1" applyBorder="1" applyAlignment="1" applyProtection="1">
      <alignment vertical="top" wrapText="1"/>
    </xf>
    <xf numFmtId="164" fontId="30" fillId="4" borderId="57" xfId="61" applyNumberFormat="1" applyFont="1" applyFill="1" applyBorder="1" applyAlignment="1" applyProtection="1">
      <alignment horizontal="center" vertical="center" wrapText="1"/>
    </xf>
    <xf numFmtId="0" fontId="30" fillId="4" borderId="57" xfId="61" applyNumberFormat="1" applyFont="1" applyFill="1" applyBorder="1" applyAlignment="1" applyProtection="1">
      <alignment horizontal="center" vertical="center" wrapText="1"/>
    </xf>
    <xf numFmtId="164" fontId="30" fillId="0" borderId="57" xfId="62" applyNumberFormat="1" applyFont="1" applyFill="1" applyBorder="1" applyAlignment="1" applyProtection="1">
      <alignment horizontal="center" vertical="center" wrapText="1"/>
    </xf>
    <xf numFmtId="49" fontId="13" fillId="4" borderId="57" xfId="1" applyNumberFormat="1" applyFont="1" applyFill="1" applyBorder="1" applyAlignment="1">
      <alignment vertical="center" wrapText="1"/>
    </xf>
    <xf numFmtId="164" fontId="13" fillId="0" borderId="57" xfId="61" applyNumberFormat="1" applyFont="1" applyFill="1" applyBorder="1" applyAlignment="1" applyProtection="1">
      <alignment horizontal="center" vertical="center" wrapText="1"/>
    </xf>
    <xf numFmtId="49" fontId="7" fillId="2" borderId="57" xfId="1" applyNumberFormat="1" applyFont="1" applyFill="1" applyBorder="1" applyAlignment="1">
      <alignment vertical="center" wrapText="1"/>
    </xf>
    <xf numFmtId="0" fontId="30" fillId="4" borderId="57" xfId="61" applyFont="1" applyFill="1" applyBorder="1" applyAlignment="1">
      <alignment vertical="top" wrapText="1"/>
    </xf>
    <xf numFmtId="164" fontId="0" fillId="4" borderId="57" xfId="1" applyNumberFormat="1" applyFont="1" applyFill="1" applyBorder="1" applyAlignment="1">
      <alignment horizontal="center" vertical="center" wrapText="1"/>
    </xf>
    <xf numFmtId="1" fontId="0" fillId="4" borderId="57" xfId="1" applyNumberFormat="1" applyFont="1" applyFill="1" applyBorder="1" applyAlignment="1">
      <alignment horizontal="center" vertical="center" wrapText="1"/>
    </xf>
    <xf numFmtId="0" fontId="32" fillId="4" borderId="21" xfId="0" applyFont="1" applyFill="1" applyBorder="1" applyAlignment="1">
      <alignment vertical="center"/>
    </xf>
    <xf numFmtId="0" fontId="32" fillId="4" borderId="0" xfId="0" applyFont="1" applyFill="1" applyBorder="1" applyAlignment="1">
      <alignment vertical="center"/>
    </xf>
    <xf numFmtId="0" fontId="32" fillId="4" borderId="47" xfId="0" applyFont="1" applyFill="1" applyBorder="1" applyAlignment="1">
      <alignment vertical="center"/>
    </xf>
    <xf numFmtId="0" fontId="32" fillId="4" borderId="55" xfId="0" applyFont="1" applyFill="1" applyBorder="1" applyAlignment="1">
      <alignment vertical="center"/>
    </xf>
    <xf numFmtId="0" fontId="32" fillId="4" borderId="100" xfId="0" applyFont="1" applyFill="1" applyBorder="1" applyAlignment="1">
      <alignment vertical="center"/>
    </xf>
    <xf numFmtId="0" fontId="32" fillId="4" borderId="56" xfId="0" applyFont="1" applyFill="1" applyBorder="1" applyAlignment="1">
      <alignment vertical="center"/>
    </xf>
    <xf numFmtId="0" fontId="35" fillId="4" borderId="151" xfId="0" applyFont="1" applyFill="1" applyBorder="1" applyAlignment="1">
      <alignment horizontal="center" vertical="center" wrapText="1"/>
    </xf>
    <xf numFmtId="0" fontId="71" fillId="0" borderId="104" xfId="6" applyFont="1" applyBorder="1" applyAlignment="1">
      <alignment horizontal="left" vertical="center" wrapText="1"/>
    </xf>
    <xf numFmtId="167" fontId="71" fillId="0" borderId="104" xfId="6" applyNumberFormat="1" applyFont="1" applyBorder="1" applyAlignment="1">
      <alignment horizontal="center" vertical="center" wrapText="1"/>
    </xf>
    <xf numFmtId="0" fontId="71" fillId="0" borderId="104" xfId="6" applyFont="1" applyBorder="1" applyAlignment="1">
      <alignment horizontal="center" vertical="center" wrapText="1"/>
    </xf>
    <xf numFmtId="0" fontId="71" fillId="0" borderId="106" xfId="6" applyFont="1" applyBorder="1" applyAlignment="1">
      <alignment horizontal="center" vertical="center" wrapText="1"/>
    </xf>
    <xf numFmtId="0" fontId="71" fillId="0" borderId="58" xfId="6" applyFont="1" applyBorder="1" applyAlignment="1">
      <alignment horizontal="left" vertical="center" wrapText="1"/>
    </xf>
    <xf numFmtId="167" fontId="71" fillId="0" borderId="58" xfId="6" applyNumberFormat="1" applyFont="1" applyBorder="1" applyAlignment="1">
      <alignment horizontal="center" vertical="center" wrapText="1"/>
    </xf>
    <xf numFmtId="0" fontId="71" fillId="0" borderId="58" xfId="6" applyFont="1" applyBorder="1" applyAlignment="1">
      <alignment horizontal="center" vertical="center" wrapText="1"/>
    </xf>
    <xf numFmtId="168" fontId="71" fillId="0" borderId="108" xfId="6" applyNumberFormat="1" applyFont="1" applyBorder="1" applyAlignment="1">
      <alignment horizontal="center" vertical="center" wrapText="1"/>
    </xf>
    <xf numFmtId="0" fontId="71" fillId="0" borderId="113" xfId="6" applyFont="1" applyBorder="1" applyAlignment="1">
      <alignment horizontal="left" vertical="center" wrapText="1"/>
    </xf>
    <xf numFmtId="167" fontId="71" fillId="0" borderId="113" xfId="6" applyNumberFormat="1" applyFont="1" applyBorder="1" applyAlignment="1">
      <alignment horizontal="center" vertical="center"/>
    </xf>
    <xf numFmtId="0" fontId="71" fillId="0" borderId="113" xfId="6" applyFont="1" applyBorder="1" applyAlignment="1">
      <alignment horizontal="center" vertical="center"/>
    </xf>
    <xf numFmtId="0" fontId="71" fillId="0" borderId="113" xfId="6" applyFont="1" applyBorder="1" applyAlignment="1">
      <alignment horizontal="center" vertical="center" wrapText="1"/>
    </xf>
    <xf numFmtId="168" fontId="71" fillId="0" borderId="120" xfId="6" applyNumberFormat="1" applyFont="1" applyBorder="1" applyAlignment="1">
      <alignment horizontal="center" vertical="center"/>
    </xf>
    <xf numFmtId="0" fontId="71" fillId="40" borderId="105" xfId="6" applyFont="1" applyFill="1" applyBorder="1" applyAlignment="1">
      <alignment horizontal="left" vertical="center" wrapText="1"/>
    </xf>
    <xf numFmtId="167" fontId="71" fillId="40" borderId="104" xfId="6" applyNumberFormat="1" applyFont="1" applyFill="1" applyBorder="1" applyAlignment="1">
      <alignment horizontal="center" vertical="center"/>
    </xf>
    <xf numFmtId="0" fontId="71" fillId="40" borderId="104" xfId="6" applyFont="1" applyFill="1" applyBorder="1" applyAlignment="1">
      <alignment horizontal="center" vertical="center"/>
    </xf>
    <xf numFmtId="168" fontId="71" fillId="40" borderId="106" xfId="6" applyNumberFormat="1" applyFont="1" applyFill="1" applyBorder="1" applyAlignment="1">
      <alignment horizontal="center" vertical="center"/>
    </xf>
    <xf numFmtId="0" fontId="38" fillId="40" borderId="61" xfId="6" applyFont="1" applyFill="1" applyBorder="1" applyAlignment="1">
      <alignment horizontal="left" vertical="center" wrapText="1"/>
    </xf>
    <xf numFmtId="167" fontId="71" fillId="40" borderId="58" xfId="6" applyNumberFormat="1" applyFont="1" applyFill="1" applyBorder="1" applyAlignment="1">
      <alignment horizontal="center" vertical="center"/>
    </xf>
    <xf numFmtId="0" fontId="71" fillId="40" borderId="58" xfId="6" applyFont="1" applyFill="1" applyBorder="1" applyAlignment="1">
      <alignment horizontal="center" vertical="center"/>
    </xf>
    <xf numFmtId="168" fontId="71" fillId="40" borderId="108" xfId="6" applyNumberFormat="1" applyFont="1" applyFill="1" applyBorder="1" applyAlignment="1">
      <alignment horizontal="center" vertical="center"/>
    </xf>
    <xf numFmtId="0" fontId="71" fillId="40" borderId="61" xfId="6" applyFont="1" applyFill="1" applyBorder="1" applyAlignment="1">
      <alignment horizontal="left" vertical="center" wrapText="1"/>
    </xf>
    <xf numFmtId="167" fontId="71" fillId="40" borderId="61" xfId="6" applyNumberFormat="1" applyFont="1" applyFill="1" applyBorder="1" applyAlignment="1">
      <alignment horizontal="center" vertical="center"/>
    </xf>
    <xf numFmtId="0" fontId="71" fillId="40" borderId="61" xfId="6" applyFont="1" applyFill="1" applyBorder="1" applyAlignment="1">
      <alignment horizontal="center" vertical="center"/>
    </xf>
    <xf numFmtId="168" fontId="71" fillId="40" borderId="109" xfId="6" applyNumberFormat="1" applyFont="1" applyFill="1" applyBorder="1" applyAlignment="1">
      <alignment horizontal="center" vertical="center"/>
    </xf>
    <xf numFmtId="0" fontId="71" fillId="0" borderId="73" xfId="6" applyFont="1" applyBorder="1" applyAlignment="1">
      <alignment horizontal="left" vertical="center" wrapText="1"/>
    </xf>
    <xf numFmtId="167" fontId="71" fillId="0" borderId="73" xfId="6" applyNumberFormat="1" applyFont="1" applyBorder="1" applyAlignment="1">
      <alignment horizontal="center" vertical="center"/>
    </xf>
    <xf numFmtId="0" fontId="71" fillId="0" borderId="64" xfId="6" applyFont="1" applyBorder="1" applyAlignment="1">
      <alignment horizontal="center" vertical="center"/>
    </xf>
    <xf numFmtId="168" fontId="71" fillId="0" borderId="64" xfId="6" applyNumberFormat="1" applyFont="1" applyBorder="1" applyAlignment="1">
      <alignment horizontal="center" vertical="center"/>
    </xf>
    <xf numFmtId="0" fontId="71" fillId="0" borderId="61" xfId="6" applyFont="1" applyBorder="1" applyAlignment="1">
      <alignment vertical="center" wrapText="1"/>
    </xf>
    <xf numFmtId="167" fontId="71" fillId="0" borderId="61" xfId="6" applyNumberFormat="1" applyFont="1" applyBorder="1" applyAlignment="1">
      <alignment horizontal="center" vertical="center"/>
    </xf>
    <xf numFmtId="0" fontId="71" fillId="0" borderId="61" xfId="6" applyFont="1" applyBorder="1" applyAlignment="1">
      <alignment horizontal="center" vertical="center"/>
    </xf>
    <xf numFmtId="168" fontId="71" fillId="0" borderId="61" xfId="6" applyNumberFormat="1" applyFont="1" applyBorder="1" applyAlignment="1">
      <alignment horizontal="center" vertical="center"/>
    </xf>
    <xf numFmtId="0" fontId="71" fillId="0" borderId="74" xfId="6" applyFont="1" applyBorder="1" applyAlignment="1">
      <alignment horizontal="left" vertical="center" wrapText="1"/>
    </xf>
    <xf numFmtId="167" fontId="71" fillId="0" borderId="74" xfId="6" applyNumberFormat="1" applyFont="1" applyBorder="1" applyAlignment="1">
      <alignment horizontal="center" vertical="center"/>
    </xf>
    <xf numFmtId="0" fontId="71" fillId="0" borderId="58" xfId="6" applyFont="1" applyBorder="1" applyAlignment="1">
      <alignment horizontal="center" vertical="center"/>
    </xf>
    <xf numFmtId="168" fontId="71" fillId="0" borderId="58" xfId="6" applyNumberFormat="1" applyFont="1" applyBorder="1" applyAlignment="1">
      <alignment horizontal="center" vertical="center"/>
    </xf>
    <xf numFmtId="0" fontId="71" fillId="0" borderId="64" xfId="6" applyFont="1" applyBorder="1" applyAlignment="1">
      <alignment horizontal="left" vertical="center" wrapText="1"/>
    </xf>
    <xf numFmtId="167" fontId="71" fillId="0" borderId="64" xfId="6" applyNumberFormat="1" applyFont="1" applyBorder="1" applyAlignment="1">
      <alignment horizontal="center" vertical="center"/>
    </xf>
    <xf numFmtId="167" fontId="71" fillId="0" borderId="58" xfId="6" applyNumberFormat="1" applyFont="1" applyBorder="1" applyAlignment="1">
      <alignment horizontal="center" vertical="center"/>
    </xf>
    <xf numFmtId="0" fontId="71" fillId="0" borderId="61" xfId="6" applyFont="1" applyBorder="1" applyAlignment="1">
      <alignment horizontal="left" vertical="center" wrapText="1"/>
    </xf>
    <xf numFmtId="0" fontId="71" fillId="40" borderId="33" xfId="6" applyFont="1" applyFill="1" applyBorder="1" applyAlignment="1">
      <alignment horizontal="center" vertical="center"/>
    </xf>
    <xf numFmtId="0" fontId="72" fillId="40" borderId="116" xfId="6" applyFont="1" applyFill="1" applyBorder="1" applyAlignment="1">
      <alignment horizontal="center" vertical="center" textRotation="90"/>
    </xf>
    <xf numFmtId="0" fontId="71" fillId="40" borderId="117" xfId="6" applyFont="1" applyFill="1" applyBorder="1" applyAlignment="1">
      <alignment horizontal="center" vertical="center" wrapText="1"/>
    </xf>
    <xf numFmtId="0" fontId="71" fillId="40" borderId="118" xfId="6" applyFont="1" applyFill="1" applyBorder="1" applyAlignment="1">
      <alignment horizontal="center" vertical="center" wrapText="1"/>
    </xf>
    <xf numFmtId="49" fontId="71" fillId="40" borderId="118" xfId="6" applyNumberFormat="1" applyFont="1" applyFill="1" applyBorder="1" applyAlignment="1">
      <alignment horizontal="center" vertical="center"/>
    </xf>
    <xf numFmtId="0" fontId="71" fillId="40" borderId="118" xfId="6" applyFont="1" applyFill="1" applyBorder="1" applyAlignment="1">
      <alignment horizontal="left" vertical="center" wrapText="1"/>
    </xf>
    <xf numFmtId="167" fontId="71" fillId="40" borderId="118" xfId="6" applyNumberFormat="1" applyFont="1" applyFill="1" applyBorder="1" applyAlignment="1">
      <alignment horizontal="center" vertical="center"/>
    </xf>
    <xf numFmtId="0" fontId="71" fillId="40" borderId="118" xfId="6" applyFont="1" applyFill="1" applyBorder="1" applyAlignment="1">
      <alignment horizontal="center" vertical="center"/>
    </xf>
    <xf numFmtId="0" fontId="38" fillId="40" borderId="118" xfId="6" applyFont="1" applyFill="1" applyBorder="1" applyAlignment="1">
      <alignment horizontal="center" vertical="center"/>
    </xf>
    <xf numFmtId="168" fontId="71" fillId="40" borderId="119" xfId="6" applyNumberFormat="1" applyFont="1" applyFill="1" applyBorder="1" applyAlignment="1">
      <alignment horizontal="center" vertical="center"/>
    </xf>
    <xf numFmtId="167" fontId="71" fillId="0" borderId="64" xfId="6" applyNumberFormat="1" applyFont="1" applyBorder="1" applyAlignment="1">
      <alignment horizontal="center" vertical="center" wrapText="1"/>
    </xf>
    <xf numFmtId="0" fontId="71" fillId="0" borderId="1" xfId="6" applyFont="1" applyBorder="1" applyAlignment="1">
      <alignment vertical="center" wrapText="1"/>
    </xf>
    <xf numFmtId="167" fontId="71" fillId="0" borderId="81" xfId="6" applyNumberFormat="1" applyFont="1" applyBorder="1" applyAlignment="1">
      <alignment horizontal="center" vertical="center"/>
    </xf>
    <xf numFmtId="0" fontId="71" fillId="40" borderId="104" xfId="6" applyFont="1" applyFill="1" applyBorder="1" applyAlignment="1">
      <alignment horizontal="left" vertical="center" wrapText="1"/>
    </xf>
    <xf numFmtId="0" fontId="23" fillId="40" borderId="104" xfId="6" applyFont="1" applyFill="1" applyBorder="1" applyAlignment="1">
      <alignment horizontal="center" vertical="center"/>
    </xf>
    <xf numFmtId="0" fontId="71" fillId="40" borderId="58" xfId="6" applyFont="1" applyFill="1" applyBorder="1" applyAlignment="1">
      <alignment horizontal="left" vertical="center" wrapText="1"/>
    </xf>
    <xf numFmtId="0" fontId="71" fillId="40" borderId="113" xfId="6" applyFont="1" applyFill="1" applyBorder="1" applyAlignment="1">
      <alignment vertical="center" wrapText="1"/>
    </xf>
    <xf numFmtId="167" fontId="71" fillId="40" borderId="113" xfId="6" applyNumberFormat="1" applyFont="1" applyFill="1" applyBorder="1" applyAlignment="1">
      <alignment horizontal="center" vertical="center"/>
    </xf>
    <xf numFmtId="0" fontId="71" fillId="40" borderId="113" xfId="6" applyFont="1" applyFill="1" applyBorder="1" applyAlignment="1">
      <alignment horizontal="center" vertical="center"/>
    </xf>
    <xf numFmtId="168" fontId="71" fillId="40" borderId="120" xfId="6" applyNumberFormat="1" applyFont="1" applyFill="1" applyBorder="1" applyAlignment="1">
      <alignment horizontal="center" vertical="center"/>
    </xf>
    <xf numFmtId="0" fontId="71" fillId="0" borderId="73" xfId="6" applyFont="1" applyBorder="1" applyAlignment="1">
      <alignment horizontal="center" vertical="center"/>
    </xf>
    <xf numFmtId="0" fontId="72" fillId="0" borderId="73" xfId="6" applyFont="1" applyBorder="1" applyAlignment="1">
      <alignment horizontal="center" vertical="center" textRotation="90"/>
    </xf>
    <xf numFmtId="0" fontId="71" fillId="0" borderId="73" xfId="6" applyFont="1" applyBorder="1" applyAlignment="1">
      <alignment horizontal="center" vertical="center" wrapText="1"/>
    </xf>
    <xf numFmtId="49" fontId="71" fillId="0" borderId="73" xfId="6" applyNumberFormat="1" applyFont="1" applyBorder="1" applyAlignment="1">
      <alignment horizontal="center" vertical="center"/>
    </xf>
    <xf numFmtId="0" fontId="38" fillId="0" borderId="73" xfId="6" applyFont="1" applyBorder="1" applyAlignment="1">
      <alignment horizontal="center" vertical="center" wrapText="1"/>
    </xf>
    <xf numFmtId="0" fontId="38" fillId="0" borderId="73" xfId="6" applyFont="1" applyBorder="1" applyAlignment="1">
      <alignment horizontal="center" vertical="center"/>
    </xf>
    <xf numFmtId="168" fontId="71" fillId="0" borderId="73" xfId="6" applyNumberFormat="1" applyFont="1" applyBorder="1" applyAlignment="1">
      <alignment horizontal="center" vertical="center"/>
    </xf>
    <xf numFmtId="0" fontId="71" fillId="40" borderId="104" xfId="6" applyFont="1" applyFill="1" applyBorder="1" applyAlignment="1">
      <alignment horizontal="left" vertical="center"/>
    </xf>
    <xf numFmtId="0" fontId="38" fillId="40" borderId="58" xfId="6" applyFont="1" applyFill="1" applyBorder="1" applyAlignment="1">
      <alignment horizontal="left" vertical="center" wrapText="1"/>
    </xf>
    <xf numFmtId="0" fontId="71" fillId="40" borderId="113" xfId="6" applyFont="1" applyFill="1" applyBorder="1" applyAlignment="1">
      <alignment horizontal="left" vertical="center" wrapText="1"/>
    </xf>
    <xf numFmtId="0" fontId="38" fillId="0" borderId="58" xfId="6" applyFont="1" applyBorder="1" applyAlignment="1">
      <alignment horizontal="center" vertical="center"/>
    </xf>
    <xf numFmtId="0" fontId="71" fillId="0" borderId="64" xfId="6" applyFont="1" applyBorder="1" applyAlignment="1">
      <alignment horizontal="left" vertical="center"/>
    </xf>
    <xf numFmtId="0" fontId="38" fillId="40" borderId="104" xfId="6" applyFont="1" applyFill="1" applyBorder="1" applyAlignment="1">
      <alignment horizontal="left" vertical="center" wrapText="1"/>
    </xf>
    <xf numFmtId="0" fontId="71" fillId="0" borderId="105" xfId="6" applyFont="1" applyBorder="1" applyAlignment="1">
      <alignment horizontal="left" vertical="center" wrapText="1"/>
    </xf>
    <xf numFmtId="167" fontId="71" fillId="0" borderId="104" xfId="6" applyNumberFormat="1" applyFont="1" applyBorder="1" applyAlignment="1">
      <alignment horizontal="center" vertical="center"/>
    </xf>
    <xf numFmtId="0" fontId="71" fillId="0" borderId="104" xfId="6" applyFont="1" applyBorder="1" applyAlignment="1">
      <alignment horizontal="center" vertical="center"/>
    </xf>
    <xf numFmtId="168" fontId="71" fillId="0" borderId="106" xfId="6" applyNumberFormat="1" applyFont="1" applyBorder="1" applyAlignment="1">
      <alignment horizontal="center" vertical="center"/>
    </xf>
    <xf numFmtId="168" fontId="71" fillId="0" borderId="108" xfId="6" applyNumberFormat="1" applyFont="1" applyBorder="1" applyAlignment="1">
      <alignment horizontal="center" vertical="center"/>
    </xf>
    <xf numFmtId="0" fontId="71" fillId="0" borderId="74" xfId="7" applyFont="1" applyFill="1" applyBorder="1" applyAlignment="1">
      <alignment horizontal="left" vertical="center" wrapText="1"/>
    </xf>
    <xf numFmtId="168" fontId="71" fillId="0" borderId="109" xfId="6" applyNumberFormat="1" applyFont="1" applyBorder="1" applyAlignment="1">
      <alignment horizontal="center" vertical="center"/>
    </xf>
    <xf numFmtId="0" fontId="71" fillId="0" borderId="111" xfId="6" applyFont="1" applyBorder="1" applyAlignment="1">
      <alignment vertical="center" wrapText="1"/>
    </xf>
    <xf numFmtId="167" fontId="71" fillId="0" borderId="111" xfId="6" applyNumberFormat="1" applyFont="1" applyBorder="1" applyAlignment="1">
      <alignment horizontal="center" vertical="center"/>
    </xf>
    <xf numFmtId="0" fontId="71" fillId="0" borderId="111" xfId="6" applyFont="1" applyBorder="1" applyAlignment="1">
      <alignment horizontal="center" vertical="center"/>
    </xf>
    <xf numFmtId="168" fontId="71" fillId="0" borderId="115" xfId="6" applyNumberFormat="1" applyFont="1" applyBorder="1" applyAlignment="1">
      <alignment horizontal="center" vertical="center"/>
    </xf>
    <xf numFmtId="0" fontId="71" fillId="40" borderId="105" xfId="6" applyFont="1" applyFill="1" applyBorder="1" applyAlignment="1">
      <alignment vertical="center" wrapText="1"/>
    </xf>
    <xf numFmtId="0" fontId="71" fillId="40" borderId="105" xfId="6" applyFont="1" applyFill="1" applyBorder="1" applyAlignment="1">
      <alignment horizontal="center" vertical="center" wrapText="1"/>
    </xf>
    <xf numFmtId="49" fontId="15" fillId="40" borderId="128" xfId="0" applyNumberFormat="1" applyFont="1" applyFill="1" applyBorder="1" applyAlignment="1">
      <alignment horizontal="center" vertical="center" wrapText="1"/>
    </xf>
    <xf numFmtId="0" fontId="71" fillId="40" borderId="64" xfId="6" applyFont="1" applyFill="1" applyBorder="1" applyAlignment="1">
      <alignment horizontal="left" vertical="center" wrapText="1"/>
    </xf>
    <xf numFmtId="167" fontId="71" fillId="40" borderId="64" xfId="6" applyNumberFormat="1" applyFont="1" applyFill="1" applyBorder="1" applyAlignment="1">
      <alignment horizontal="center" vertical="center"/>
    </xf>
    <xf numFmtId="0" fontId="71" fillId="40" borderId="64" xfId="6" applyFont="1" applyFill="1" applyBorder="1" applyAlignment="1">
      <alignment horizontal="center" vertical="center"/>
    </xf>
    <xf numFmtId="168" fontId="71" fillId="40" borderId="129" xfId="6" applyNumberFormat="1" applyFont="1" applyFill="1" applyBorder="1" applyAlignment="1">
      <alignment horizontal="center" vertical="center"/>
    </xf>
    <xf numFmtId="167" fontId="71" fillId="40" borderId="58" xfId="6" applyNumberFormat="1" applyFont="1" applyFill="1" applyBorder="1" applyAlignment="1">
      <alignment horizontal="left" vertical="center" wrapText="1"/>
    </xf>
    <xf numFmtId="168" fontId="23" fillId="40" borderId="108" xfId="6" applyNumberFormat="1" applyFont="1" applyFill="1" applyBorder="1" applyAlignment="1">
      <alignment horizontal="center" vertical="center"/>
    </xf>
    <xf numFmtId="0" fontId="38" fillId="0" borderId="58" xfId="6" applyFont="1" applyBorder="1" applyAlignment="1">
      <alignment horizontal="left" vertical="center" wrapText="1"/>
    </xf>
    <xf numFmtId="0" fontId="38" fillId="0" borderId="113" xfId="6" applyFont="1" applyBorder="1" applyAlignment="1">
      <alignment horizontal="left" vertical="center" wrapText="1"/>
    </xf>
    <xf numFmtId="0" fontId="71" fillId="40" borderId="130" xfId="7" applyFont="1" applyFill="1" applyBorder="1" applyAlignment="1">
      <alignment horizontal="left" vertical="center" wrapText="1"/>
    </xf>
    <xf numFmtId="0" fontId="71" fillId="40" borderId="58" xfId="6" applyFont="1" applyFill="1" applyBorder="1" applyAlignment="1">
      <alignment horizontal="left" vertical="top" wrapText="1"/>
    </xf>
    <xf numFmtId="0" fontId="23" fillId="0" borderId="75" xfId="5" applyFont="1" applyBorder="1" applyAlignment="1">
      <alignment vertical="center" wrapText="1"/>
    </xf>
    <xf numFmtId="0" fontId="38" fillId="0" borderId="75" xfId="5" applyFont="1" applyBorder="1" applyAlignment="1">
      <alignment horizontal="center" vertical="center"/>
    </xf>
    <xf numFmtId="0" fontId="38" fillId="0" borderId="0" xfId="5" applyFont="1" applyBorder="1" applyAlignment="1">
      <alignment horizontal="center" vertical="center"/>
    </xf>
    <xf numFmtId="0" fontId="71" fillId="0" borderId="76" xfId="6" applyFont="1" applyBorder="1" applyAlignment="1">
      <alignment horizontal="center" vertical="center"/>
    </xf>
    <xf numFmtId="168" fontId="38" fillId="0" borderId="108" xfId="6" applyNumberFormat="1" applyFont="1" applyBorder="1" applyAlignment="1">
      <alignment horizontal="center" vertical="center"/>
    </xf>
    <xf numFmtId="0" fontId="71" fillId="0" borderId="1" xfId="5" applyFont="1" applyBorder="1" applyAlignment="1">
      <alignment vertical="center" wrapText="1"/>
    </xf>
    <xf numFmtId="0" fontId="38" fillId="0" borderId="6" xfId="5" applyFont="1" applyBorder="1" applyAlignment="1">
      <alignment horizontal="center" vertical="center"/>
    </xf>
    <xf numFmtId="0" fontId="38" fillId="0" borderId="14" xfId="5" applyFont="1" applyBorder="1" applyAlignment="1">
      <alignment horizontal="center" vertical="center"/>
    </xf>
    <xf numFmtId="0" fontId="71" fillId="0" borderId="124" xfId="6" applyFont="1" applyBorder="1" applyAlignment="1">
      <alignment horizontal="left" vertical="center" wrapText="1"/>
    </xf>
    <xf numFmtId="167" fontId="71" fillId="0" borderId="142" xfId="6" applyNumberFormat="1" applyFont="1" applyBorder="1" applyAlignment="1">
      <alignment horizontal="center" vertical="center"/>
    </xf>
    <xf numFmtId="0" fontId="71" fillId="0" borderId="124" xfId="6" applyFont="1" applyBorder="1" applyAlignment="1">
      <alignment horizontal="center" vertical="center"/>
    </xf>
    <xf numFmtId="0" fontId="71" fillId="40" borderId="132" xfId="6" applyFont="1" applyFill="1" applyBorder="1" applyAlignment="1">
      <alignment vertical="center"/>
    </xf>
    <xf numFmtId="0" fontId="72" fillId="40" borderId="118" xfId="6" applyFont="1" applyFill="1" applyBorder="1" applyAlignment="1">
      <alignment horizontal="center" vertical="center" textRotation="90"/>
    </xf>
    <xf numFmtId="0" fontId="71" fillId="40" borderId="118" xfId="6" applyFont="1" applyFill="1" applyBorder="1" applyAlignment="1">
      <alignment vertical="center" wrapText="1"/>
    </xf>
    <xf numFmtId="0" fontId="71" fillId="40" borderId="133" xfId="6" applyFont="1" applyFill="1" applyBorder="1" applyAlignment="1">
      <alignment horizontal="center" vertical="center" wrapText="1"/>
    </xf>
    <xf numFmtId="0" fontId="71" fillId="0" borderId="113" xfId="6" applyFont="1" applyBorder="1" applyAlignment="1">
      <alignment horizontal="left" vertical="center"/>
    </xf>
    <xf numFmtId="0" fontId="71" fillId="0" borderId="82" xfId="6" applyFont="1" applyBorder="1" applyAlignment="1">
      <alignment horizontal="left" vertical="center" wrapText="1"/>
    </xf>
    <xf numFmtId="167" fontId="71" fillId="0" borderId="82" xfId="6" applyNumberFormat="1" applyFont="1" applyBorder="1" applyAlignment="1">
      <alignment horizontal="center" vertical="center"/>
    </xf>
    <xf numFmtId="0" fontId="71" fillId="0" borderId="82" xfId="6" applyFont="1" applyBorder="1" applyAlignment="1">
      <alignment horizontal="center" vertical="center"/>
    </xf>
    <xf numFmtId="168" fontId="71" fillId="0" borderId="143" xfId="6" applyNumberFormat="1" applyFont="1" applyBorder="1" applyAlignment="1">
      <alignment horizontal="center" vertical="center"/>
    </xf>
    <xf numFmtId="167" fontId="71" fillId="0" borderId="124" xfId="6" applyNumberFormat="1" applyFont="1" applyBorder="1" applyAlignment="1">
      <alignment horizontal="center" vertical="center"/>
    </xf>
    <xf numFmtId="168" fontId="71" fillId="0" borderId="144" xfId="6" applyNumberFormat="1" applyFont="1" applyBorder="1" applyAlignment="1">
      <alignment horizontal="center" vertical="center"/>
    </xf>
    <xf numFmtId="0" fontId="71" fillId="40" borderId="104" xfId="6" applyFont="1" applyFill="1" applyBorder="1" applyAlignment="1">
      <alignment vertical="center" wrapText="1"/>
    </xf>
    <xf numFmtId="167" fontId="71" fillId="40" borderId="104" xfId="6" applyNumberFormat="1" applyFont="1" applyFill="1" applyBorder="1" applyAlignment="1">
      <alignment horizontal="center" vertical="center" wrapText="1"/>
    </xf>
    <xf numFmtId="0" fontId="71" fillId="40" borderId="104" xfId="6" applyFont="1" applyFill="1" applyBorder="1" applyAlignment="1">
      <alignment horizontal="center" vertical="center" wrapText="1"/>
    </xf>
    <xf numFmtId="0" fontId="23" fillId="40" borderId="58" xfId="6" applyFont="1" applyFill="1" applyBorder="1" applyAlignment="1">
      <alignment horizontal="left" vertical="center" wrapText="1"/>
    </xf>
    <xf numFmtId="167" fontId="71" fillId="40" borderId="58" xfId="6" applyNumberFormat="1" applyFont="1" applyFill="1" applyBorder="1" applyAlignment="1">
      <alignment horizontal="center" vertical="center" wrapText="1"/>
    </xf>
    <xf numFmtId="0" fontId="71" fillId="40" borderId="58" xfId="6" applyFont="1" applyFill="1" applyBorder="1" applyAlignment="1">
      <alignment horizontal="center" vertical="center" wrapText="1"/>
    </xf>
    <xf numFmtId="0" fontId="71" fillId="40" borderId="113" xfId="6" applyFont="1" applyFill="1" applyBorder="1" applyAlignment="1">
      <alignment horizontal="left" vertical="center"/>
    </xf>
    <xf numFmtId="167" fontId="71" fillId="40" borderId="113" xfId="6" applyNumberFormat="1" applyFont="1" applyFill="1" applyBorder="1" applyAlignment="1">
      <alignment horizontal="center" vertical="center" wrapText="1"/>
    </xf>
    <xf numFmtId="0" fontId="71" fillId="40" borderId="113" xfId="6" applyFont="1" applyFill="1" applyBorder="1" applyAlignment="1">
      <alignment horizontal="center" vertical="center" wrapText="1"/>
    </xf>
    <xf numFmtId="0" fontId="71" fillId="0" borderId="132" xfId="6" applyFont="1" applyBorder="1" applyAlignment="1">
      <alignment horizontal="center" vertical="center"/>
    </xf>
    <xf numFmtId="0" fontId="72" fillId="0" borderId="118" xfId="6" applyFont="1" applyBorder="1" applyAlignment="1">
      <alignment horizontal="center" vertical="center" textRotation="90"/>
    </xf>
    <xf numFmtId="0" fontId="71" fillId="0" borderId="118" xfId="6" applyFont="1" applyBorder="1" applyAlignment="1">
      <alignment horizontal="center" vertical="center" wrapText="1"/>
    </xf>
    <xf numFmtId="49" fontId="71" fillId="0" borderId="118" xfId="6" applyNumberFormat="1" applyFont="1" applyBorder="1" applyAlignment="1">
      <alignment horizontal="center" vertical="center"/>
    </xf>
    <xf numFmtId="0" fontId="71" fillId="0" borderId="118" xfId="6" applyFont="1" applyBorder="1" applyAlignment="1">
      <alignment horizontal="center" vertical="center"/>
    </xf>
    <xf numFmtId="0" fontId="71" fillId="0" borderId="118" xfId="6" applyFont="1" applyBorder="1" applyAlignment="1">
      <alignment horizontal="left" vertical="center" wrapText="1"/>
    </xf>
    <xf numFmtId="167" fontId="71" fillId="0" borderId="118" xfId="6" applyNumberFormat="1" applyFont="1" applyBorder="1" applyAlignment="1">
      <alignment horizontal="center" vertical="center"/>
    </xf>
    <xf numFmtId="0" fontId="38" fillId="0" borderId="118" xfId="6" applyFont="1" applyBorder="1" applyAlignment="1">
      <alignment horizontal="center" vertical="center" wrapText="1"/>
    </xf>
    <xf numFmtId="168" fontId="71" fillId="0" borderId="119" xfId="6" applyNumberFormat="1" applyFont="1" applyBorder="1" applyAlignment="1">
      <alignment horizontal="center" vertical="center"/>
    </xf>
    <xf numFmtId="167" fontId="71" fillId="40" borderId="105" xfId="6" applyNumberFormat="1" applyFont="1" applyFill="1" applyBorder="1" applyAlignment="1">
      <alignment horizontal="center" vertical="center" wrapText="1"/>
    </xf>
    <xf numFmtId="0" fontId="71" fillId="40" borderId="105" xfId="6" applyFont="1" applyFill="1" applyBorder="1" applyAlignment="1">
      <alignment horizontal="center" vertical="center"/>
    </xf>
    <xf numFmtId="168" fontId="71" fillId="40" borderId="128" xfId="6" applyNumberFormat="1" applyFont="1" applyFill="1" applyBorder="1" applyAlignment="1">
      <alignment horizontal="center" vertical="center"/>
    </xf>
    <xf numFmtId="49" fontId="17" fillId="42" borderId="1" xfId="0" applyNumberFormat="1" applyFont="1" applyFill="1" applyBorder="1" applyAlignment="1">
      <alignment horizontal="left" vertical="center" wrapText="1"/>
    </xf>
    <xf numFmtId="3" fontId="17" fillId="42" borderId="1" xfId="0" applyNumberFormat="1" applyFont="1" applyFill="1" applyBorder="1" applyAlignment="1">
      <alignment horizontal="center" vertical="center" wrapText="1"/>
    </xf>
    <xf numFmtId="0" fontId="77" fillId="2" borderId="1" xfId="9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" fontId="7" fillId="2" borderId="9" xfId="0" applyNumberFormat="1" applyFont="1" applyFill="1" applyBorder="1" applyAlignment="1">
      <alignment horizontal="center" vertical="center" wrapText="1"/>
    </xf>
    <xf numFmtId="0" fontId="66" fillId="2" borderId="1" xfId="0" applyFont="1" applyFill="1" applyBorder="1" applyAlignment="1">
      <alignment vertical="center" wrapText="1"/>
    </xf>
    <xf numFmtId="165" fontId="25" fillId="2" borderId="1" xfId="0" applyNumberFormat="1" applyFont="1" applyFill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3" fillId="4" borderId="19" xfId="0" applyFont="1" applyFill="1" applyBorder="1" applyAlignment="1">
      <alignment horizontal="center" vertical="center" wrapText="1"/>
    </xf>
    <xf numFmtId="0" fontId="17" fillId="42" borderId="5" xfId="0" applyFont="1" applyFill="1" applyBorder="1" applyAlignment="1">
      <alignment horizontal="center" vertical="center" wrapText="1"/>
    </xf>
    <xf numFmtId="49" fontId="83" fillId="0" borderId="1" xfId="0" applyNumberFormat="1" applyFont="1" applyFill="1" applyBorder="1" applyAlignment="1">
      <alignment horizontal="center" vertical="center" wrapText="1"/>
    </xf>
    <xf numFmtId="0" fontId="83" fillId="0" borderId="1" xfId="0" applyFont="1" applyFill="1" applyBorder="1" applyAlignment="1">
      <alignment horizontal="center" vertical="center" wrapText="1"/>
    </xf>
    <xf numFmtId="165" fontId="83" fillId="0" borderId="1" xfId="0" applyNumberFormat="1" applyFont="1" applyFill="1" applyBorder="1" applyAlignment="1">
      <alignment horizontal="center" vertical="center" wrapText="1"/>
    </xf>
    <xf numFmtId="0" fontId="83" fillId="0" borderId="1" xfId="0" applyNumberFormat="1" applyFont="1" applyFill="1" applyBorder="1" applyAlignment="1">
      <alignment horizontal="center" vertical="center" wrapText="1"/>
    </xf>
    <xf numFmtId="0" fontId="83" fillId="0" borderId="1" xfId="0" applyFont="1" applyBorder="1" applyAlignment="1">
      <alignment horizontal="center" vertical="center" wrapText="1"/>
    </xf>
    <xf numFmtId="0" fontId="82" fillId="0" borderId="0" xfId="0" applyFont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4" borderId="93" xfId="0" applyFont="1" applyFill="1" applyBorder="1" applyAlignment="1">
      <alignment horizontal="center" vertical="center" wrapText="1"/>
    </xf>
    <xf numFmtId="0" fontId="13" fillId="4" borderId="19" xfId="0" applyFont="1" applyFill="1" applyBorder="1" applyAlignment="1">
      <alignment horizontal="center" vertical="center" wrapText="1"/>
    </xf>
    <xf numFmtId="0" fontId="30" fillId="4" borderId="14" xfId="0" applyFont="1" applyFill="1" applyBorder="1" applyAlignment="1">
      <alignment horizontal="center" vertical="center" wrapText="1"/>
    </xf>
    <xf numFmtId="0" fontId="30" fillId="4" borderId="19" xfId="0" applyFont="1" applyFill="1" applyBorder="1" applyAlignment="1">
      <alignment horizontal="center" vertical="center" wrapText="1"/>
    </xf>
    <xf numFmtId="0" fontId="30" fillId="4" borderId="2" xfId="0" applyFont="1" applyFill="1" applyBorder="1" applyAlignment="1">
      <alignment horizontal="center" vertical="center" wrapText="1"/>
    </xf>
    <xf numFmtId="0" fontId="30" fillId="4" borderId="9" xfId="0" applyFont="1" applyFill="1" applyBorder="1" applyAlignment="1">
      <alignment horizontal="center" vertical="center" wrapText="1"/>
    </xf>
    <xf numFmtId="0" fontId="30" fillId="4" borderId="5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49" fontId="17" fillId="42" borderId="1" xfId="0" applyNumberFormat="1" applyFont="1" applyFill="1" applyBorder="1" applyAlignment="1">
      <alignment horizontal="center" vertical="center" wrapText="1"/>
    </xf>
    <xf numFmtId="0" fontId="13" fillId="4" borderId="18" xfId="0" applyFont="1" applyFill="1" applyBorder="1" applyAlignment="1">
      <alignment horizontal="center" vertical="center" wrapText="1"/>
    </xf>
    <xf numFmtId="49" fontId="66" fillId="0" borderId="2" xfId="0" applyNumberFormat="1" applyFont="1" applyFill="1" applyBorder="1" applyAlignment="1">
      <alignment horizontal="center" vertical="center" wrapText="1"/>
    </xf>
    <xf numFmtId="49" fontId="66" fillId="0" borderId="9" xfId="0" applyNumberFormat="1" applyFont="1" applyFill="1" applyBorder="1" applyAlignment="1">
      <alignment horizontal="center" vertical="center" wrapText="1"/>
    </xf>
    <xf numFmtId="0" fontId="13" fillId="4" borderId="152" xfId="0" applyFont="1" applyFill="1" applyBorder="1" applyAlignment="1">
      <alignment horizontal="center" vertical="center" wrapText="1"/>
    </xf>
    <xf numFmtId="0" fontId="66" fillId="0" borderId="2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99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29" fillId="4" borderId="9" xfId="0" applyFont="1" applyFill="1" applyBorder="1" applyAlignment="1">
      <alignment horizontal="center" vertical="center" wrapText="1"/>
    </xf>
    <xf numFmtId="0" fontId="29" fillId="4" borderId="5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49" fontId="15" fillId="2" borderId="6" xfId="0" applyNumberFormat="1" applyFont="1" applyFill="1" applyBorder="1" applyAlignment="1">
      <alignment horizontal="center" vertical="center" wrapText="1"/>
    </xf>
    <xf numFmtId="49" fontId="15" fillId="2" borderId="13" xfId="0" applyNumberFormat="1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left" vertical="top" wrapText="1"/>
    </xf>
    <xf numFmtId="0" fontId="17" fillId="2" borderId="12" xfId="0" applyFont="1" applyFill="1" applyBorder="1" applyAlignment="1">
      <alignment horizontal="left" vertical="top" wrapText="1"/>
    </xf>
    <xf numFmtId="0" fontId="17" fillId="2" borderId="13" xfId="0" applyFont="1" applyFill="1" applyBorder="1" applyAlignment="1">
      <alignment horizontal="left" vertical="top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6" xfId="0" applyNumberFormat="1" applyFont="1" applyFill="1" applyBorder="1" applyAlignment="1">
      <alignment horizontal="center" vertical="center" wrapText="1"/>
    </xf>
    <xf numFmtId="0" fontId="15" fillId="2" borderId="13" xfId="0" applyNumberFormat="1" applyFont="1" applyFill="1" applyBorder="1" applyAlignment="1">
      <alignment horizontal="center" vertical="center" wrapText="1"/>
    </xf>
    <xf numFmtId="0" fontId="15" fillId="38" borderId="2" xfId="0" applyFont="1" applyFill="1" applyBorder="1" applyAlignment="1">
      <alignment horizontal="center" vertical="center" wrapText="1"/>
    </xf>
    <xf numFmtId="0" fontId="15" fillId="38" borderId="9" xfId="0" applyFont="1" applyFill="1" applyBorder="1" applyAlignment="1">
      <alignment horizontal="center" vertical="center" wrapText="1"/>
    </xf>
    <xf numFmtId="0" fontId="15" fillId="38" borderId="5" xfId="0" applyFont="1" applyFill="1" applyBorder="1" applyAlignment="1">
      <alignment horizontal="center" vertical="center" wrapText="1"/>
    </xf>
    <xf numFmtId="49" fontId="15" fillId="2" borderId="2" xfId="0" applyNumberFormat="1" applyFont="1" applyFill="1" applyBorder="1" applyAlignment="1">
      <alignment horizontal="center" vertical="center" wrapText="1"/>
    </xf>
    <xf numFmtId="49" fontId="15" fillId="2" borderId="9" xfId="0" applyNumberFormat="1" applyFont="1" applyFill="1" applyBorder="1" applyAlignment="1">
      <alignment horizontal="center" vertical="center" wrapText="1"/>
    </xf>
    <xf numFmtId="49" fontId="15" fillId="2" borderId="5" xfId="0" applyNumberFormat="1" applyFont="1" applyFill="1" applyBorder="1" applyAlignment="1">
      <alignment horizontal="center" vertical="center" wrapText="1"/>
    </xf>
    <xf numFmtId="49" fontId="15" fillId="3" borderId="2" xfId="0" applyNumberFormat="1" applyFont="1" applyFill="1" applyBorder="1" applyAlignment="1">
      <alignment horizontal="center" vertical="center" wrapText="1"/>
    </xf>
    <xf numFmtId="49" fontId="15" fillId="3" borderId="9" xfId="0" applyNumberFormat="1" applyFont="1" applyFill="1" applyBorder="1" applyAlignment="1">
      <alignment horizontal="center" vertical="center" wrapText="1"/>
    </xf>
    <xf numFmtId="49" fontId="15" fillId="3" borderId="5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49" fontId="0" fillId="0" borderId="9" xfId="0" applyNumberFormat="1" applyFont="1" applyBorder="1" applyAlignment="1">
      <alignment horizontal="center" vertical="center" wrapText="1"/>
    </xf>
    <xf numFmtId="49" fontId="0" fillId="0" borderId="5" xfId="0" applyNumberFormat="1" applyFont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49" fontId="13" fillId="0" borderId="9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29" fillId="4" borderId="2" xfId="0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49" fontId="0" fillId="0" borderId="9" xfId="0" applyNumberFormat="1" applyFont="1" applyFill="1" applyBorder="1" applyAlignment="1">
      <alignment horizontal="center" vertical="center" wrapText="1"/>
    </xf>
    <xf numFmtId="49" fontId="0" fillId="0" borderId="5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49" fontId="0" fillId="0" borderId="10" xfId="0" applyNumberFormat="1" applyFont="1" applyBorder="1" applyAlignment="1">
      <alignment horizontal="center" vertical="center" wrapText="1"/>
    </xf>
    <xf numFmtId="49" fontId="0" fillId="0" borderId="11" xfId="0" applyNumberFormat="1" applyFont="1" applyBorder="1" applyAlignment="1">
      <alignment horizontal="center" vertical="center" wrapText="1"/>
    </xf>
    <xf numFmtId="49" fontId="13" fillId="0" borderId="14" xfId="0" applyNumberFormat="1" applyFont="1" applyBorder="1" applyAlignment="1">
      <alignment horizontal="center" vertical="center" wrapText="1"/>
    </xf>
    <xf numFmtId="49" fontId="13" fillId="0" borderId="19" xfId="0" applyNumberFormat="1" applyFont="1" applyBorder="1" applyAlignment="1">
      <alignment horizontal="center" vertical="center" wrapText="1"/>
    </xf>
    <xf numFmtId="49" fontId="13" fillId="4" borderId="2" xfId="0" applyNumberFormat="1" applyFont="1" applyFill="1" applyBorder="1" applyAlignment="1">
      <alignment horizontal="center" vertical="center" wrapText="1"/>
    </xf>
    <xf numFmtId="49" fontId="13" fillId="4" borderId="5" xfId="0" applyNumberFormat="1" applyFont="1" applyFill="1" applyBorder="1" applyAlignment="1">
      <alignment horizontal="center" vertical="center" wrapText="1"/>
    </xf>
    <xf numFmtId="49" fontId="0" fillId="4" borderId="2" xfId="0" applyNumberFormat="1" applyFont="1" applyFill="1" applyBorder="1" applyAlignment="1">
      <alignment horizontal="center" vertical="center" wrapText="1"/>
    </xf>
    <xf numFmtId="49" fontId="0" fillId="4" borderId="5" xfId="0" applyNumberFormat="1" applyFont="1" applyFill="1" applyBorder="1" applyAlignment="1">
      <alignment horizontal="center" vertical="center" wrapText="1"/>
    </xf>
    <xf numFmtId="0" fontId="28" fillId="0" borderId="2" xfId="4" applyNumberFormat="1" applyFont="1" applyFill="1" applyBorder="1" applyAlignment="1">
      <alignment horizontal="right" vertical="center"/>
    </xf>
    <xf numFmtId="0" fontId="28" fillId="0" borderId="5" xfId="4" applyNumberFormat="1" applyFont="1" applyFill="1" applyBorder="1" applyAlignment="1">
      <alignment horizontal="right" vertical="center"/>
    </xf>
    <xf numFmtId="0" fontId="13" fillId="0" borderId="2" xfId="0" applyFont="1" applyBorder="1" applyAlignment="1">
      <alignment horizontal="right" vertical="center" wrapText="1"/>
    </xf>
    <xf numFmtId="0" fontId="13" fillId="0" borderId="9" xfId="0" applyFont="1" applyBorder="1" applyAlignment="1">
      <alignment horizontal="right" vertical="center" wrapText="1"/>
    </xf>
    <xf numFmtId="0" fontId="13" fillId="0" borderId="5" xfId="0" applyFont="1" applyBorder="1" applyAlignment="1">
      <alignment horizontal="right" vertical="center" wrapText="1"/>
    </xf>
    <xf numFmtId="49" fontId="15" fillId="39" borderId="8" xfId="0" applyNumberFormat="1" applyFont="1" applyFill="1" applyBorder="1" applyAlignment="1">
      <alignment horizontal="center" vertical="center" wrapText="1"/>
    </xf>
    <xf numFmtId="49" fontId="15" fillId="39" borderId="16" xfId="0" applyNumberFormat="1" applyFont="1" applyFill="1" applyBorder="1" applyAlignment="1">
      <alignment horizontal="center" vertical="center" wrapText="1"/>
    </xf>
    <xf numFmtId="49" fontId="15" fillId="38" borderId="1" xfId="0" applyNumberFormat="1" applyFont="1" applyFill="1" applyBorder="1" applyAlignment="1">
      <alignment horizontal="center" vertical="center" wrapText="1"/>
    </xf>
    <xf numFmtId="0" fontId="17" fillId="38" borderId="18" xfId="0" applyFont="1" applyFill="1" applyBorder="1" applyAlignment="1">
      <alignment horizontal="left" vertical="top" wrapText="1"/>
    </xf>
    <xf numFmtId="0" fontId="17" fillId="38" borderId="0" xfId="0" applyFont="1" applyFill="1" applyBorder="1" applyAlignment="1">
      <alignment horizontal="left" vertical="top" wrapText="1"/>
    </xf>
    <xf numFmtId="49" fontId="15" fillId="39" borderId="17" xfId="0" applyNumberFormat="1" applyFont="1" applyFill="1" applyBorder="1" applyAlignment="1">
      <alignment horizontal="center" vertical="center" wrapText="1"/>
    </xf>
    <xf numFmtId="49" fontId="15" fillId="39" borderId="62" xfId="0" applyNumberFormat="1" applyFont="1" applyFill="1" applyBorder="1" applyAlignment="1">
      <alignment horizontal="center" vertical="center" wrapText="1"/>
    </xf>
    <xf numFmtId="0" fontId="15" fillId="38" borderId="19" xfId="0" applyFont="1" applyFill="1" applyBorder="1" applyAlignment="1">
      <alignment horizontal="center" vertical="center" wrapText="1"/>
    </xf>
    <xf numFmtId="49" fontId="66" fillId="0" borderId="5" xfId="0" applyNumberFormat="1" applyFont="1" applyFill="1" applyBorder="1" applyAlignment="1">
      <alignment horizontal="center" vertical="center" wrapText="1"/>
    </xf>
    <xf numFmtId="0" fontId="15" fillId="39" borderId="12" xfId="0" applyNumberFormat="1" applyFont="1" applyFill="1" applyBorder="1" applyAlignment="1">
      <alignment horizontal="center" vertical="center" wrapText="1"/>
    </xf>
    <xf numFmtId="49" fontId="15" fillId="39" borderId="15" xfId="0" applyNumberFormat="1" applyFont="1" applyFill="1" applyBorder="1" applyAlignment="1">
      <alignment horizontal="center" vertical="center" wrapText="1"/>
    </xf>
    <xf numFmtId="0" fontId="15" fillId="38" borderId="6" xfId="0" applyFont="1" applyFill="1" applyBorder="1" applyAlignment="1">
      <alignment horizontal="center" vertical="center" wrapText="1"/>
    </xf>
    <xf numFmtId="0" fontId="15" fillId="38" borderId="13" xfId="0" applyFont="1" applyFill="1" applyBorder="1" applyAlignment="1">
      <alignment horizontal="center" vertical="center" wrapText="1"/>
    </xf>
    <xf numFmtId="0" fontId="66" fillId="0" borderId="9" xfId="0" applyFont="1" applyFill="1" applyBorder="1" applyAlignment="1">
      <alignment horizontal="center" vertical="center" wrapText="1"/>
    </xf>
    <xf numFmtId="0" fontId="66" fillId="0" borderId="5" xfId="0" applyFont="1" applyFill="1" applyBorder="1" applyAlignment="1">
      <alignment horizontal="center" vertical="center" wrapText="1"/>
    </xf>
    <xf numFmtId="49" fontId="13" fillId="4" borderId="4" xfId="0" applyNumberFormat="1" applyFont="1" applyFill="1" applyBorder="1" applyAlignment="1">
      <alignment horizontal="left" vertical="top" wrapText="1"/>
    </xf>
    <xf numFmtId="49" fontId="13" fillId="4" borderId="0" xfId="0" applyNumberFormat="1" applyFont="1" applyFill="1" applyAlignment="1">
      <alignment horizontal="left" vertical="top" wrapText="1"/>
    </xf>
    <xf numFmtId="0" fontId="29" fillId="6" borderId="61" xfId="0" applyFont="1" applyFill="1" applyBorder="1" applyAlignment="1">
      <alignment horizontal="center" vertical="center" wrapText="1"/>
    </xf>
    <xf numFmtId="0" fontId="29" fillId="6" borderId="64" xfId="0" applyFont="1" applyFill="1" applyBorder="1" applyAlignment="1">
      <alignment horizontal="center" vertical="center" wrapText="1"/>
    </xf>
    <xf numFmtId="0" fontId="29" fillId="4" borderId="94" xfId="0" applyFont="1" applyFill="1" applyBorder="1" applyAlignment="1">
      <alignment horizontal="center" vertical="center" wrapText="1"/>
    </xf>
    <xf numFmtId="0" fontId="29" fillId="4" borderId="95" xfId="0" applyFont="1" applyFill="1" applyBorder="1" applyAlignment="1">
      <alignment horizontal="center" vertical="center" wrapText="1"/>
    </xf>
    <xf numFmtId="0" fontId="41" fillId="4" borderId="2" xfId="0" applyFont="1" applyFill="1" applyBorder="1" applyAlignment="1">
      <alignment horizontal="center" vertical="center" wrapText="1"/>
    </xf>
    <xf numFmtId="0" fontId="41" fillId="4" borderId="5" xfId="0" applyFont="1" applyFill="1" applyBorder="1" applyAlignment="1">
      <alignment horizontal="center" vertical="center" wrapText="1"/>
    </xf>
    <xf numFmtId="0" fontId="29" fillId="4" borderId="2" xfId="0" applyFont="1" applyFill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4" borderId="59" xfId="0" applyFont="1" applyFill="1" applyBorder="1" applyAlignment="1">
      <alignment horizontal="center" vertical="center" wrapText="1"/>
    </xf>
    <xf numFmtId="0" fontId="29" fillId="4" borderId="96" xfId="0" applyFont="1" applyFill="1" applyBorder="1" applyAlignment="1">
      <alignment horizontal="center" vertical="center" wrapText="1"/>
    </xf>
    <xf numFmtId="0" fontId="29" fillId="4" borderId="78" xfId="0" applyFont="1" applyFill="1" applyBorder="1" applyAlignment="1">
      <alignment horizontal="center" vertical="center" wrapText="1"/>
    </xf>
    <xf numFmtId="0" fontId="29" fillId="4" borderId="79" xfId="0" applyFont="1" applyFill="1" applyBorder="1" applyAlignment="1">
      <alignment horizontal="center" vertical="center" wrapText="1"/>
    </xf>
    <xf numFmtId="0" fontId="29" fillId="4" borderId="98" xfId="0" applyFont="1" applyFill="1" applyBorder="1" applyAlignment="1">
      <alignment horizontal="center" vertical="center" wrapText="1"/>
    </xf>
    <xf numFmtId="0" fontId="29" fillId="4" borderId="9" xfId="0" applyFont="1" applyFill="1" applyBorder="1" applyAlignment="1">
      <alignment horizontal="center" vertical="center"/>
    </xf>
    <xf numFmtId="0" fontId="25" fillId="2" borderId="14" xfId="0" applyFont="1" applyFill="1" applyBorder="1" applyAlignment="1" applyProtection="1">
      <alignment horizontal="left" vertical="center" wrapText="1"/>
      <protection locked="0"/>
    </xf>
    <xf numFmtId="0" fontId="25" fillId="2" borderId="4" xfId="0" applyFont="1" applyFill="1" applyBorder="1" applyAlignment="1" applyProtection="1">
      <alignment horizontal="left" vertical="center" wrapText="1"/>
      <protection locked="0"/>
    </xf>
    <xf numFmtId="0" fontId="25" fillId="2" borderId="10" xfId="0" applyFont="1" applyFill="1" applyBorder="1" applyAlignment="1" applyProtection="1">
      <alignment horizontal="left" vertical="center" wrapText="1"/>
      <protection locked="0"/>
    </xf>
    <xf numFmtId="0" fontId="13" fillId="2" borderId="63" xfId="0" applyFont="1" applyFill="1" applyBorder="1" applyAlignment="1" applyProtection="1">
      <alignment horizontal="center" vertical="center" wrapText="1"/>
      <protection locked="0"/>
    </xf>
    <xf numFmtId="0" fontId="13" fillId="2" borderId="71" xfId="0" applyFont="1" applyFill="1" applyBorder="1" applyAlignment="1" applyProtection="1">
      <alignment horizontal="center" vertical="center" wrapText="1"/>
      <protection locked="0"/>
    </xf>
    <xf numFmtId="0" fontId="13" fillId="2" borderId="68" xfId="0" applyFont="1" applyFill="1" applyBorder="1" applyAlignment="1" applyProtection="1">
      <alignment horizontal="center" vertical="center"/>
      <protection locked="0"/>
    </xf>
    <xf numFmtId="0" fontId="13" fillId="2" borderId="5" xfId="0" applyFont="1" applyFill="1" applyBorder="1" applyAlignment="1" applyProtection="1">
      <alignment horizontal="center" vertical="center"/>
      <protection locked="0"/>
    </xf>
    <xf numFmtId="0" fontId="13" fillId="2" borderId="69" xfId="0" applyFont="1" applyFill="1" applyBorder="1" applyAlignment="1" applyProtection="1">
      <alignment horizontal="center" vertical="center"/>
      <protection locked="0"/>
    </xf>
    <xf numFmtId="0" fontId="13" fillId="2" borderId="71" xfId="0" applyFont="1" applyFill="1" applyBorder="1" applyAlignment="1" applyProtection="1">
      <alignment horizontal="center" vertical="center"/>
      <protection locked="0"/>
    </xf>
    <xf numFmtId="0" fontId="13" fillId="2" borderId="49" xfId="0" applyFont="1" applyFill="1" applyBorder="1" applyAlignment="1" applyProtection="1">
      <alignment horizontal="center" vertical="center" wrapText="1"/>
      <protection locked="0"/>
    </xf>
    <xf numFmtId="0" fontId="13" fillId="2" borderId="13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9" xfId="0" applyFont="1" applyFill="1" applyBorder="1" applyAlignment="1" applyProtection="1">
      <alignment horizontal="center" vertical="center" wrapText="1"/>
      <protection locked="0"/>
    </xf>
    <xf numFmtId="0" fontId="13" fillId="2" borderId="97" xfId="0" applyFont="1" applyFill="1" applyBorder="1" applyAlignment="1" applyProtection="1">
      <alignment horizontal="center" vertical="center" wrapText="1"/>
      <protection locked="0"/>
    </xf>
    <xf numFmtId="0" fontId="13" fillId="2" borderId="65" xfId="0" applyFont="1" applyFill="1" applyBorder="1" applyAlignment="1" applyProtection="1">
      <alignment horizontal="center" vertical="center" wrapText="1"/>
      <protection locked="0"/>
    </xf>
    <xf numFmtId="0" fontId="13" fillId="2" borderId="66" xfId="0" applyFont="1" applyFill="1" applyBorder="1" applyAlignment="1" applyProtection="1">
      <alignment horizontal="center" vertical="center" wrapText="1"/>
      <protection locked="0"/>
    </xf>
    <xf numFmtId="0" fontId="13" fillId="2" borderId="67" xfId="0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 applyProtection="1">
      <alignment horizontal="left" vertical="center" wrapText="1"/>
    </xf>
    <xf numFmtId="49" fontId="79" fillId="2" borderId="1" xfId="0" applyNumberFormat="1" applyFont="1" applyFill="1" applyBorder="1" applyAlignment="1" applyProtection="1">
      <alignment horizontal="center" vertical="center" wrapText="1"/>
    </xf>
    <xf numFmtId="0" fontId="79" fillId="2" borderId="1" xfId="0" applyNumberFormat="1" applyFont="1" applyFill="1" applyBorder="1" applyAlignment="1" applyProtection="1">
      <alignment horizontal="center" vertical="center" wrapText="1"/>
    </xf>
    <xf numFmtId="49" fontId="79" fillId="2" borderId="2" xfId="0" applyNumberFormat="1" applyFont="1" applyFill="1" applyBorder="1" applyAlignment="1" applyProtection="1">
      <alignment horizontal="center" vertical="center" wrapText="1"/>
    </xf>
    <xf numFmtId="49" fontId="79" fillId="2" borderId="9" xfId="0" applyNumberFormat="1" applyFont="1" applyFill="1" applyBorder="1" applyAlignment="1" applyProtection="1">
      <alignment horizontal="center" vertical="center" wrapText="1"/>
    </xf>
    <xf numFmtId="49" fontId="79" fillId="2" borderId="5" xfId="0" applyNumberFormat="1" applyFont="1" applyFill="1" applyBorder="1" applyAlignment="1" applyProtection="1">
      <alignment horizontal="center" vertical="center" wrapText="1"/>
    </xf>
    <xf numFmtId="49" fontId="79" fillId="38" borderId="2" xfId="0" applyNumberFormat="1" applyFont="1" applyFill="1" applyBorder="1" applyAlignment="1" applyProtection="1">
      <alignment horizontal="center" vertical="center" wrapText="1"/>
    </xf>
    <xf numFmtId="49" fontId="79" fillId="38" borderId="9" xfId="0" applyNumberFormat="1" applyFont="1" applyFill="1" applyBorder="1" applyAlignment="1" applyProtection="1">
      <alignment horizontal="center" vertical="center" wrapText="1"/>
    </xf>
    <xf numFmtId="49" fontId="79" fillId="38" borderId="5" xfId="0" applyNumberFormat="1" applyFont="1" applyFill="1" applyBorder="1" applyAlignment="1" applyProtection="1">
      <alignment horizontal="center" vertical="center" wrapText="1"/>
    </xf>
    <xf numFmtId="49" fontId="79" fillId="3" borderId="2" xfId="0" applyNumberFormat="1" applyFont="1" applyFill="1" applyBorder="1" applyAlignment="1" applyProtection="1">
      <alignment horizontal="center" vertical="center" wrapText="1"/>
    </xf>
    <xf numFmtId="49" fontId="79" fillId="3" borderId="9" xfId="0" applyNumberFormat="1" applyFont="1" applyFill="1" applyBorder="1" applyAlignment="1" applyProtection="1">
      <alignment horizontal="center" vertical="center" wrapText="1"/>
    </xf>
    <xf numFmtId="49" fontId="79" fillId="3" borderId="5" xfId="0" applyNumberFormat="1" applyFont="1" applyFill="1" applyBorder="1" applyAlignment="1" applyProtection="1">
      <alignment horizontal="center" vertical="center" wrapText="1"/>
    </xf>
    <xf numFmtId="0" fontId="79" fillId="2" borderId="6" xfId="0" applyNumberFormat="1" applyFont="1" applyFill="1" applyBorder="1" applyAlignment="1" applyProtection="1">
      <alignment horizontal="center" vertical="center" wrapText="1"/>
    </xf>
    <xf numFmtId="0" fontId="79" fillId="2" borderId="13" xfId="0" applyNumberFormat="1" applyFont="1" applyFill="1" applyBorder="1" applyAlignment="1" applyProtection="1">
      <alignment horizontal="center" vertical="center" wrapText="1"/>
    </xf>
    <xf numFmtId="49" fontId="79" fillId="2" borderId="14" xfId="0" applyNumberFormat="1" applyFont="1" applyFill="1" applyBorder="1" applyAlignment="1" applyProtection="1">
      <alignment horizontal="center" vertical="center" wrapText="1"/>
    </xf>
    <xf numFmtId="49" fontId="79" fillId="2" borderId="10" xfId="0" applyNumberFormat="1" applyFont="1" applyFill="1" applyBorder="1" applyAlignment="1" applyProtection="1">
      <alignment horizontal="center" vertical="center" wrapText="1"/>
    </xf>
    <xf numFmtId="49" fontId="79" fillId="2" borderId="19" xfId="0" applyNumberFormat="1" applyFont="1" applyFill="1" applyBorder="1" applyAlignment="1" applyProtection="1">
      <alignment horizontal="center" vertical="center" wrapText="1"/>
    </xf>
    <xf numFmtId="49" fontId="79" fillId="2" borderId="11" xfId="0" applyNumberFormat="1" applyFont="1" applyFill="1" applyBorder="1" applyAlignment="1" applyProtection="1">
      <alignment horizontal="center" vertical="center" wrapText="1"/>
    </xf>
    <xf numFmtId="0" fontId="75" fillId="0" borderId="61" xfId="0" applyNumberFormat="1" applyFont="1" applyFill="1" applyBorder="1" applyAlignment="1" applyProtection="1">
      <alignment horizontal="center" vertical="center" wrapText="1"/>
    </xf>
    <xf numFmtId="0" fontId="75" fillId="0" borderId="73" xfId="0" applyNumberFormat="1" applyFont="1" applyFill="1" applyBorder="1" applyAlignment="1" applyProtection="1">
      <alignment horizontal="center" vertical="center" wrapText="1"/>
    </xf>
    <xf numFmtId="0" fontId="75" fillId="0" borderId="64" xfId="0" applyNumberFormat="1" applyFont="1" applyFill="1" applyBorder="1" applyAlignment="1" applyProtection="1">
      <alignment horizontal="center" vertical="center" wrapText="1"/>
    </xf>
    <xf numFmtId="49" fontId="79" fillId="2" borderId="6" xfId="0" applyNumberFormat="1" applyFont="1" applyFill="1" applyBorder="1" applyAlignment="1" applyProtection="1">
      <alignment horizontal="center" vertical="center" wrapText="1"/>
    </xf>
    <xf numFmtId="49" fontId="79" fillId="2" borderId="12" xfId="0" applyNumberFormat="1" applyFont="1" applyFill="1" applyBorder="1" applyAlignment="1" applyProtection="1">
      <alignment horizontal="center" vertical="center" wrapText="1"/>
    </xf>
    <xf numFmtId="49" fontId="79" fillId="2" borderId="13" xfId="0" applyNumberFormat="1" applyFont="1" applyFill="1" applyBorder="1" applyAlignment="1" applyProtection="1">
      <alignment horizontal="center" vertical="center" wrapText="1"/>
    </xf>
    <xf numFmtId="0" fontId="79" fillId="2" borderId="2" xfId="0" applyNumberFormat="1" applyFont="1" applyFill="1" applyBorder="1" applyAlignment="1" applyProtection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75" fillId="0" borderId="78" xfId="0" applyNumberFormat="1" applyFont="1" applyFill="1" applyBorder="1" applyAlignment="1" applyProtection="1">
      <alignment horizontal="center" vertical="center" wrapText="1"/>
    </xf>
    <xf numFmtId="0" fontId="75" fillId="0" borderId="60" xfId="0" applyNumberFormat="1" applyFont="1" applyFill="1" applyBorder="1" applyAlignment="1" applyProtection="1">
      <alignment horizontal="center" vertical="center" wrapText="1"/>
    </xf>
    <xf numFmtId="0" fontId="75" fillId="0" borderId="79" xfId="0" applyNumberFormat="1" applyFont="1" applyFill="1" applyBorder="1" applyAlignment="1" applyProtection="1">
      <alignment horizontal="center" vertical="center" wrapText="1"/>
    </xf>
    <xf numFmtId="49" fontId="17" fillId="38" borderId="6" xfId="0" applyNumberFormat="1" applyFont="1" applyFill="1" applyBorder="1" applyAlignment="1">
      <alignment horizontal="center" vertical="center" wrapText="1"/>
    </xf>
    <xf numFmtId="49" fontId="17" fillId="38" borderId="13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wrapText="1"/>
    </xf>
    <xf numFmtId="0" fontId="0" fillId="0" borderId="9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0" fillId="0" borderId="1" xfId="0" applyFont="1" applyBorder="1" applyAlignment="1">
      <alignment horizontal="center" vertical="center" wrapText="1"/>
    </xf>
    <xf numFmtId="49" fontId="6" fillId="0" borderId="57" xfId="1" applyNumberFormat="1" applyFont="1" applyBorder="1" applyAlignment="1">
      <alignment horizontal="center" vertical="center" wrapText="1"/>
    </xf>
    <xf numFmtId="49" fontId="13" fillId="0" borderId="57" xfId="1" applyNumberFormat="1" applyFont="1" applyBorder="1" applyAlignment="1">
      <alignment horizontal="center" vertical="center" wrapText="1"/>
    </xf>
    <xf numFmtId="166" fontId="25" fillId="2" borderId="57" xfId="1" applyNumberFormat="1" applyFont="1" applyFill="1" applyBorder="1" applyAlignment="1">
      <alignment horizontal="center" vertical="center" wrapText="1"/>
    </xf>
    <xf numFmtId="3" fontId="25" fillId="2" borderId="57" xfId="1" applyNumberFormat="1" applyFont="1" applyFill="1" applyBorder="1" applyAlignment="1">
      <alignment horizontal="center" vertical="center" wrapText="1"/>
    </xf>
    <xf numFmtId="49" fontId="7" fillId="2" borderId="57" xfId="1" applyNumberFormat="1" applyFont="1" applyFill="1" applyBorder="1" applyAlignment="1">
      <alignment horizontal="center" vertical="center" wrapText="1"/>
    </xf>
    <xf numFmtId="49" fontId="13" fillId="4" borderId="0" xfId="1" applyNumberFormat="1" applyFont="1" applyFill="1" applyBorder="1" applyAlignment="1">
      <alignment horizontal="left" vertical="center" wrapText="1"/>
    </xf>
    <xf numFmtId="49" fontId="17" fillId="2" borderId="6" xfId="1" applyNumberFormat="1" applyFont="1" applyFill="1" applyBorder="1" applyAlignment="1">
      <alignment horizontal="left" vertical="center" wrapText="1"/>
    </xf>
    <xf numFmtId="49" fontId="17" fillId="2" borderId="12" xfId="1" applyNumberFormat="1" applyFont="1" applyFill="1" applyBorder="1" applyAlignment="1">
      <alignment horizontal="left" vertical="center" wrapText="1"/>
    </xf>
    <xf numFmtId="49" fontId="17" fillId="2" borderId="13" xfId="1" applyNumberFormat="1" applyFont="1" applyFill="1" applyBorder="1" applyAlignment="1">
      <alignment horizontal="left" vertical="center" wrapText="1"/>
    </xf>
    <xf numFmtId="49" fontId="25" fillId="2" borderId="57" xfId="1" applyNumberFormat="1" applyFont="1" applyFill="1" applyBorder="1" applyAlignment="1">
      <alignment horizontal="center" vertical="center" wrapText="1"/>
    </xf>
    <xf numFmtId="0" fontId="67" fillId="0" borderId="0" xfId="1" applyFont="1" applyBorder="1" applyAlignment="1">
      <alignment horizontal="left" vertical="center"/>
    </xf>
    <xf numFmtId="0" fontId="67" fillId="0" borderId="0" xfId="1" applyFont="1" applyAlignment="1">
      <alignment horizontal="left" vertical="center"/>
    </xf>
    <xf numFmtId="166" fontId="64" fillId="2" borderId="57" xfId="1" applyNumberFormat="1" applyFont="1" applyFill="1" applyBorder="1" applyAlignment="1">
      <alignment horizontal="center" vertical="center" wrapText="1"/>
    </xf>
    <xf numFmtId="164" fontId="25" fillId="2" borderId="57" xfId="1" applyNumberFormat="1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left" vertical="top" wrapText="1"/>
    </xf>
    <xf numFmtId="0" fontId="32" fillId="42" borderId="49" xfId="0" applyFont="1" applyFill="1" applyBorder="1" applyAlignment="1">
      <alignment horizontal="center" vertical="center"/>
    </xf>
    <xf numFmtId="0" fontId="32" fillId="42" borderId="12" xfId="0" applyFont="1" applyFill="1" applyBorder="1" applyAlignment="1">
      <alignment horizontal="center" vertical="center"/>
    </xf>
    <xf numFmtId="0" fontId="32" fillId="42" borderId="50" xfId="0" applyFont="1" applyFill="1" applyBorder="1" applyAlignment="1">
      <alignment horizontal="center" vertical="center"/>
    </xf>
    <xf numFmtId="0" fontId="32" fillId="2" borderId="42" xfId="0" applyFont="1" applyFill="1" applyBorder="1" applyAlignment="1">
      <alignment horizontal="center" vertical="center" wrapText="1"/>
    </xf>
    <xf numFmtId="0" fontId="32" fillId="2" borderId="47" xfId="0" applyFont="1" applyFill="1" applyBorder="1" applyAlignment="1">
      <alignment horizontal="center" vertical="center" wrapText="1"/>
    </xf>
    <xf numFmtId="0" fontId="32" fillId="2" borderId="39" xfId="0" applyFont="1" applyFill="1" applyBorder="1" applyAlignment="1">
      <alignment horizontal="center" vertical="center" wrapText="1"/>
    </xf>
    <xf numFmtId="0" fontId="32" fillId="42" borderId="41" xfId="0" applyFont="1" applyFill="1" applyBorder="1" applyAlignment="1">
      <alignment horizontal="center" vertical="center"/>
    </xf>
    <xf numFmtId="0" fontId="32" fillId="42" borderId="35" xfId="0" applyFont="1" applyFill="1" applyBorder="1" applyAlignment="1">
      <alignment horizontal="center" vertical="center"/>
    </xf>
    <xf numFmtId="0" fontId="32" fillId="42" borderId="42" xfId="0" applyFont="1" applyFill="1" applyBorder="1" applyAlignment="1">
      <alignment horizontal="center" vertical="center"/>
    </xf>
    <xf numFmtId="0" fontId="32" fillId="2" borderId="41" xfId="0" applyFont="1" applyFill="1" applyBorder="1" applyAlignment="1">
      <alignment horizontal="center" vertical="center" wrapText="1"/>
    </xf>
    <xf numFmtId="0" fontId="32" fillId="2" borderId="35" xfId="0" applyFont="1" applyFill="1" applyBorder="1" applyAlignment="1">
      <alignment horizontal="center" vertical="center" wrapText="1"/>
    </xf>
    <xf numFmtId="0" fontId="32" fillId="2" borderId="31" xfId="0" applyFont="1" applyFill="1" applyBorder="1" applyAlignment="1">
      <alignment horizontal="center" vertical="center" wrapText="1"/>
    </xf>
    <xf numFmtId="0" fontId="32" fillId="2" borderId="44" xfId="0" applyFont="1" applyFill="1" applyBorder="1" applyAlignment="1">
      <alignment horizontal="center" vertical="center" wrapText="1"/>
    </xf>
    <xf numFmtId="0" fontId="32" fillId="2" borderId="43" xfId="0" applyFont="1" applyFill="1" applyBorder="1" applyAlignment="1">
      <alignment horizontal="center" vertical="center" wrapText="1"/>
    </xf>
    <xf numFmtId="0" fontId="32" fillId="2" borderId="45" xfId="0" applyFont="1" applyFill="1" applyBorder="1" applyAlignment="1">
      <alignment horizontal="center" vertical="center" wrapText="1"/>
    </xf>
    <xf numFmtId="0" fontId="32" fillId="2" borderId="40" xfId="0" applyFont="1" applyFill="1" applyBorder="1" applyAlignment="1">
      <alignment horizontal="center" vertical="center" wrapText="1"/>
    </xf>
    <xf numFmtId="0" fontId="32" fillId="2" borderId="46" xfId="0" applyFont="1" applyFill="1" applyBorder="1" applyAlignment="1">
      <alignment horizontal="center" vertical="center" wrapText="1"/>
    </xf>
    <xf numFmtId="0" fontId="32" fillId="2" borderId="37" xfId="0" applyFont="1" applyFill="1" applyBorder="1" applyAlignment="1">
      <alignment horizontal="center" vertical="center" wrapText="1"/>
    </xf>
    <xf numFmtId="0" fontId="31" fillId="2" borderId="33" xfId="0" applyFont="1" applyFill="1" applyBorder="1" applyAlignment="1">
      <alignment horizontal="left" vertical="center"/>
    </xf>
    <xf numFmtId="0" fontId="31" fillId="2" borderId="34" xfId="0" applyFont="1" applyFill="1" applyBorder="1" applyAlignment="1">
      <alignment horizontal="left" vertical="center"/>
    </xf>
    <xf numFmtId="0" fontId="31" fillId="2" borderId="36" xfId="0" applyFont="1" applyFill="1" applyBorder="1" applyAlignment="1">
      <alignment horizontal="left" vertical="center"/>
    </xf>
    <xf numFmtId="0" fontId="32" fillId="2" borderId="33" xfId="0" applyFont="1" applyFill="1" applyBorder="1" applyAlignment="1">
      <alignment horizontal="center" vertical="center"/>
    </xf>
    <xf numFmtId="0" fontId="32" fillId="2" borderId="34" xfId="0" applyFont="1" applyFill="1" applyBorder="1" applyAlignment="1">
      <alignment horizontal="center" vertical="center"/>
    </xf>
    <xf numFmtId="0" fontId="32" fillId="2" borderId="38" xfId="0" applyFont="1" applyFill="1" applyBorder="1" applyAlignment="1">
      <alignment horizontal="center" vertical="center"/>
    </xf>
    <xf numFmtId="0" fontId="32" fillId="2" borderId="40" xfId="0" applyFont="1" applyFill="1" applyBorder="1" applyAlignment="1">
      <alignment horizontal="center" vertical="center"/>
    </xf>
    <xf numFmtId="0" fontId="32" fillId="2" borderId="37" xfId="0" applyFont="1" applyFill="1" applyBorder="1" applyAlignment="1">
      <alignment horizontal="center" vertical="center"/>
    </xf>
    <xf numFmtId="0" fontId="32" fillId="2" borderId="41" xfId="0" applyFont="1" applyFill="1" applyBorder="1" applyAlignment="1">
      <alignment horizontal="center" vertical="center"/>
    </xf>
    <xf numFmtId="0" fontId="32" fillId="2" borderId="35" xfId="0" applyFont="1" applyFill="1" applyBorder="1" applyAlignment="1">
      <alignment horizontal="center" vertical="center"/>
    </xf>
    <xf numFmtId="0" fontId="32" fillId="2" borderId="42" xfId="0" applyFont="1" applyFill="1" applyBorder="1" applyAlignment="1">
      <alignment horizontal="center" vertical="center"/>
    </xf>
    <xf numFmtId="0" fontId="32" fillId="2" borderId="31" xfId="0" applyFont="1" applyFill="1" applyBorder="1" applyAlignment="1">
      <alignment horizontal="center" vertical="center"/>
    </xf>
    <xf numFmtId="0" fontId="32" fillId="2" borderId="44" xfId="0" applyFont="1" applyFill="1" applyBorder="1" applyAlignment="1">
      <alignment horizontal="center" vertical="center"/>
    </xf>
    <xf numFmtId="0" fontId="32" fillId="2" borderId="39" xfId="0" applyFont="1" applyFill="1" applyBorder="1" applyAlignment="1">
      <alignment horizontal="center" vertical="center"/>
    </xf>
    <xf numFmtId="0" fontId="33" fillId="2" borderId="40" xfId="0" applyFont="1" applyFill="1" applyBorder="1" applyAlignment="1">
      <alignment vertical="center"/>
    </xf>
    <xf numFmtId="0" fontId="33" fillId="2" borderId="46" xfId="0" applyFont="1" applyFill="1" applyBorder="1" applyAlignment="1">
      <alignment vertical="center"/>
    </xf>
    <xf numFmtId="0" fontId="33" fillId="2" borderId="37" xfId="0" applyFont="1" applyFill="1" applyBorder="1" applyAlignment="1">
      <alignment vertical="center"/>
    </xf>
    <xf numFmtId="0" fontId="33" fillId="2" borderId="40" xfId="0" applyFont="1" applyFill="1" applyBorder="1" applyAlignment="1">
      <alignment horizontal="center" vertical="center"/>
    </xf>
    <xf numFmtId="0" fontId="33" fillId="2" borderId="46" xfId="0" applyFont="1" applyFill="1" applyBorder="1" applyAlignment="1">
      <alignment horizontal="center" vertical="center"/>
    </xf>
    <xf numFmtId="0" fontId="33" fillId="2" borderId="37" xfId="0" applyFont="1" applyFill="1" applyBorder="1" applyAlignment="1">
      <alignment horizontal="center" vertical="center"/>
    </xf>
    <xf numFmtId="49" fontId="33" fillId="2" borderId="40" xfId="0" applyNumberFormat="1" applyFont="1" applyFill="1" applyBorder="1" applyAlignment="1">
      <alignment horizontal="center" vertical="center" wrapText="1"/>
    </xf>
    <xf numFmtId="49" fontId="33" fillId="2" borderId="46" xfId="0" applyNumberFormat="1" applyFont="1" applyFill="1" applyBorder="1" applyAlignment="1">
      <alignment horizontal="center" vertical="center" wrapText="1"/>
    </xf>
    <xf numFmtId="49" fontId="33" fillId="2" borderId="37" xfId="0" applyNumberFormat="1" applyFont="1" applyFill="1" applyBorder="1" applyAlignment="1">
      <alignment horizontal="center" vertical="center" wrapText="1"/>
    </xf>
    <xf numFmtId="49" fontId="33" fillId="2" borderId="40" xfId="0" applyNumberFormat="1" applyFont="1" applyFill="1" applyBorder="1" applyAlignment="1">
      <alignment horizontal="center" vertical="center" textRotation="90" wrapText="1"/>
    </xf>
    <xf numFmtId="49" fontId="33" fillId="2" borderId="46" xfId="0" applyNumberFormat="1" applyFont="1" applyFill="1" applyBorder="1" applyAlignment="1">
      <alignment horizontal="center" vertical="center" textRotation="90" wrapText="1"/>
    </xf>
    <xf numFmtId="49" fontId="33" fillId="2" borderId="37" xfId="0" applyNumberFormat="1" applyFont="1" applyFill="1" applyBorder="1" applyAlignment="1">
      <alignment horizontal="center" vertical="center" textRotation="90" wrapText="1"/>
    </xf>
    <xf numFmtId="0" fontId="33" fillId="2" borderId="40" xfId="0" applyFont="1" applyFill="1" applyBorder="1" applyAlignment="1">
      <alignment horizontal="center" vertical="center" textRotation="90" wrapText="1"/>
    </xf>
    <xf numFmtId="0" fontId="33" fillId="2" borderId="46" xfId="0" applyFont="1" applyFill="1" applyBorder="1" applyAlignment="1">
      <alignment horizontal="center" vertical="center" textRotation="90" wrapText="1"/>
    </xf>
    <xf numFmtId="0" fontId="33" fillId="2" borderId="37" xfId="0" applyFont="1" applyFill="1" applyBorder="1" applyAlignment="1">
      <alignment horizontal="center" vertical="center" textRotation="90" wrapText="1"/>
    </xf>
    <xf numFmtId="49" fontId="74" fillId="2" borderId="135" xfId="0" applyNumberFormat="1" applyFont="1" applyFill="1" applyBorder="1" applyAlignment="1">
      <alignment horizontal="left" vertical="center" wrapText="1"/>
    </xf>
    <xf numFmtId="49" fontId="74" fillId="2" borderId="102" xfId="0" applyNumberFormat="1" applyFont="1" applyFill="1" applyBorder="1" applyAlignment="1">
      <alignment horizontal="left" vertical="center" wrapText="1"/>
    </xf>
    <xf numFmtId="49" fontId="74" fillId="2" borderId="136" xfId="0" applyNumberFormat="1" applyFont="1" applyFill="1" applyBorder="1" applyAlignment="1">
      <alignment horizontal="left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49" fontId="23" fillId="2" borderId="137" xfId="0" applyNumberFormat="1" applyFont="1" applyFill="1" applyBorder="1" applyAlignment="1">
      <alignment horizontal="center" vertical="center" wrapText="1"/>
    </xf>
    <xf numFmtId="49" fontId="23" fillId="2" borderId="70" xfId="0" applyNumberFormat="1" applyFont="1" applyFill="1" applyBorder="1" applyAlignment="1">
      <alignment horizontal="center" vertical="center" wrapText="1"/>
    </xf>
    <xf numFmtId="49" fontId="23" fillId="2" borderId="138" xfId="0" applyNumberFormat="1" applyFont="1" applyFill="1" applyBorder="1" applyAlignment="1">
      <alignment horizontal="center" vertical="center" wrapText="1"/>
    </xf>
    <xf numFmtId="49" fontId="23" fillId="2" borderId="111" xfId="0" applyNumberFormat="1" applyFont="1" applyFill="1" applyBorder="1" applyAlignment="1">
      <alignment horizontal="center" vertical="center" wrapText="1"/>
    </xf>
    <xf numFmtId="0" fontId="71" fillId="0" borderId="105" xfId="6" applyFont="1" applyBorder="1" applyAlignment="1">
      <alignment horizontal="center" vertical="center" wrapText="1"/>
    </xf>
    <xf numFmtId="0" fontId="71" fillId="0" borderId="73" xfId="6" applyFont="1" applyBorder="1" applyAlignment="1">
      <alignment horizontal="center" vertical="center" wrapText="1"/>
    </xf>
    <xf numFmtId="0" fontId="71" fillId="0" borderId="124" xfId="6" applyFont="1" applyBorder="1" applyAlignment="1">
      <alignment horizontal="center" vertical="center" wrapText="1"/>
    </xf>
    <xf numFmtId="0" fontId="71" fillId="40" borderId="101" xfId="6" applyFont="1" applyFill="1" applyBorder="1" applyAlignment="1">
      <alignment horizontal="center" vertical="center"/>
    </xf>
    <xf numFmtId="0" fontId="71" fillId="40" borderId="107" xfId="6" applyFont="1" applyFill="1" applyBorder="1" applyAlignment="1">
      <alignment horizontal="center" vertical="center"/>
    </xf>
    <xf numFmtId="0" fontId="71" fillId="40" borderId="110" xfId="6" applyFont="1" applyFill="1" applyBorder="1" applyAlignment="1">
      <alignment horizontal="center" vertical="center"/>
    </xf>
    <xf numFmtId="0" fontId="72" fillId="40" borderId="102" xfId="6" applyFont="1" applyFill="1" applyBorder="1" applyAlignment="1">
      <alignment horizontal="center" vertical="center" textRotation="90"/>
    </xf>
    <xf numFmtId="0" fontId="72" fillId="40" borderId="1" xfId="6" applyFont="1" applyFill="1" applyBorder="1" applyAlignment="1">
      <alignment horizontal="center" vertical="center" textRotation="90"/>
    </xf>
    <xf numFmtId="0" fontId="72" fillId="40" borderId="111" xfId="6" applyFont="1" applyFill="1" applyBorder="1" applyAlignment="1">
      <alignment horizontal="center" vertical="center" textRotation="90"/>
    </xf>
    <xf numFmtId="0" fontId="38" fillId="40" borderId="103" xfId="6" applyFont="1" applyFill="1" applyBorder="1" applyAlignment="1">
      <alignment horizontal="center" vertical="center" wrapText="1"/>
    </xf>
    <xf numFmtId="0" fontId="38" fillId="40" borderId="83" xfId="6" applyFont="1" applyFill="1" applyBorder="1" applyAlignment="1">
      <alignment horizontal="center" vertical="center" wrapText="1"/>
    </xf>
    <xf numFmtId="0" fontId="38" fillId="40" borderId="112" xfId="6" applyFont="1" applyFill="1" applyBorder="1" applyAlignment="1">
      <alignment horizontal="center" vertical="center" wrapText="1"/>
    </xf>
    <xf numFmtId="0" fontId="71" fillId="40" borderId="104" xfId="6" applyFont="1" applyFill="1" applyBorder="1" applyAlignment="1">
      <alignment horizontal="center" vertical="center" wrapText="1"/>
    </xf>
    <xf numFmtId="0" fontId="71" fillId="40" borderId="58" xfId="6" applyFont="1" applyFill="1" applyBorder="1" applyAlignment="1">
      <alignment horizontal="center" vertical="center" wrapText="1"/>
    </xf>
    <xf numFmtId="0" fontId="71" fillId="40" borderId="113" xfId="6" applyFont="1" applyFill="1" applyBorder="1" applyAlignment="1">
      <alignment horizontal="center" vertical="center" wrapText="1"/>
    </xf>
    <xf numFmtId="49" fontId="38" fillId="40" borderId="104" xfId="6" applyNumberFormat="1" applyFont="1" applyFill="1" applyBorder="1" applyAlignment="1">
      <alignment horizontal="center" vertical="center"/>
    </xf>
    <xf numFmtId="49" fontId="71" fillId="40" borderId="58" xfId="6" applyNumberFormat="1" applyFont="1" applyFill="1" applyBorder="1" applyAlignment="1">
      <alignment horizontal="center" vertical="center"/>
    </xf>
    <xf numFmtId="49" fontId="71" fillId="40" borderId="113" xfId="6" applyNumberFormat="1" applyFont="1" applyFill="1" applyBorder="1" applyAlignment="1">
      <alignment horizontal="center" vertical="center"/>
    </xf>
    <xf numFmtId="0" fontId="38" fillId="40" borderId="104" xfId="6" applyFont="1" applyFill="1" applyBorder="1" applyAlignment="1">
      <alignment horizontal="center" vertical="center" wrapText="1"/>
    </xf>
    <xf numFmtId="0" fontId="38" fillId="40" borderId="58" xfId="6" applyFont="1" applyFill="1" applyBorder="1" applyAlignment="1">
      <alignment horizontal="center" vertical="center" wrapText="1"/>
    </xf>
    <xf numFmtId="0" fontId="38" fillId="40" borderId="113" xfId="6" applyFont="1" applyFill="1" applyBorder="1" applyAlignment="1">
      <alignment horizontal="center" vertical="center" wrapText="1"/>
    </xf>
    <xf numFmtId="0" fontId="71" fillId="40" borderId="114" xfId="6" applyFont="1" applyFill="1" applyBorder="1" applyAlignment="1">
      <alignment horizontal="center" vertical="center" wrapText="1"/>
    </xf>
    <xf numFmtId="0" fontId="71" fillId="0" borderId="121" xfId="6" applyFont="1" applyBorder="1" applyAlignment="1">
      <alignment horizontal="center" vertical="center"/>
    </xf>
    <xf numFmtId="0" fontId="71" fillId="0" borderId="122" xfId="6" applyFont="1" applyBorder="1" applyAlignment="1">
      <alignment horizontal="center" vertical="center"/>
    </xf>
    <xf numFmtId="0" fontId="71" fillId="0" borderId="123" xfId="6" applyFont="1" applyBorder="1" applyAlignment="1">
      <alignment horizontal="center" vertical="center"/>
    </xf>
    <xf numFmtId="0" fontId="72" fillId="0" borderId="105" xfId="6" applyFont="1" applyBorder="1" applyAlignment="1">
      <alignment horizontal="center" vertical="center" textRotation="90"/>
    </xf>
    <xf numFmtId="0" fontId="72" fillId="0" borderId="73" xfId="6" applyFont="1" applyBorder="1" applyAlignment="1">
      <alignment horizontal="center" vertical="center" textRotation="90"/>
    </xf>
    <xf numFmtId="0" fontId="72" fillId="0" borderId="124" xfId="6" applyFont="1" applyBorder="1" applyAlignment="1">
      <alignment horizontal="center" vertical="center" textRotation="90"/>
    </xf>
    <xf numFmtId="49" fontId="71" fillId="0" borderId="105" xfId="6" applyNumberFormat="1" applyFont="1" applyBorder="1" applyAlignment="1">
      <alignment horizontal="center" vertical="center"/>
    </xf>
    <xf numFmtId="49" fontId="71" fillId="0" borderId="73" xfId="6" applyNumberFormat="1" applyFont="1" applyBorder="1" applyAlignment="1">
      <alignment horizontal="center" vertical="center"/>
    </xf>
    <xf numFmtId="49" fontId="71" fillId="0" borderId="124" xfId="6" applyNumberFormat="1" applyFont="1" applyBorder="1" applyAlignment="1">
      <alignment horizontal="center" vertical="center"/>
    </xf>
    <xf numFmtId="0" fontId="71" fillId="0" borderId="64" xfId="6" applyFont="1" applyBorder="1" applyAlignment="1">
      <alignment horizontal="center" vertical="center" wrapText="1"/>
    </xf>
    <xf numFmtId="0" fontId="71" fillId="0" borderId="58" xfId="6" applyFont="1" applyBorder="1" applyAlignment="1">
      <alignment horizontal="center" vertical="center" wrapText="1"/>
    </xf>
    <xf numFmtId="0" fontId="71" fillId="0" borderId="61" xfId="6" applyFont="1" applyBorder="1" applyAlignment="1">
      <alignment horizontal="center" vertical="center" wrapText="1"/>
    </xf>
    <xf numFmtId="0" fontId="71" fillId="0" borderId="64" xfId="6" applyFont="1" applyBorder="1" applyAlignment="1">
      <alignment horizontal="center" vertical="center"/>
    </xf>
    <xf numFmtId="0" fontId="71" fillId="0" borderId="58" xfId="6" applyFont="1" applyBorder="1" applyAlignment="1">
      <alignment horizontal="center" vertical="center"/>
    </xf>
    <xf numFmtId="0" fontId="71" fillId="0" borderId="61" xfId="6" applyFont="1" applyBorder="1" applyAlignment="1">
      <alignment horizontal="center" vertical="center"/>
    </xf>
    <xf numFmtId="0" fontId="72" fillId="0" borderId="64" xfId="6" applyFont="1" applyBorder="1" applyAlignment="1">
      <alignment horizontal="center" vertical="center" textRotation="90"/>
    </xf>
    <xf numFmtId="0" fontId="72" fillId="0" borderId="58" xfId="6" applyFont="1" applyBorder="1" applyAlignment="1">
      <alignment horizontal="center" vertical="center" textRotation="90"/>
    </xf>
    <xf numFmtId="0" fontId="72" fillId="0" borderId="61" xfId="6" applyFont="1" applyBorder="1" applyAlignment="1">
      <alignment horizontal="center" vertical="center" textRotation="90"/>
    </xf>
    <xf numFmtId="0" fontId="38" fillId="0" borderId="73" xfId="6" applyFont="1" applyBorder="1" applyAlignment="1">
      <alignment horizontal="center" vertical="center" wrapText="1"/>
    </xf>
    <xf numFmtId="0" fontId="71" fillId="0" borderId="77" xfId="6" applyFont="1" applyBorder="1" applyAlignment="1">
      <alignment horizontal="center" vertical="center" wrapText="1"/>
    </xf>
    <xf numFmtId="49" fontId="71" fillId="0" borderId="64" xfId="6" applyNumberFormat="1" applyFont="1" applyBorder="1" applyAlignment="1">
      <alignment horizontal="center" vertical="center"/>
    </xf>
    <xf numFmtId="49" fontId="71" fillId="0" borderId="58" xfId="6" applyNumberFormat="1" applyFont="1" applyBorder="1" applyAlignment="1">
      <alignment horizontal="center" vertical="center"/>
    </xf>
    <xf numFmtId="49" fontId="71" fillId="0" borderId="61" xfId="6" applyNumberFormat="1" applyFont="1" applyBorder="1" applyAlignment="1">
      <alignment horizontal="center" vertical="center"/>
    </xf>
    <xf numFmtId="0" fontId="71" fillId="40" borderId="104" xfId="6" applyFont="1" applyFill="1" applyBorder="1" applyAlignment="1">
      <alignment horizontal="center" vertical="center"/>
    </xf>
    <xf numFmtId="0" fontId="71" fillId="40" borderId="58" xfId="6" applyFont="1" applyFill="1" applyBorder="1" applyAlignment="1">
      <alignment horizontal="center" vertical="center"/>
    </xf>
    <xf numFmtId="0" fontId="71" fillId="40" borderId="113" xfId="6" applyFont="1" applyFill="1" applyBorder="1" applyAlignment="1">
      <alignment horizontal="center" vertical="center"/>
    </xf>
    <xf numFmtId="0" fontId="71" fillId="40" borderId="121" xfId="6" applyFont="1" applyFill="1" applyBorder="1" applyAlignment="1">
      <alignment horizontal="center" vertical="center"/>
    </xf>
    <xf numFmtId="0" fontId="71" fillId="40" borderId="122" xfId="6" applyFont="1" applyFill="1" applyBorder="1" applyAlignment="1">
      <alignment horizontal="center" vertical="center"/>
    </xf>
    <xf numFmtId="0" fontId="71" fillId="40" borderId="123" xfId="6" applyFont="1" applyFill="1" applyBorder="1" applyAlignment="1">
      <alignment horizontal="center" vertical="center"/>
    </xf>
    <xf numFmtId="0" fontId="72" fillId="40" borderId="104" xfId="6" applyFont="1" applyFill="1" applyBorder="1" applyAlignment="1">
      <alignment horizontal="center" vertical="center" textRotation="90"/>
    </xf>
    <xf numFmtId="0" fontId="72" fillId="40" borderId="58" xfId="6" applyFont="1" applyFill="1" applyBorder="1" applyAlignment="1">
      <alignment horizontal="center" vertical="center" textRotation="90"/>
    </xf>
    <xf numFmtId="0" fontId="72" fillId="40" borderId="113" xfId="6" applyFont="1" applyFill="1" applyBorder="1" applyAlignment="1">
      <alignment horizontal="center" vertical="center" textRotation="90"/>
    </xf>
    <xf numFmtId="0" fontId="71" fillId="40" borderId="105" xfId="6" applyFont="1" applyFill="1" applyBorder="1" applyAlignment="1">
      <alignment horizontal="center" vertical="center" wrapText="1"/>
    </xf>
    <xf numFmtId="0" fontId="71" fillId="40" borderId="73" xfId="6" applyFont="1" applyFill="1" applyBorder="1" applyAlignment="1">
      <alignment horizontal="center" vertical="center" wrapText="1"/>
    </xf>
    <xf numFmtId="0" fontId="71" fillId="40" borderId="124" xfId="6" applyFont="1" applyFill="1" applyBorder="1" applyAlignment="1">
      <alignment horizontal="center" vertical="center" wrapText="1"/>
    </xf>
    <xf numFmtId="0" fontId="38" fillId="40" borderId="105" xfId="6" applyFont="1" applyFill="1" applyBorder="1" applyAlignment="1">
      <alignment horizontal="center" vertical="center" wrapText="1"/>
    </xf>
    <xf numFmtId="0" fontId="38" fillId="40" borderId="73" xfId="6" applyFont="1" applyFill="1" applyBorder="1" applyAlignment="1">
      <alignment horizontal="center" vertical="center" wrapText="1"/>
    </xf>
    <xf numFmtId="0" fontId="38" fillId="40" borderId="124" xfId="6" applyFont="1" applyFill="1" applyBorder="1" applyAlignment="1">
      <alignment horizontal="center" vertical="center" wrapText="1"/>
    </xf>
    <xf numFmtId="49" fontId="71" fillId="40" borderId="105" xfId="6" applyNumberFormat="1" applyFont="1" applyFill="1" applyBorder="1" applyAlignment="1">
      <alignment horizontal="center" vertical="center"/>
    </xf>
    <xf numFmtId="49" fontId="71" fillId="40" borderId="73" xfId="6" applyNumberFormat="1" applyFont="1" applyFill="1" applyBorder="1" applyAlignment="1">
      <alignment horizontal="center" vertical="center"/>
    </xf>
    <xf numFmtId="49" fontId="71" fillId="40" borderId="124" xfId="6" applyNumberFormat="1" applyFont="1" applyFill="1" applyBorder="1" applyAlignment="1">
      <alignment horizontal="center" vertical="center"/>
    </xf>
    <xf numFmtId="0" fontId="71" fillId="40" borderId="105" xfId="6" applyFont="1" applyFill="1" applyBorder="1" applyAlignment="1">
      <alignment horizontal="center" vertical="center"/>
    </xf>
    <xf numFmtId="0" fontId="71" fillId="40" borderId="73" xfId="6" applyFont="1" applyFill="1" applyBorder="1" applyAlignment="1">
      <alignment horizontal="center" vertical="center"/>
    </xf>
    <xf numFmtId="0" fontId="71" fillId="40" borderId="124" xfId="6" applyFont="1" applyFill="1" applyBorder="1" applyAlignment="1">
      <alignment horizontal="center" vertical="center"/>
    </xf>
    <xf numFmtId="0" fontId="71" fillId="40" borderId="103" xfId="6" applyFont="1" applyFill="1" applyBorder="1" applyAlignment="1">
      <alignment horizontal="center" vertical="center" wrapText="1"/>
    </xf>
    <xf numFmtId="0" fontId="71" fillId="40" borderId="83" xfId="6" applyFont="1" applyFill="1" applyBorder="1" applyAlignment="1">
      <alignment horizontal="center" vertical="center" wrapText="1"/>
    </xf>
    <xf numFmtId="0" fontId="71" fillId="40" borderId="112" xfId="6" applyFont="1" applyFill="1" applyBorder="1" applyAlignment="1">
      <alignment horizontal="center" vertical="center" wrapText="1"/>
    </xf>
    <xf numFmtId="49" fontId="71" fillId="40" borderId="104" xfId="6" applyNumberFormat="1" applyFont="1" applyFill="1" applyBorder="1" applyAlignment="1">
      <alignment horizontal="center" vertical="center"/>
    </xf>
    <xf numFmtId="0" fontId="71" fillId="0" borderId="73" xfId="6" applyFont="1" applyBorder="1" applyAlignment="1">
      <alignment horizontal="center" vertical="center"/>
    </xf>
    <xf numFmtId="0" fontId="71" fillId="40" borderId="125" xfId="6" applyFont="1" applyFill="1" applyBorder="1" applyAlignment="1">
      <alignment horizontal="center" vertical="center"/>
    </xf>
    <xf numFmtId="0" fontId="71" fillId="40" borderId="126" xfId="6" applyFont="1" applyFill="1" applyBorder="1" applyAlignment="1">
      <alignment horizontal="center" vertical="center"/>
    </xf>
    <xf numFmtId="0" fontId="71" fillId="40" borderId="127" xfId="6" applyFont="1" applyFill="1" applyBorder="1" applyAlignment="1">
      <alignment horizontal="center" vertical="center"/>
    </xf>
    <xf numFmtId="0" fontId="23" fillId="40" borderId="105" xfId="6" applyFont="1" applyFill="1" applyBorder="1" applyAlignment="1">
      <alignment horizontal="center" vertical="center" wrapText="1"/>
    </xf>
    <xf numFmtId="0" fontId="23" fillId="40" borderId="73" xfId="6" applyFont="1" applyFill="1" applyBorder="1" applyAlignment="1">
      <alignment horizontal="center" vertical="center" wrapText="1"/>
    </xf>
    <xf numFmtId="0" fontId="23" fillId="40" borderId="124" xfId="6" applyFont="1" applyFill="1" applyBorder="1" applyAlignment="1">
      <alignment horizontal="center" vertical="center" wrapText="1"/>
    </xf>
    <xf numFmtId="0" fontId="71" fillId="0" borderId="131" xfId="6" applyFont="1" applyBorder="1" applyAlignment="1">
      <alignment horizontal="center" vertical="center"/>
    </xf>
    <xf numFmtId="0" fontId="71" fillId="0" borderId="77" xfId="6" applyFont="1" applyBorder="1" applyAlignment="1">
      <alignment horizontal="center" vertical="center"/>
    </xf>
    <xf numFmtId="0" fontId="71" fillId="0" borderId="141" xfId="6" applyFont="1" applyBorder="1" applyAlignment="1">
      <alignment horizontal="center" vertical="center"/>
    </xf>
    <xf numFmtId="0" fontId="71" fillId="0" borderId="101" xfId="6" applyFont="1" applyBorder="1" applyAlignment="1">
      <alignment horizontal="center" vertical="center"/>
    </xf>
    <xf numFmtId="0" fontId="71" fillId="0" borderId="107" xfId="6" applyFont="1" applyBorder="1" applyAlignment="1">
      <alignment horizontal="center" vertical="center"/>
    </xf>
    <xf numFmtId="0" fontId="71" fillId="0" borderId="110" xfId="6" applyFont="1" applyBorder="1" applyAlignment="1">
      <alignment horizontal="center" vertical="center"/>
    </xf>
    <xf numFmtId="0" fontId="72" fillId="4" borderId="68" xfId="6" applyFont="1" applyFill="1" applyBorder="1" applyAlignment="1">
      <alignment horizontal="center" vertical="center" textRotation="90"/>
    </xf>
    <xf numFmtId="0" fontId="72" fillId="4" borderId="9" xfId="6" applyFont="1" applyFill="1" applyBorder="1" applyAlignment="1">
      <alignment horizontal="center" vertical="center" textRotation="90"/>
    </xf>
    <xf numFmtId="0" fontId="72" fillId="4" borderId="99" xfId="6" applyFont="1" applyFill="1" applyBorder="1" applyAlignment="1">
      <alignment horizontal="center" vertical="center" textRotation="90"/>
    </xf>
    <xf numFmtId="0" fontId="71" fillId="0" borderId="139" xfId="6" applyFont="1" applyBorder="1" applyAlignment="1">
      <alignment horizontal="center" vertical="center" wrapText="1"/>
    </xf>
    <xf numFmtId="0" fontId="71" fillId="0" borderId="60" xfId="6" applyFont="1" applyBorder="1" applyAlignment="1">
      <alignment horizontal="center" vertical="center" wrapText="1"/>
    </xf>
    <xf numFmtId="0" fontId="71" fillId="0" borderId="140" xfId="6" applyFont="1" applyBorder="1" applyAlignment="1">
      <alignment horizontal="center" vertical="center" wrapText="1"/>
    </xf>
    <xf numFmtId="0" fontId="72" fillId="40" borderId="105" xfId="6" applyFont="1" applyFill="1" applyBorder="1" applyAlignment="1">
      <alignment horizontal="center" vertical="center" textRotation="90"/>
    </xf>
    <xf numFmtId="0" fontId="72" fillId="40" borderId="73" xfId="6" applyFont="1" applyFill="1" applyBorder="1" applyAlignment="1">
      <alignment horizontal="center" vertical="center" textRotation="90"/>
    </xf>
    <xf numFmtId="0" fontId="72" fillId="40" borderId="124" xfId="6" applyFont="1" applyFill="1" applyBorder="1" applyAlignment="1">
      <alignment horizontal="center" vertical="center" textRotation="90"/>
    </xf>
    <xf numFmtId="0" fontId="72" fillId="4" borderId="105" xfId="6" applyFont="1" applyFill="1" applyBorder="1" applyAlignment="1">
      <alignment horizontal="center" vertical="center" textRotation="90"/>
    </xf>
    <xf numFmtId="0" fontId="72" fillId="4" borderId="73" xfId="6" applyFont="1" applyFill="1" applyBorder="1" applyAlignment="1">
      <alignment horizontal="center" vertical="center" textRotation="90"/>
    </xf>
    <xf numFmtId="0" fontId="72" fillId="4" borderId="124" xfId="6" applyFont="1" applyFill="1" applyBorder="1" applyAlignment="1">
      <alignment horizontal="center" vertical="center" textRotation="90"/>
    </xf>
    <xf numFmtId="0" fontId="71" fillId="0" borderId="105" xfId="6" applyFont="1" applyBorder="1" applyAlignment="1">
      <alignment horizontal="center" vertical="center"/>
    </xf>
    <xf numFmtId="0" fontId="71" fillId="0" borderId="124" xfId="6" applyFont="1" applyBorder="1" applyAlignment="1">
      <alignment horizontal="center" vertical="center"/>
    </xf>
    <xf numFmtId="0" fontId="72" fillId="40" borderId="68" xfId="6" applyFont="1" applyFill="1" applyBorder="1" applyAlignment="1">
      <alignment horizontal="center" vertical="center" textRotation="90"/>
    </xf>
    <xf numFmtId="0" fontId="72" fillId="40" borderId="9" xfId="6" applyFont="1" applyFill="1" applyBorder="1" applyAlignment="1">
      <alignment horizontal="center" vertical="center" textRotation="90"/>
    </xf>
    <xf numFmtId="0" fontId="72" fillId="40" borderId="99" xfId="6" applyFont="1" applyFill="1" applyBorder="1" applyAlignment="1">
      <alignment horizontal="center" vertical="center" textRotation="90"/>
    </xf>
    <xf numFmtId="0" fontId="71" fillId="40" borderId="114" xfId="6" applyFont="1" applyFill="1" applyBorder="1" applyAlignment="1">
      <alignment horizontal="center" vertical="center"/>
    </xf>
    <xf numFmtId="0" fontId="38" fillId="0" borderId="105" xfId="6" applyFont="1" applyBorder="1" applyAlignment="1">
      <alignment horizontal="center" vertical="center" wrapText="1"/>
    </xf>
    <xf numFmtId="0" fontId="38" fillId="0" borderId="124" xfId="6" applyFont="1" applyBorder="1" applyAlignment="1">
      <alignment horizontal="center" vertical="center" wrapText="1"/>
    </xf>
    <xf numFmtId="0" fontId="71" fillId="0" borderId="104" xfId="6" applyFont="1" applyBorder="1" applyAlignment="1">
      <alignment horizontal="center" vertical="center"/>
    </xf>
    <xf numFmtId="0" fontId="71" fillId="0" borderId="113" xfId="6" applyFont="1" applyBorder="1" applyAlignment="1">
      <alignment horizontal="center" vertical="center"/>
    </xf>
    <xf numFmtId="0" fontId="71" fillId="0" borderId="125" xfId="6" applyFont="1" applyBorder="1" applyAlignment="1">
      <alignment horizontal="center" vertical="center"/>
    </xf>
    <xf numFmtId="0" fontId="71" fillId="0" borderId="127" xfId="6" applyFont="1" applyBorder="1" applyAlignment="1">
      <alignment horizontal="center" vertical="center"/>
    </xf>
    <xf numFmtId="0" fontId="71" fillId="0" borderId="104" xfId="6" applyFont="1" applyBorder="1" applyAlignment="1">
      <alignment horizontal="center" vertical="center" wrapText="1"/>
    </xf>
    <xf numFmtId="0" fontId="71" fillId="0" borderId="113" xfId="6" applyFont="1" applyBorder="1" applyAlignment="1">
      <alignment horizontal="center" vertical="center" wrapText="1"/>
    </xf>
    <xf numFmtId="0" fontId="38" fillId="0" borderId="104" xfId="6" applyFont="1" applyBorder="1" applyAlignment="1">
      <alignment horizontal="center" vertical="center" wrapText="1"/>
    </xf>
    <xf numFmtId="0" fontId="38" fillId="0" borderId="113" xfId="6" applyFont="1" applyBorder="1" applyAlignment="1">
      <alignment horizontal="center" vertical="center" wrapText="1"/>
    </xf>
    <xf numFmtId="49" fontId="71" fillId="0" borderId="104" xfId="6" applyNumberFormat="1" applyFont="1" applyBorder="1" applyAlignment="1">
      <alignment horizontal="center" vertical="center"/>
    </xf>
    <xf numFmtId="49" fontId="71" fillId="0" borderId="113" xfId="6" applyNumberFormat="1" applyFont="1" applyBorder="1" applyAlignment="1">
      <alignment horizontal="center" vertical="center"/>
    </xf>
    <xf numFmtId="0" fontId="71" fillId="0" borderId="126" xfId="6" applyFont="1" applyBorder="1" applyAlignment="1">
      <alignment horizontal="center" vertical="center"/>
    </xf>
    <xf numFmtId="0" fontId="38" fillId="0" borderId="58" xfId="6" applyFont="1" applyBorder="1" applyAlignment="1">
      <alignment horizontal="center" vertical="center" wrapText="1"/>
    </xf>
    <xf numFmtId="0" fontId="72" fillId="0" borderId="104" xfId="6" applyFont="1" applyBorder="1" applyAlignment="1">
      <alignment horizontal="center" vertical="center" textRotation="90"/>
    </xf>
    <xf numFmtId="0" fontId="72" fillId="0" borderId="113" xfId="6" applyFont="1" applyBorder="1" applyAlignment="1">
      <alignment horizontal="center" vertical="center" textRotation="90"/>
    </xf>
    <xf numFmtId="0" fontId="72" fillId="40" borderId="80" xfId="6" applyFont="1" applyFill="1" applyBorder="1" applyAlignment="1">
      <alignment horizontal="center" vertical="center" textRotation="90"/>
    </xf>
    <xf numFmtId="0" fontId="72" fillId="40" borderId="134" xfId="6" applyFont="1" applyFill="1" applyBorder="1" applyAlignment="1">
      <alignment horizontal="center" vertical="center" textRotation="90"/>
    </xf>
    <xf numFmtId="49" fontId="12" fillId="0" borderId="0" xfId="0" applyNumberFormat="1" applyFont="1" applyAlignment="1">
      <alignment horizontal="center" vertical="top"/>
    </xf>
    <xf numFmtId="0" fontId="72" fillId="0" borderId="104" xfId="5" applyFont="1" applyBorder="1" applyAlignment="1">
      <alignment horizontal="center" vertical="center" textRotation="90"/>
    </xf>
    <xf numFmtId="0" fontId="72" fillId="0" borderId="58" xfId="5" applyFont="1" applyBorder="1" applyAlignment="1">
      <alignment horizontal="center" vertical="center" textRotation="90"/>
    </xf>
    <xf numFmtId="0" fontId="72" fillId="0" borderId="113" xfId="5" applyFont="1" applyBorder="1" applyAlignment="1">
      <alignment horizontal="center" vertical="center" textRotation="90"/>
    </xf>
    <xf numFmtId="0" fontId="71" fillId="0" borderId="145" xfId="6" applyFont="1" applyBorder="1" applyAlignment="1">
      <alignment horizontal="center" vertical="center"/>
    </xf>
    <xf numFmtId="0" fontId="71" fillId="0" borderId="147" xfId="6" applyFont="1" applyBorder="1" applyAlignment="1">
      <alignment horizontal="center" vertical="center"/>
    </xf>
    <xf numFmtId="0" fontId="71" fillId="0" borderId="148" xfId="6" applyFont="1" applyBorder="1" applyAlignment="1">
      <alignment horizontal="center" vertical="center"/>
    </xf>
    <xf numFmtId="0" fontId="72" fillId="0" borderId="146" xfId="6" applyFont="1" applyBorder="1" applyAlignment="1">
      <alignment horizontal="center" vertical="center" textRotation="90"/>
    </xf>
    <xf numFmtId="0" fontId="72" fillId="0" borderId="80" xfId="6" applyFont="1" applyBorder="1" applyAlignment="1">
      <alignment horizontal="center" vertical="center" textRotation="90"/>
    </xf>
    <xf numFmtId="0" fontId="72" fillId="0" borderId="134" xfId="6" applyFont="1" applyBorder="1" applyAlignment="1">
      <alignment horizontal="center" vertical="center" textRotation="90"/>
    </xf>
    <xf numFmtId="49" fontId="71" fillId="0" borderId="35" xfId="5" applyNumberFormat="1" applyFont="1" applyBorder="1" applyAlignment="1">
      <alignment horizontal="center" vertical="center"/>
    </xf>
    <xf numFmtId="49" fontId="71" fillId="0" borderId="0" xfId="5" applyNumberFormat="1" applyFont="1" applyBorder="1" applyAlignment="1">
      <alignment horizontal="center" vertical="center"/>
    </xf>
    <xf numFmtId="49" fontId="71" fillId="0" borderId="44" xfId="5" applyNumberFormat="1" applyFont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 wrapText="1"/>
    </xf>
    <xf numFmtId="49" fontId="17" fillId="2" borderId="19" xfId="0" applyNumberFormat="1" applyFont="1" applyFill="1" applyBorder="1" applyAlignment="1">
      <alignment horizontal="left" vertical="center" wrapText="1"/>
    </xf>
    <xf numFmtId="49" fontId="17" fillId="2" borderId="100" xfId="0" applyNumberFormat="1" applyFont="1" applyFill="1" applyBorder="1" applyAlignment="1">
      <alignment horizontal="left" vertical="center" wrapText="1"/>
    </xf>
    <xf numFmtId="49" fontId="15" fillId="2" borderId="14" xfId="0" applyNumberFormat="1" applyFont="1" applyFill="1" applyBorder="1" applyAlignment="1">
      <alignment horizontal="center" vertical="center" wrapText="1"/>
    </xf>
    <xf numFmtId="49" fontId="15" fillId="2" borderId="10" xfId="0" applyNumberFormat="1" applyFont="1" applyFill="1" applyBorder="1" applyAlignment="1">
      <alignment horizontal="center" vertical="center" wrapText="1"/>
    </xf>
    <xf numFmtId="49" fontId="15" fillId="2" borderId="19" xfId="0" applyNumberFormat="1" applyFont="1" applyFill="1" applyBorder="1" applyAlignment="1">
      <alignment horizontal="center" vertical="center" wrapText="1"/>
    </xf>
    <xf numFmtId="49" fontId="15" fillId="2" borderId="11" xfId="0" applyNumberFormat="1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49" fontId="17" fillId="2" borderId="21" xfId="0" applyNumberFormat="1" applyFont="1" applyFill="1" applyBorder="1" applyAlignment="1">
      <alignment horizontal="left" vertical="center" wrapText="1"/>
    </xf>
    <xf numFmtId="49" fontId="17" fillId="2" borderId="0" xfId="0" applyNumberFormat="1" applyFont="1" applyFill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49" fontId="15" fillId="3" borderId="22" xfId="0" applyNumberFormat="1" applyFont="1" applyFill="1" applyBorder="1" applyAlignment="1">
      <alignment horizontal="center" vertical="center" wrapText="1"/>
    </xf>
    <xf numFmtId="49" fontId="15" fillId="3" borderId="23" xfId="0" applyNumberFormat="1" applyFont="1" applyFill="1" applyBorder="1" applyAlignment="1">
      <alignment horizontal="center" vertical="center" wrapText="1"/>
    </xf>
    <xf numFmtId="49" fontId="17" fillId="3" borderId="3" xfId="0" applyNumberFormat="1" applyFont="1" applyFill="1" applyBorder="1" applyAlignment="1">
      <alignment horizontal="left" vertical="center" wrapText="1"/>
    </xf>
    <xf numFmtId="49" fontId="15" fillId="3" borderId="3" xfId="0" applyNumberFormat="1" applyFont="1" applyFill="1" applyBorder="1" applyAlignment="1">
      <alignment horizontal="center" vertical="center" wrapText="1"/>
    </xf>
    <xf numFmtId="49" fontId="15" fillId="3" borderId="8" xfId="0" applyNumberFormat="1" applyFont="1" applyFill="1" applyBorder="1" applyAlignment="1">
      <alignment horizontal="center" vertical="center" wrapText="1"/>
    </xf>
    <xf numFmtId="49" fontId="15" fillId="3" borderId="16" xfId="0" applyNumberFormat="1" applyFont="1" applyFill="1" applyBorder="1" applyAlignment="1">
      <alignment horizontal="center" vertical="center" wrapText="1"/>
    </xf>
    <xf numFmtId="49" fontId="15" fillId="3" borderId="7" xfId="0" applyNumberFormat="1" applyFont="1" applyFill="1" applyBorder="1" applyAlignment="1">
      <alignment horizontal="center" vertical="center" wrapText="1"/>
    </xf>
    <xf numFmtId="49" fontId="15" fillId="3" borderId="25" xfId="0" applyNumberFormat="1" applyFont="1" applyFill="1" applyBorder="1" applyAlignment="1">
      <alignment horizontal="center" vertical="center" wrapText="1"/>
    </xf>
    <xf numFmtId="49" fontId="70" fillId="0" borderId="0" xfId="0" applyNumberFormat="1" applyFont="1" applyAlignment="1">
      <alignment horizontal="left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49" fontId="8" fillId="0" borderId="72" xfId="0" applyNumberFormat="1" applyFont="1" applyBorder="1" applyAlignment="1">
      <alignment horizontal="center" vertical="center" wrapText="1"/>
    </xf>
    <xf numFmtId="49" fontId="8" fillId="0" borderId="25" xfId="0" applyNumberFormat="1" applyFont="1" applyBorder="1" applyAlignment="1">
      <alignment horizontal="center" vertical="center" wrapText="1"/>
    </xf>
    <xf numFmtId="49" fontId="15" fillId="3" borderId="24" xfId="0" applyNumberFormat="1" applyFont="1" applyFill="1" applyBorder="1" applyAlignment="1">
      <alignment horizontal="center" vertical="center" wrapText="1"/>
    </xf>
    <xf numFmtId="49" fontId="17" fillId="3" borderId="8" xfId="0" applyNumberFormat="1" applyFont="1" applyFill="1" applyBorder="1" applyAlignment="1">
      <alignment horizontal="left"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49" fontId="15" fillId="3" borderId="0" xfId="0" applyNumberFormat="1" applyFont="1" applyFill="1" applyBorder="1" applyAlignment="1">
      <alignment horizontal="center" vertical="center" wrapText="1"/>
    </xf>
    <xf numFmtId="49" fontId="15" fillId="3" borderId="26" xfId="0" applyNumberFormat="1" applyFont="1" applyFill="1" applyBorder="1" applyAlignment="1">
      <alignment horizontal="center" vertical="center" wrapText="1"/>
    </xf>
    <xf numFmtId="49" fontId="15" fillId="3" borderId="27" xfId="0" applyNumberFormat="1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/>
    </xf>
    <xf numFmtId="0" fontId="6" fillId="2" borderId="29" xfId="0" applyFont="1" applyFill="1" applyBorder="1" applyAlignment="1">
      <alignment horizontal="center"/>
    </xf>
    <xf numFmtId="0" fontId="6" fillId="2" borderId="30" xfId="0" applyFont="1" applyFill="1" applyBorder="1" applyAlignment="1">
      <alignment horizontal="center"/>
    </xf>
    <xf numFmtId="0" fontId="0" fillId="2" borderId="28" xfId="0" applyFont="1" applyFill="1" applyBorder="1" applyAlignment="1">
      <alignment horizontal="center"/>
    </xf>
    <xf numFmtId="0" fontId="0" fillId="2" borderId="29" xfId="0" applyFont="1" applyFill="1" applyBorder="1" applyAlignment="1">
      <alignment horizontal="center"/>
    </xf>
    <xf numFmtId="0" fontId="0" fillId="2" borderId="30" xfId="0" applyFont="1" applyFill="1" applyBorder="1" applyAlignment="1">
      <alignment horizontal="center"/>
    </xf>
    <xf numFmtId="0" fontId="17" fillId="2" borderId="19" xfId="0" applyFont="1" applyFill="1" applyBorder="1" applyAlignment="1">
      <alignment horizontal="left" vertical="center" wrapText="1"/>
    </xf>
    <xf numFmtId="0" fontId="17" fillId="2" borderId="20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49" fontId="66" fillId="2" borderId="6" xfId="0" applyNumberFormat="1" applyFont="1" applyFill="1" applyBorder="1" applyAlignment="1">
      <alignment horizontal="center" vertical="center" wrapText="1"/>
    </xf>
    <xf numFmtId="49" fontId="66" fillId="2" borderId="12" xfId="0" applyNumberFormat="1" applyFont="1" applyFill="1" applyBorder="1" applyAlignment="1">
      <alignment horizontal="center" vertical="center" wrapText="1"/>
    </xf>
    <xf numFmtId="49" fontId="66" fillId="2" borderId="13" xfId="0" applyNumberFormat="1" applyFont="1" applyFill="1" applyBorder="1" applyAlignment="1">
      <alignment horizontal="center" vertical="center" wrapText="1"/>
    </xf>
    <xf numFmtId="49" fontId="66" fillId="2" borderId="2" xfId="0" applyNumberFormat="1" applyFont="1" applyFill="1" applyBorder="1" applyAlignment="1">
      <alignment horizontal="center" vertical="center" wrapText="1"/>
    </xf>
    <xf numFmtId="49" fontId="78" fillId="41" borderId="149" xfId="0" applyNumberFormat="1" applyFont="1" applyFill="1" applyBorder="1" applyAlignment="1">
      <alignment horizontal="center" vertical="center" wrapText="1"/>
    </xf>
    <xf numFmtId="49" fontId="78" fillId="41" borderId="116" xfId="0" applyNumberFormat="1" applyFont="1" applyFill="1" applyBorder="1" applyAlignment="1">
      <alignment horizontal="center" vertical="center" wrapText="1"/>
    </xf>
    <xf numFmtId="49" fontId="78" fillId="41" borderId="150" xfId="0" applyNumberFormat="1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left" vertical="center" wrapText="1"/>
    </xf>
    <xf numFmtId="0" fontId="17" fillId="2" borderId="18" xfId="0" applyFont="1" applyFill="1" applyBorder="1" applyAlignment="1">
      <alignment horizontal="left" vertical="top" wrapText="1"/>
    </xf>
    <xf numFmtId="0" fontId="17" fillId="2" borderId="0" xfId="0" applyFont="1" applyFill="1" applyBorder="1" applyAlignment="1">
      <alignment horizontal="left" vertical="top" wrapText="1"/>
    </xf>
    <xf numFmtId="0" fontId="15" fillId="2" borderId="12" xfId="0" applyFont="1" applyFill="1" applyBorder="1" applyAlignment="1">
      <alignment horizontal="center" vertical="center" wrapText="1"/>
    </xf>
    <xf numFmtId="49" fontId="15" fillId="2" borderId="2" xfId="0" applyNumberFormat="1" applyFont="1" applyFill="1" applyBorder="1" applyAlignment="1">
      <alignment horizontal="center" vertical="center" textRotation="90" wrapText="1"/>
    </xf>
    <xf numFmtId="49" fontId="15" fillId="2" borderId="9" xfId="0" applyNumberFormat="1" applyFont="1" applyFill="1" applyBorder="1" applyAlignment="1">
      <alignment horizontal="center" vertical="center" textRotation="90" wrapText="1"/>
    </xf>
    <xf numFmtId="49" fontId="15" fillId="2" borderId="5" xfId="0" applyNumberFormat="1" applyFont="1" applyFill="1" applyBorder="1" applyAlignment="1">
      <alignment horizontal="center" vertical="center" textRotation="90" wrapText="1"/>
    </xf>
    <xf numFmtId="49" fontId="17" fillId="2" borderId="20" xfId="0" applyNumberFormat="1" applyFont="1" applyFill="1" applyBorder="1" applyAlignment="1">
      <alignment horizontal="left" vertical="center" wrapText="1"/>
    </xf>
    <xf numFmtId="0" fontId="28" fillId="4" borderId="1" xfId="4" applyNumberFormat="1" applyFont="1" applyFill="1" applyBorder="1" applyAlignment="1">
      <alignment horizontal="right" vertical="center"/>
    </xf>
    <xf numFmtId="0" fontId="13" fillId="4" borderId="1" xfId="0" applyNumberFormat="1" applyFont="1" applyFill="1" applyBorder="1" applyAlignment="1">
      <alignment horizontal="center" vertical="center" wrapText="1"/>
    </xf>
    <xf numFmtId="49" fontId="38" fillId="40" borderId="111" xfId="0" applyNumberFormat="1" applyFont="1" applyFill="1" applyBorder="1" applyAlignment="1">
      <alignment horizontal="left" vertical="center" wrapText="1"/>
    </xf>
    <xf numFmtId="49" fontId="38" fillId="40" borderId="111" xfId="0" applyNumberFormat="1" applyFont="1" applyFill="1" applyBorder="1" applyAlignment="1">
      <alignment horizontal="center" vertical="center" wrapText="1"/>
    </xf>
    <xf numFmtId="49" fontId="38" fillId="40" borderId="115" xfId="0" applyNumberFormat="1" applyFont="1" applyFill="1" applyBorder="1" applyAlignment="1">
      <alignment horizontal="center" vertical="center" wrapText="1"/>
    </xf>
  </cellXfs>
  <cellStyles count="64">
    <cellStyle name="20% - akcent 1" xfId="31" builtinId="30" customBuiltin="1"/>
    <cellStyle name="20% - akcent 2" xfId="35" builtinId="34" customBuiltin="1"/>
    <cellStyle name="20% - akcent 3" xfId="39" builtinId="38" customBuiltin="1"/>
    <cellStyle name="20% - akcent 4" xfId="43" builtinId="42" customBuiltin="1"/>
    <cellStyle name="20% - akcent 5" xfId="47" builtinId="46" customBuiltin="1"/>
    <cellStyle name="20% - akcent 6" xfId="51" builtinId="50" customBuiltin="1"/>
    <cellStyle name="40% - akcent 1" xfId="32" builtinId="31" customBuiltin="1"/>
    <cellStyle name="40% - akcent 2" xfId="36" builtinId="35" customBuiltin="1"/>
    <cellStyle name="40% - akcent 3" xfId="40" builtinId="39" customBuiltin="1"/>
    <cellStyle name="40% - akcent 4" xfId="44" builtinId="43" customBuiltin="1"/>
    <cellStyle name="40% - akcent 5" xfId="48" builtinId="47" customBuiltin="1"/>
    <cellStyle name="40% - akcent 6" xfId="52" builtinId="51" customBuiltin="1"/>
    <cellStyle name="60% - akcent 1" xfId="33" builtinId="32" customBuiltin="1"/>
    <cellStyle name="60% - akcent 2" xfId="37" builtinId="36" customBuiltin="1"/>
    <cellStyle name="60% - akcent 3" xfId="41" builtinId="40" customBuiltin="1"/>
    <cellStyle name="60% - akcent 4" xfId="45" builtinId="44" customBuiltin="1"/>
    <cellStyle name="60% - akcent 5" xfId="49" builtinId="48" customBuiltin="1"/>
    <cellStyle name="60% -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e" xfId="19" builtinId="26" customBuiltin="1"/>
    <cellStyle name="Dziesiętny 2" xfId="13"/>
    <cellStyle name="Hyperlink" xfId="56"/>
    <cellStyle name="Hyperlink 2" xfId="57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e" xfId="21" builtinId="28" customBuiltin="1"/>
    <cellStyle name="Normalny" xfId="0" builtinId="0"/>
    <cellStyle name="Normalny 2" xfId="1"/>
    <cellStyle name="Normalny 2 2" xfId="2"/>
    <cellStyle name="Normalny 2 2 2" xfId="8"/>
    <cellStyle name="Normalny 3" xfId="3"/>
    <cellStyle name="Normalny 3 2" xfId="11"/>
    <cellStyle name="Normalny 4" xfId="5"/>
    <cellStyle name="Normalny 5" xfId="10"/>
    <cellStyle name="Normalny 6" xfId="9"/>
    <cellStyle name="Normalny 7" xfId="54"/>
    <cellStyle name="Normalny 7 2" xfId="61"/>
    <cellStyle name="Normalny 8" xfId="58"/>
    <cellStyle name="Normalny 8 2" xfId="63"/>
    <cellStyle name="Normalny 9" xfId="59"/>
    <cellStyle name="Normalny_Arkusz1" xfId="6"/>
    <cellStyle name="Obliczenia" xfId="24" builtinId="22" customBuiltin="1"/>
    <cellStyle name="Procentowy 2" xfId="12"/>
    <cellStyle name="Procentowy 3" xfId="60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4"/>
    <cellStyle name="Uwaga 3" xfId="7"/>
    <cellStyle name="Uwaga 4" xfId="55"/>
    <cellStyle name="Walutowy 2" xfId="62"/>
    <cellStyle name="Złe" xfId="20" builtinId="27" customBuiltin="1"/>
  </cellStyles>
  <dxfs count="0"/>
  <tableStyles count="0" defaultTableStyle="TableStyleMedium2" defaultPivotStyle="PivotStyleLight16"/>
  <colors>
    <mruColors>
      <color rgb="FFDCE6F1"/>
      <color rgb="FFFFC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4</xdr:row>
      <xdr:rowOff>723900</xdr:rowOff>
    </xdr:from>
    <xdr:to>
      <xdr:col>2</xdr:col>
      <xdr:colOff>28575</xdr:colOff>
      <xdr:row>6</xdr:row>
      <xdr:rowOff>600075</xdr:rowOff>
    </xdr:to>
    <xdr:cxnSp macro="">
      <xdr:nvCxnSpPr>
        <xdr:cNvPr id="3" name="Łącznik prosty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CxnSpPr/>
      </xdr:nvCxnSpPr>
      <xdr:spPr>
        <a:xfrm>
          <a:off x="295275" y="2600325"/>
          <a:ext cx="1276350" cy="9334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7</xdr:row>
      <xdr:rowOff>9525</xdr:rowOff>
    </xdr:from>
    <xdr:to>
      <xdr:col>1</xdr:col>
      <xdr:colOff>1228725</xdr:colOff>
      <xdr:row>8</xdr:row>
      <xdr:rowOff>838200</xdr:rowOff>
    </xdr:to>
    <xdr:cxnSp macro="">
      <xdr:nvCxnSpPr>
        <xdr:cNvPr id="5" name="Łącznik prosty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CxnSpPr/>
      </xdr:nvCxnSpPr>
      <xdr:spPr>
        <a:xfrm>
          <a:off x="314325" y="3552825"/>
          <a:ext cx="1219200" cy="9906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</xdr:colOff>
      <xdr:row>9</xdr:row>
      <xdr:rowOff>9525</xdr:rowOff>
    </xdr:from>
    <xdr:to>
      <xdr:col>1</xdr:col>
      <xdr:colOff>1219200</xdr:colOff>
      <xdr:row>10</xdr:row>
      <xdr:rowOff>876300</xdr:rowOff>
    </xdr:to>
    <xdr:cxnSp macro="">
      <xdr:nvCxnSpPr>
        <xdr:cNvPr id="7" name="Łącznik prosty 6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CxnSpPr/>
      </xdr:nvCxnSpPr>
      <xdr:spPr>
        <a:xfrm>
          <a:off x="323850" y="4591050"/>
          <a:ext cx="1200150" cy="10287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11</xdr:row>
      <xdr:rowOff>38100</xdr:rowOff>
    </xdr:from>
    <xdr:to>
      <xdr:col>2</xdr:col>
      <xdr:colOff>38100</xdr:colOff>
      <xdr:row>13</xdr:row>
      <xdr:rowOff>9525</xdr:rowOff>
    </xdr:to>
    <xdr:cxnSp macro="">
      <xdr:nvCxnSpPr>
        <xdr:cNvPr id="9" name="Łącznik prosty 8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CxnSpPr/>
      </xdr:nvCxnSpPr>
      <xdr:spPr>
        <a:xfrm>
          <a:off x="314325" y="5676900"/>
          <a:ext cx="1266825" cy="12573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</xdr:colOff>
      <xdr:row>13</xdr:row>
      <xdr:rowOff>38100</xdr:rowOff>
    </xdr:from>
    <xdr:to>
      <xdr:col>1</xdr:col>
      <xdr:colOff>1219200</xdr:colOff>
      <xdr:row>14</xdr:row>
      <xdr:rowOff>1304925</xdr:rowOff>
    </xdr:to>
    <xdr:cxnSp macro="">
      <xdr:nvCxnSpPr>
        <xdr:cNvPr id="11" name="Łącznik prosty 10"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CxnSpPr/>
      </xdr:nvCxnSpPr>
      <xdr:spPr>
        <a:xfrm>
          <a:off x="323850" y="6962775"/>
          <a:ext cx="1200150" cy="14287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28575</xdr:colOff>
      <xdr:row>15</xdr:row>
      <xdr:rowOff>38100</xdr:rowOff>
    </xdr:from>
    <xdr:to>
      <xdr:col>1</xdr:col>
      <xdr:colOff>1209675</xdr:colOff>
      <xdr:row>16</xdr:row>
      <xdr:rowOff>981075</xdr:rowOff>
    </xdr:to>
    <xdr:cxnSp macro="">
      <xdr:nvCxnSpPr>
        <xdr:cNvPr id="13" name="Łącznik prosty 12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CxnSpPr/>
      </xdr:nvCxnSpPr>
      <xdr:spPr>
        <a:xfrm>
          <a:off x="333375" y="8439150"/>
          <a:ext cx="1181100" cy="11049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O89"/>
  <sheetViews>
    <sheetView tabSelected="1" zoomScale="80" zoomScaleNormal="80" workbookViewId="0">
      <selection activeCell="O81" sqref="D76:O83"/>
    </sheetView>
  </sheetViews>
  <sheetFormatPr defaultColWidth="9.140625" defaultRowHeight="12"/>
  <cols>
    <col min="1" max="1" width="16.5703125" style="20" customWidth="1"/>
    <col min="2" max="3" width="27.5703125" style="21" customWidth="1"/>
    <col min="4" max="5" width="11.7109375" style="16" customWidth="1"/>
    <col min="6" max="6" width="28.42578125" style="21" customWidth="1"/>
    <col min="7" max="7" width="23.5703125" style="21" customWidth="1"/>
    <col min="8" max="8" width="16.42578125" style="16" customWidth="1"/>
    <col min="9" max="9" width="17" style="16" customWidth="1"/>
    <col min="10" max="10" width="29.7109375" style="16" customWidth="1"/>
    <col min="11" max="11" width="15.140625" style="16" customWidth="1"/>
    <col min="12" max="12" width="15.5703125" style="16" customWidth="1"/>
    <col min="13" max="13" width="15.28515625" style="16" customWidth="1"/>
    <col min="14" max="15" width="12.7109375" style="16" customWidth="1"/>
    <col min="16" max="16" width="14.85546875" style="16" customWidth="1"/>
    <col min="17" max="16384" width="9.140625" style="16"/>
  </cols>
  <sheetData>
    <row r="1" spans="1:15" ht="39.75" customHeight="1">
      <c r="A1" s="450" t="s">
        <v>1308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2"/>
    </row>
    <row r="2" spans="1:15" ht="14.25" customHeight="1">
      <c r="A2" s="46">
        <v>1</v>
      </c>
      <c r="B2" s="47">
        <v>2</v>
      </c>
      <c r="C2" s="45">
        <v>3</v>
      </c>
      <c r="D2" s="453">
        <v>4</v>
      </c>
      <c r="E2" s="454"/>
      <c r="F2" s="47">
        <v>5</v>
      </c>
      <c r="G2" s="47">
        <v>6</v>
      </c>
      <c r="H2" s="47">
        <v>7</v>
      </c>
      <c r="I2" s="47">
        <v>8</v>
      </c>
      <c r="J2" s="146">
        <v>9</v>
      </c>
      <c r="K2" s="47">
        <v>10</v>
      </c>
      <c r="L2" s="45">
        <v>11</v>
      </c>
      <c r="M2" s="47">
        <v>12</v>
      </c>
      <c r="N2" s="455">
        <v>13</v>
      </c>
      <c r="O2" s="456"/>
    </row>
    <row r="3" spans="1:15" ht="102" customHeight="1">
      <c r="A3" s="460" t="s">
        <v>1372</v>
      </c>
      <c r="B3" s="457" t="s">
        <v>1373</v>
      </c>
      <c r="C3" s="443" t="s">
        <v>1383</v>
      </c>
      <c r="D3" s="453" t="s">
        <v>18</v>
      </c>
      <c r="E3" s="454"/>
      <c r="F3" s="443" t="s">
        <v>1375</v>
      </c>
      <c r="G3" s="463" t="s">
        <v>1384</v>
      </c>
      <c r="H3" s="443" t="s">
        <v>1385</v>
      </c>
      <c r="I3" s="443" t="s">
        <v>1386</v>
      </c>
      <c r="J3" s="443" t="s">
        <v>1376</v>
      </c>
      <c r="K3" s="443" t="s">
        <v>45</v>
      </c>
      <c r="L3" s="443" t="s">
        <v>19</v>
      </c>
      <c r="M3" s="443" t="s">
        <v>1387</v>
      </c>
      <c r="N3" s="448" t="s">
        <v>20</v>
      </c>
      <c r="O3" s="449"/>
    </row>
    <row r="4" spans="1:15" ht="22.5" customHeight="1">
      <c r="A4" s="461"/>
      <c r="B4" s="458"/>
      <c r="C4" s="447"/>
      <c r="D4" s="47" t="s">
        <v>50</v>
      </c>
      <c r="E4" s="47" t="s">
        <v>51</v>
      </c>
      <c r="F4" s="447"/>
      <c r="G4" s="464"/>
      <c r="H4" s="447"/>
      <c r="I4" s="447"/>
      <c r="J4" s="447"/>
      <c r="K4" s="447"/>
      <c r="L4" s="447"/>
      <c r="M4" s="447"/>
      <c r="N4" s="47" t="s">
        <v>127</v>
      </c>
      <c r="O4" s="47" t="s">
        <v>128</v>
      </c>
    </row>
    <row r="5" spans="1:15" ht="59.25" customHeight="1">
      <c r="A5" s="461"/>
      <c r="B5" s="458"/>
      <c r="C5" s="447"/>
      <c r="D5" s="443" t="s">
        <v>23</v>
      </c>
      <c r="E5" s="443" t="s">
        <v>24</v>
      </c>
      <c r="F5" s="447"/>
      <c r="G5" s="464"/>
      <c r="H5" s="447"/>
      <c r="I5" s="447"/>
      <c r="J5" s="447"/>
      <c r="K5" s="447"/>
      <c r="L5" s="447"/>
      <c r="M5" s="447"/>
      <c r="N5" s="48" t="s">
        <v>46</v>
      </c>
      <c r="O5" s="48" t="s">
        <v>47</v>
      </c>
    </row>
    <row r="6" spans="1:15" ht="59.25" customHeight="1">
      <c r="A6" s="462"/>
      <c r="B6" s="459"/>
      <c r="C6" s="444"/>
      <c r="D6" s="444"/>
      <c r="E6" s="444"/>
      <c r="F6" s="444"/>
      <c r="G6" s="465"/>
      <c r="H6" s="444"/>
      <c r="I6" s="444"/>
      <c r="J6" s="444"/>
      <c r="K6" s="444"/>
      <c r="L6" s="444"/>
      <c r="M6" s="444"/>
      <c r="N6" s="48" t="s">
        <v>125</v>
      </c>
      <c r="O6" s="48" t="s">
        <v>126</v>
      </c>
    </row>
    <row r="7" spans="1:15" ht="30" customHeight="1">
      <c r="A7" s="437" t="s">
        <v>919</v>
      </c>
      <c r="B7" s="431" t="s">
        <v>350</v>
      </c>
      <c r="C7" s="440" t="s">
        <v>1016</v>
      </c>
      <c r="D7" s="93">
        <v>1</v>
      </c>
      <c r="E7" s="93"/>
      <c r="F7" s="418" t="s">
        <v>351</v>
      </c>
      <c r="G7" s="94">
        <v>2818034401</v>
      </c>
      <c r="H7" s="17" t="s">
        <v>868</v>
      </c>
      <c r="I7" s="431">
        <v>2818034</v>
      </c>
      <c r="J7" s="430" t="s">
        <v>671</v>
      </c>
      <c r="K7" s="18">
        <v>366</v>
      </c>
      <c r="L7" s="17">
        <v>24</v>
      </c>
      <c r="M7" s="17">
        <v>7</v>
      </c>
      <c r="N7" s="18" t="s">
        <v>352</v>
      </c>
      <c r="O7" s="18" t="s">
        <v>353</v>
      </c>
    </row>
    <row r="8" spans="1:15" ht="30" customHeight="1">
      <c r="A8" s="438"/>
      <c r="B8" s="433"/>
      <c r="C8" s="441"/>
      <c r="D8" s="93"/>
      <c r="E8" s="93">
        <v>1</v>
      </c>
      <c r="F8" s="419"/>
      <c r="G8" s="94">
        <v>2818034201</v>
      </c>
      <c r="H8" s="17" t="s">
        <v>343</v>
      </c>
      <c r="I8" s="432"/>
      <c r="J8" s="424"/>
      <c r="K8" s="18">
        <v>366</v>
      </c>
      <c r="L8" s="17">
        <v>24</v>
      </c>
      <c r="M8" s="17">
        <v>7</v>
      </c>
      <c r="N8" s="18" t="s">
        <v>352</v>
      </c>
      <c r="O8" s="18" t="s">
        <v>353</v>
      </c>
    </row>
    <row r="9" spans="1:15" ht="30" customHeight="1">
      <c r="A9" s="438"/>
      <c r="B9" s="433"/>
      <c r="C9" s="441"/>
      <c r="D9" s="93"/>
      <c r="E9" s="93">
        <v>1</v>
      </c>
      <c r="F9" s="445" t="s">
        <v>354</v>
      </c>
      <c r="G9" s="94">
        <v>2813044201</v>
      </c>
      <c r="H9" s="94" t="s">
        <v>1380</v>
      </c>
      <c r="I9" s="94">
        <v>2813044</v>
      </c>
      <c r="J9" s="108" t="s">
        <v>1105</v>
      </c>
      <c r="K9" s="94">
        <v>366</v>
      </c>
      <c r="L9" s="94">
        <v>24</v>
      </c>
      <c r="M9" s="94">
        <v>7</v>
      </c>
      <c r="N9" s="94" t="s">
        <v>352</v>
      </c>
      <c r="O9" s="94" t="s">
        <v>353</v>
      </c>
    </row>
    <row r="10" spans="1:15" ht="30" customHeight="1">
      <c r="A10" s="438"/>
      <c r="B10" s="433"/>
      <c r="C10" s="441"/>
      <c r="D10" s="93"/>
      <c r="E10" s="93">
        <v>1</v>
      </c>
      <c r="F10" s="446"/>
      <c r="G10" s="94">
        <v>2813032201</v>
      </c>
      <c r="H10" s="94" t="s">
        <v>839</v>
      </c>
      <c r="I10" s="94">
        <v>2813032</v>
      </c>
      <c r="J10" s="108" t="s">
        <v>1239</v>
      </c>
      <c r="K10" s="94">
        <v>366</v>
      </c>
      <c r="L10" s="94">
        <v>24</v>
      </c>
      <c r="M10" s="94">
        <v>7</v>
      </c>
      <c r="N10" s="94" t="s">
        <v>352</v>
      </c>
      <c r="O10" s="94" t="s">
        <v>353</v>
      </c>
    </row>
    <row r="11" spans="1:15" ht="30" customHeight="1">
      <c r="A11" s="438"/>
      <c r="B11" s="433"/>
      <c r="C11" s="441"/>
      <c r="D11" s="93">
        <v>1</v>
      </c>
      <c r="E11" s="93"/>
      <c r="F11" s="418" t="s">
        <v>355</v>
      </c>
      <c r="G11" s="87">
        <v>2805011401</v>
      </c>
      <c r="H11" s="94" t="s">
        <v>912</v>
      </c>
      <c r="I11" s="431">
        <v>2805011</v>
      </c>
      <c r="J11" s="418" t="s">
        <v>1240</v>
      </c>
      <c r="K11" s="94">
        <v>366</v>
      </c>
      <c r="L11" s="94">
        <v>24</v>
      </c>
      <c r="M11" s="94">
        <v>7</v>
      </c>
      <c r="N11" s="94" t="s">
        <v>352</v>
      </c>
      <c r="O11" s="94" t="s">
        <v>353</v>
      </c>
    </row>
    <row r="12" spans="1:15" ht="30" customHeight="1">
      <c r="A12" s="438"/>
      <c r="B12" s="433"/>
      <c r="C12" s="441"/>
      <c r="D12" s="93"/>
      <c r="E12" s="93">
        <v>1</v>
      </c>
      <c r="F12" s="434"/>
      <c r="G12" s="176">
        <v>2805011202</v>
      </c>
      <c r="H12" s="94" t="s">
        <v>841</v>
      </c>
      <c r="I12" s="432"/>
      <c r="J12" s="419"/>
      <c r="K12" s="94">
        <v>366</v>
      </c>
      <c r="L12" s="94">
        <v>24</v>
      </c>
      <c r="M12" s="94">
        <v>7</v>
      </c>
      <c r="N12" s="94" t="s">
        <v>352</v>
      </c>
      <c r="O12" s="94" t="s">
        <v>353</v>
      </c>
    </row>
    <row r="13" spans="1:15" ht="30" customHeight="1">
      <c r="A13" s="438"/>
      <c r="B13" s="433"/>
      <c r="C13" s="441"/>
      <c r="D13" s="93"/>
      <c r="E13" s="93">
        <v>1</v>
      </c>
      <c r="F13" s="434"/>
      <c r="G13" s="94">
        <v>2805011201</v>
      </c>
      <c r="H13" s="94" t="s">
        <v>840</v>
      </c>
      <c r="I13" s="17">
        <v>2805011</v>
      </c>
      <c r="J13" s="108" t="s">
        <v>1106</v>
      </c>
      <c r="K13" s="94">
        <v>366</v>
      </c>
      <c r="L13" s="94">
        <v>24</v>
      </c>
      <c r="M13" s="94">
        <v>7</v>
      </c>
      <c r="N13" s="94" t="s">
        <v>352</v>
      </c>
      <c r="O13" s="94" t="s">
        <v>353</v>
      </c>
    </row>
    <row r="14" spans="1:15" ht="30" customHeight="1">
      <c r="A14" s="438"/>
      <c r="B14" s="433"/>
      <c r="C14" s="441"/>
      <c r="D14" s="93"/>
      <c r="E14" s="93">
        <v>1</v>
      </c>
      <c r="F14" s="419"/>
      <c r="G14" s="94">
        <v>2805032201</v>
      </c>
      <c r="H14" s="94" t="s">
        <v>842</v>
      </c>
      <c r="I14" s="17">
        <v>2805032</v>
      </c>
      <c r="J14" s="108" t="s">
        <v>1241</v>
      </c>
      <c r="K14" s="94">
        <v>366</v>
      </c>
      <c r="L14" s="94">
        <v>24</v>
      </c>
      <c r="M14" s="94">
        <v>7</v>
      </c>
      <c r="N14" s="94" t="s">
        <v>352</v>
      </c>
      <c r="O14" s="94" t="s">
        <v>353</v>
      </c>
    </row>
    <row r="15" spans="1:15" ht="30" customHeight="1">
      <c r="A15" s="438"/>
      <c r="B15" s="433"/>
      <c r="C15" s="441"/>
      <c r="D15" s="93"/>
      <c r="E15" s="93">
        <v>1</v>
      </c>
      <c r="F15" s="431" t="s">
        <v>356</v>
      </c>
      <c r="G15" s="17">
        <v>2816034201</v>
      </c>
      <c r="H15" s="17" t="s">
        <v>867</v>
      </c>
      <c r="I15" s="17">
        <v>2816034</v>
      </c>
      <c r="J15" s="108" t="s">
        <v>1107</v>
      </c>
      <c r="K15" s="18">
        <v>366</v>
      </c>
      <c r="L15" s="17">
        <v>24</v>
      </c>
      <c r="M15" s="17">
        <v>7</v>
      </c>
      <c r="N15" s="18" t="s">
        <v>352</v>
      </c>
      <c r="O15" s="18" t="s">
        <v>353</v>
      </c>
    </row>
    <row r="16" spans="1:15" ht="30" customHeight="1">
      <c r="A16" s="438"/>
      <c r="B16" s="433"/>
      <c r="C16" s="441"/>
      <c r="D16" s="93"/>
      <c r="E16" s="93">
        <v>1</v>
      </c>
      <c r="F16" s="433"/>
      <c r="G16" s="17">
        <v>2816024201</v>
      </c>
      <c r="H16" s="17" t="s">
        <v>843</v>
      </c>
      <c r="I16" s="17">
        <v>2816024</v>
      </c>
      <c r="J16" s="108" t="s">
        <v>1242</v>
      </c>
      <c r="K16" s="18">
        <v>366</v>
      </c>
      <c r="L16" s="17">
        <v>24</v>
      </c>
      <c r="M16" s="17">
        <v>7</v>
      </c>
      <c r="N16" s="18" t="s">
        <v>352</v>
      </c>
      <c r="O16" s="18" t="s">
        <v>353</v>
      </c>
    </row>
    <row r="17" spans="1:15" ht="30" customHeight="1">
      <c r="A17" s="438"/>
      <c r="B17" s="433"/>
      <c r="C17" s="441"/>
      <c r="D17" s="93"/>
      <c r="E17" s="93">
        <v>1</v>
      </c>
      <c r="F17" s="433"/>
      <c r="G17" s="17">
        <v>2816014201</v>
      </c>
      <c r="H17" s="17" t="s">
        <v>844</v>
      </c>
      <c r="I17" s="17">
        <v>2816014</v>
      </c>
      <c r="J17" s="108" t="s">
        <v>1243</v>
      </c>
      <c r="K17" s="18">
        <v>366</v>
      </c>
      <c r="L17" s="17">
        <v>24</v>
      </c>
      <c r="M17" s="17">
        <v>7</v>
      </c>
      <c r="N17" s="18" t="s">
        <v>352</v>
      </c>
      <c r="O17" s="18" t="s">
        <v>353</v>
      </c>
    </row>
    <row r="18" spans="1:15" ht="30" customHeight="1">
      <c r="A18" s="438"/>
      <c r="B18" s="433"/>
      <c r="C18" s="441"/>
      <c r="D18" s="93"/>
      <c r="E18" s="93">
        <v>1</v>
      </c>
      <c r="F18" s="432"/>
      <c r="G18" s="17">
        <v>2816044201</v>
      </c>
      <c r="H18" s="17" t="s">
        <v>845</v>
      </c>
      <c r="I18" s="17">
        <v>2816044</v>
      </c>
      <c r="J18" s="108" t="s">
        <v>1244</v>
      </c>
      <c r="K18" s="18">
        <v>366</v>
      </c>
      <c r="L18" s="17">
        <v>24</v>
      </c>
      <c r="M18" s="17">
        <v>7</v>
      </c>
      <c r="N18" s="18" t="s">
        <v>352</v>
      </c>
      <c r="O18" s="18" t="s">
        <v>353</v>
      </c>
    </row>
    <row r="19" spans="1:15" ht="30" customHeight="1">
      <c r="A19" s="438"/>
      <c r="B19" s="433"/>
      <c r="C19" s="441"/>
      <c r="D19" s="93">
        <v>1</v>
      </c>
      <c r="E19" s="93"/>
      <c r="F19" s="431" t="s">
        <v>357</v>
      </c>
      <c r="G19" s="17">
        <v>2806011401</v>
      </c>
      <c r="H19" s="17" t="s">
        <v>913</v>
      </c>
      <c r="I19" s="431">
        <v>2806011</v>
      </c>
      <c r="J19" s="430" t="s">
        <v>1245</v>
      </c>
      <c r="K19" s="18">
        <v>366</v>
      </c>
      <c r="L19" s="17">
        <v>24</v>
      </c>
      <c r="M19" s="17">
        <v>7</v>
      </c>
      <c r="N19" s="18" t="s">
        <v>352</v>
      </c>
      <c r="O19" s="18" t="s">
        <v>353</v>
      </c>
    </row>
    <row r="20" spans="1:15" ht="30" customHeight="1">
      <c r="A20" s="438"/>
      <c r="B20" s="433"/>
      <c r="C20" s="441"/>
      <c r="D20" s="93"/>
      <c r="E20" s="93">
        <v>1</v>
      </c>
      <c r="F20" s="433"/>
      <c r="G20" s="17">
        <v>2806011201</v>
      </c>
      <c r="H20" s="17" t="s">
        <v>846</v>
      </c>
      <c r="I20" s="432"/>
      <c r="J20" s="424"/>
      <c r="K20" s="18">
        <v>366</v>
      </c>
      <c r="L20" s="17">
        <v>24</v>
      </c>
      <c r="M20" s="17">
        <v>7</v>
      </c>
      <c r="N20" s="18" t="s">
        <v>352</v>
      </c>
      <c r="O20" s="18" t="s">
        <v>353</v>
      </c>
    </row>
    <row r="21" spans="1:15" ht="30" customHeight="1">
      <c r="A21" s="438"/>
      <c r="B21" s="433"/>
      <c r="C21" s="441"/>
      <c r="D21" s="93"/>
      <c r="E21" s="93">
        <v>1</v>
      </c>
      <c r="F21" s="432"/>
      <c r="G21" s="17">
        <v>2806102201</v>
      </c>
      <c r="H21" s="17" t="s">
        <v>847</v>
      </c>
      <c r="I21" s="17">
        <v>2806102</v>
      </c>
      <c r="J21" s="108" t="s">
        <v>1246</v>
      </c>
      <c r="K21" s="18">
        <v>366</v>
      </c>
      <c r="L21" s="17">
        <v>24</v>
      </c>
      <c r="M21" s="17">
        <v>7</v>
      </c>
      <c r="N21" s="18" t="s">
        <v>352</v>
      </c>
      <c r="O21" s="18" t="s">
        <v>353</v>
      </c>
    </row>
    <row r="22" spans="1:15" ht="30" customHeight="1">
      <c r="A22" s="438"/>
      <c r="B22" s="433"/>
      <c r="C22" s="441"/>
      <c r="D22" s="93"/>
      <c r="E22" s="93">
        <v>1</v>
      </c>
      <c r="F22" s="431" t="s">
        <v>358</v>
      </c>
      <c r="G22" s="17">
        <v>2810011201</v>
      </c>
      <c r="H22" s="17" t="s">
        <v>914</v>
      </c>
      <c r="I22" s="431">
        <v>2810011</v>
      </c>
      <c r="J22" s="430" t="s">
        <v>1247</v>
      </c>
      <c r="K22" s="18">
        <v>366</v>
      </c>
      <c r="L22" s="17">
        <v>24</v>
      </c>
      <c r="M22" s="17">
        <v>7</v>
      </c>
      <c r="N22" s="18" t="s">
        <v>352</v>
      </c>
      <c r="O22" s="18" t="s">
        <v>353</v>
      </c>
    </row>
    <row r="23" spans="1:15" ht="30" customHeight="1">
      <c r="A23" s="438"/>
      <c r="B23" s="433"/>
      <c r="C23" s="441"/>
      <c r="D23" s="93"/>
      <c r="E23" s="93">
        <v>1</v>
      </c>
      <c r="F23" s="433"/>
      <c r="G23" s="17">
        <v>2810011202</v>
      </c>
      <c r="H23" s="17" t="s">
        <v>869</v>
      </c>
      <c r="I23" s="432"/>
      <c r="J23" s="424"/>
      <c r="K23" s="18">
        <v>366</v>
      </c>
      <c r="L23" s="17">
        <v>24</v>
      </c>
      <c r="M23" s="17">
        <v>7</v>
      </c>
      <c r="N23" s="18" t="s">
        <v>352</v>
      </c>
      <c r="O23" s="18" t="s">
        <v>353</v>
      </c>
    </row>
    <row r="24" spans="1:15" ht="30" customHeight="1">
      <c r="A24" s="438"/>
      <c r="B24" s="433"/>
      <c r="C24" s="441"/>
      <c r="D24" s="93"/>
      <c r="E24" s="93">
        <v>1</v>
      </c>
      <c r="F24" s="432"/>
      <c r="G24" s="17">
        <v>2810024201</v>
      </c>
      <c r="H24" s="17" t="s">
        <v>848</v>
      </c>
      <c r="I24" s="17">
        <v>2810024</v>
      </c>
      <c r="J24" s="108" t="s">
        <v>1248</v>
      </c>
      <c r="K24" s="18">
        <v>366</v>
      </c>
      <c r="L24" s="17">
        <v>24</v>
      </c>
      <c r="M24" s="17">
        <v>7</v>
      </c>
      <c r="N24" s="18" t="s">
        <v>352</v>
      </c>
      <c r="O24" s="18" t="s">
        <v>353</v>
      </c>
    </row>
    <row r="25" spans="1:15" ht="30" customHeight="1">
      <c r="A25" s="438"/>
      <c r="B25" s="433"/>
      <c r="C25" s="441"/>
      <c r="D25" s="93"/>
      <c r="E25" s="93">
        <v>1</v>
      </c>
      <c r="F25" s="445" t="s">
        <v>359</v>
      </c>
      <c r="G25" s="94">
        <v>2808011202</v>
      </c>
      <c r="H25" s="94" t="s">
        <v>1381</v>
      </c>
      <c r="I25" s="418">
        <v>2808011</v>
      </c>
      <c r="J25" s="418" t="s">
        <v>1249</v>
      </c>
      <c r="K25" s="94">
        <v>366</v>
      </c>
      <c r="L25" s="94">
        <v>24</v>
      </c>
      <c r="M25" s="94">
        <v>7</v>
      </c>
      <c r="N25" s="94" t="s">
        <v>352</v>
      </c>
      <c r="O25" s="94" t="s">
        <v>353</v>
      </c>
    </row>
    <row r="26" spans="1:15" ht="30" customHeight="1">
      <c r="A26" s="438"/>
      <c r="B26" s="433"/>
      <c r="C26" s="441"/>
      <c r="D26" s="93"/>
      <c r="E26" s="93">
        <v>1</v>
      </c>
      <c r="F26" s="445"/>
      <c r="G26" s="94">
        <v>2808011201</v>
      </c>
      <c r="H26" s="94" t="s">
        <v>870</v>
      </c>
      <c r="I26" s="419"/>
      <c r="J26" s="419"/>
      <c r="K26" s="94">
        <v>366</v>
      </c>
      <c r="L26" s="94">
        <v>24</v>
      </c>
      <c r="M26" s="94">
        <v>7</v>
      </c>
      <c r="N26" s="94" t="s">
        <v>352</v>
      </c>
      <c r="O26" s="94" t="s">
        <v>353</v>
      </c>
    </row>
    <row r="27" spans="1:15" ht="30" customHeight="1">
      <c r="A27" s="438"/>
      <c r="B27" s="433"/>
      <c r="C27" s="441"/>
      <c r="D27" s="93"/>
      <c r="E27" s="93">
        <v>1</v>
      </c>
      <c r="F27" s="445"/>
      <c r="G27" s="94">
        <v>2808022201</v>
      </c>
      <c r="H27" s="94" t="s">
        <v>849</v>
      </c>
      <c r="I27" s="94">
        <v>2808022</v>
      </c>
      <c r="J27" s="108" t="s">
        <v>1250</v>
      </c>
      <c r="K27" s="94">
        <v>366</v>
      </c>
      <c r="L27" s="94">
        <v>24</v>
      </c>
      <c r="M27" s="94">
        <v>7</v>
      </c>
      <c r="N27" s="94" t="s">
        <v>352</v>
      </c>
      <c r="O27" s="94" t="s">
        <v>353</v>
      </c>
    </row>
    <row r="28" spans="1:15" ht="30" customHeight="1">
      <c r="A28" s="438"/>
      <c r="B28" s="433"/>
      <c r="C28" s="441"/>
      <c r="D28" s="93"/>
      <c r="E28" s="93">
        <v>1</v>
      </c>
      <c r="F28" s="446"/>
      <c r="G28" s="94">
        <v>2808054201</v>
      </c>
      <c r="H28" s="94" t="s">
        <v>850</v>
      </c>
      <c r="I28" s="94">
        <v>2808054</v>
      </c>
      <c r="J28" s="108" t="s">
        <v>1251</v>
      </c>
      <c r="K28" s="94">
        <v>366</v>
      </c>
      <c r="L28" s="94">
        <v>24</v>
      </c>
      <c r="M28" s="94">
        <v>7</v>
      </c>
      <c r="N28" s="94" t="s">
        <v>352</v>
      </c>
      <c r="O28" s="94" t="s">
        <v>353</v>
      </c>
    </row>
    <row r="29" spans="1:15" ht="30" customHeight="1">
      <c r="A29" s="438"/>
      <c r="B29" s="433"/>
      <c r="C29" s="441"/>
      <c r="D29" s="93"/>
      <c r="E29" s="93">
        <v>1</v>
      </c>
      <c r="F29" s="434" t="s">
        <v>360</v>
      </c>
      <c r="G29" s="94">
        <v>2819034201</v>
      </c>
      <c r="H29" s="94" t="s">
        <v>1294</v>
      </c>
      <c r="I29" s="94">
        <v>2819034</v>
      </c>
      <c r="J29" s="108" t="s">
        <v>1252</v>
      </c>
      <c r="K29" s="18">
        <v>366</v>
      </c>
      <c r="L29" s="94">
        <v>24</v>
      </c>
      <c r="M29" s="94">
        <v>7</v>
      </c>
      <c r="N29" s="94" t="s">
        <v>352</v>
      </c>
      <c r="O29" s="94" t="s">
        <v>353</v>
      </c>
    </row>
    <row r="30" spans="1:15" ht="30" customHeight="1">
      <c r="A30" s="438"/>
      <c r="B30" s="433"/>
      <c r="C30" s="441"/>
      <c r="D30" s="93"/>
      <c r="E30" s="93">
        <v>1</v>
      </c>
      <c r="F30" s="419"/>
      <c r="G30" s="94">
        <v>2818012201</v>
      </c>
      <c r="H30" s="94" t="s">
        <v>851</v>
      </c>
      <c r="I30" s="94">
        <v>2818012</v>
      </c>
      <c r="J30" s="108" t="s">
        <v>1253</v>
      </c>
      <c r="K30" s="18">
        <v>366</v>
      </c>
      <c r="L30" s="94">
        <v>24</v>
      </c>
      <c r="M30" s="94">
        <v>7</v>
      </c>
      <c r="N30" s="94" t="s">
        <v>352</v>
      </c>
      <c r="O30" s="94" t="s">
        <v>353</v>
      </c>
    </row>
    <row r="31" spans="1:15" ht="30" customHeight="1">
      <c r="A31" s="438"/>
      <c r="B31" s="433"/>
      <c r="C31" s="441"/>
      <c r="D31" s="93">
        <v>1</v>
      </c>
      <c r="E31" s="93"/>
      <c r="F31" s="431" t="s">
        <v>361</v>
      </c>
      <c r="G31" s="17">
        <v>2801011401</v>
      </c>
      <c r="H31" s="17" t="s">
        <v>916</v>
      </c>
      <c r="I31" s="431">
        <v>2801011</v>
      </c>
      <c r="J31" s="430" t="s">
        <v>1110</v>
      </c>
      <c r="K31" s="18">
        <v>366</v>
      </c>
      <c r="L31" s="17">
        <v>24</v>
      </c>
      <c r="M31" s="17">
        <v>7</v>
      </c>
      <c r="N31" s="18" t="s">
        <v>352</v>
      </c>
      <c r="O31" s="18" t="s">
        <v>353</v>
      </c>
    </row>
    <row r="32" spans="1:15" ht="30" customHeight="1">
      <c r="A32" s="438"/>
      <c r="B32" s="433"/>
      <c r="C32" s="441"/>
      <c r="D32" s="93"/>
      <c r="E32" s="93">
        <v>1</v>
      </c>
      <c r="F32" s="433"/>
      <c r="G32" s="17">
        <v>2801011201</v>
      </c>
      <c r="H32" s="17" t="s">
        <v>852</v>
      </c>
      <c r="I32" s="432"/>
      <c r="J32" s="424"/>
      <c r="K32" s="18">
        <v>366</v>
      </c>
      <c r="L32" s="17">
        <v>24</v>
      </c>
      <c r="M32" s="17">
        <v>7</v>
      </c>
      <c r="N32" s="18" t="s">
        <v>352</v>
      </c>
      <c r="O32" s="18" t="s">
        <v>353</v>
      </c>
    </row>
    <row r="33" spans="1:15" ht="30" customHeight="1">
      <c r="A33" s="438"/>
      <c r="B33" s="433"/>
      <c r="C33" s="441"/>
      <c r="D33" s="93"/>
      <c r="E33" s="93">
        <v>1</v>
      </c>
      <c r="F33" s="433"/>
      <c r="G33" s="17">
        <v>2801044201</v>
      </c>
      <c r="H33" s="17" t="s">
        <v>853</v>
      </c>
      <c r="I33" s="17">
        <v>2801044</v>
      </c>
      <c r="J33" s="108" t="s">
        <v>1254</v>
      </c>
      <c r="K33" s="18">
        <v>366</v>
      </c>
      <c r="L33" s="17">
        <v>24</v>
      </c>
      <c r="M33" s="17">
        <v>7</v>
      </c>
      <c r="N33" s="18" t="s">
        <v>352</v>
      </c>
      <c r="O33" s="18" t="s">
        <v>353</v>
      </c>
    </row>
    <row r="34" spans="1:15" ht="30" customHeight="1">
      <c r="A34" s="438"/>
      <c r="B34" s="433"/>
      <c r="C34" s="441"/>
      <c r="D34" s="93"/>
      <c r="E34" s="93">
        <v>1</v>
      </c>
      <c r="F34" s="432"/>
      <c r="G34" s="17">
        <v>2801021201</v>
      </c>
      <c r="H34" s="17" t="s">
        <v>872</v>
      </c>
      <c r="I34" s="17">
        <v>2801021</v>
      </c>
      <c r="J34" s="108" t="s">
        <v>1255</v>
      </c>
      <c r="K34" s="18">
        <v>366</v>
      </c>
      <c r="L34" s="17">
        <v>24</v>
      </c>
      <c r="M34" s="17">
        <v>7</v>
      </c>
      <c r="N34" s="18" t="s">
        <v>352</v>
      </c>
      <c r="O34" s="18" t="s">
        <v>353</v>
      </c>
    </row>
    <row r="35" spans="1:15" ht="30" customHeight="1">
      <c r="A35" s="438"/>
      <c r="B35" s="433"/>
      <c r="C35" s="441"/>
      <c r="D35" s="93"/>
      <c r="E35" s="93">
        <v>1</v>
      </c>
      <c r="F35" s="431" t="s">
        <v>362</v>
      </c>
      <c r="G35" s="17">
        <v>2814024201</v>
      </c>
      <c r="H35" s="17" t="s">
        <v>873</v>
      </c>
      <c r="I35" s="17">
        <v>2814024</v>
      </c>
      <c r="J35" s="108" t="s">
        <v>1111</v>
      </c>
      <c r="K35" s="18">
        <v>366</v>
      </c>
      <c r="L35" s="17">
        <v>24</v>
      </c>
      <c r="M35" s="17">
        <v>7</v>
      </c>
      <c r="N35" s="18" t="s">
        <v>352</v>
      </c>
      <c r="O35" s="18" t="s">
        <v>353</v>
      </c>
    </row>
    <row r="36" spans="1:15" ht="30" customHeight="1">
      <c r="A36" s="438"/>
      <c r="B36" s="433"/>
      <c r="C36" s="441"/>
      <c r="D36" s="93"/>
      <c r="E36" s="93">
        <v>1</v>
      </c>
      <c r="F36" s="432"/>
      <c r="G36" s="17">
        <v>2814064201</v>
      </c>
      <c r="H36" s="17" t="s">
        <v>874</v>
      </c>
      <c r="I36" s="17">
        <v>2814064</v>
      </c>
      <c r="J36" s="108" t="s">
        <v>1256</v>
      </c>
      <c r="K36" s="18">
        <v>366</v>
      </c>
      <c r="L36" s="17">
        <v>24</v>
      </c>
      <c r="M36" s="17">
        <v>7</v>
      </c>
      <c r="N36" s="18" t="s">
        <v>352</v>
      </c>
      <c r="O36" s="18" t="s">
        <v>353</v>
      </c>
    </row>
    <row r="37" spans="1:15" ht="30" customHeight="1">
      <c r="A37" s="438"/>
      <c r="B37" s="433"/>
      <c r="C37" s="441"/>
      <c r="D37" s="93"/>
      <c r="E37" s="93">
        <v>1</v>
      </c>
      <c r="F37" s="418" t="s">
        <v>363</v>
      </c>
      <c r="G37" s="87">
        <v>2817011202</v>
      </c>
      <c r="H37" s="87" t="s">
        <v>875</v>
      </c>
      <c r="I37" s="427">
        <v>2817011</v>
      </c>
      <c r="J37" s="430" t="s">
        <v>1113</v>
      </c>
      <c r="K37" s="18">
        <v>366</v>
      </c>
      <c r="L37" s="94">
        <v>24</v>
      </c>
      <c r="M37" s="94">
        <v>7</v>
      </c>
      <c r="N37" s="94" t="s">
        <v>352</v>
      </c>
      <c r="O37" s="94" t="s">
        <v>353</v>
      </c>
    </row>
    <row r="38" spans="1:15" ht="30" customHeight="1">
      <c r="A38" s="438"/>
      <c r="B38" s="433"/>
      <c r="C38" s="441"/>
      <c r="D38" s="93"/>
      <c r="E38" s="93">
        <v>1</v>
      </c>
      <c r="F38" s="419"/>
      <c r="G38" s="87">
        <v>2817011201</v>
      </c>
      <c r="H38" s="98" t="s">
        <v>876</v>
      </c>
      <c r="I38" s="429"/>
      <c r="J38" s="424"/>
      <c r="K38" s="18">
        <v>366</v>
      </c>
      <c r="L38" s="94">
        <v>24</v>
      </c>
      <c r="M38" s="94">
        <v>7</v>
      </c>
      <c r="N38" s="94" t="s">
        <v>352</v>
      </c>
      <c r="O38" s="94" t="s">
        <v>353</v>
      </c>
    </row>
    <row r="39" spans="1:15" ht="30" customHeight="1">
      <c r="A39" s="438"/>
      <c r="B39" s="433"/>
      <c r="C39" s="441"/>
      <c r="D39" s="93"/>
      <c r="E39" s="93">
        <v>1</v>
      </c>
      <c r="F39" s="418" t="s">
        <v>364</v>
      </c>
      <c r="G39" s="98">
        <v>2817044201</v>
      </c>
      <c r="H39" s="98" t="s">
        <v>877</v>
      </c>
      <c r="I39" s="98">
        <v>2817044</v>
      </c>
      <c r="J39" s="108" t="s">
        <v>1211</v>
      </c>
      <c r="K39" s="18">
        <v>366</v>
      </c>
      <c r="L39" s="94">
        <v>24</v>
      </c>
      <c r="M39" s="94">
        <v>7</v>
      </c>
      <c r="N39" s="94" t="s">
        <v>352</v>
      </c>
      <c r="O39" s="94" t="s">
        <v>353</v>
      </c>
    </row>
    <row r="40" spans="1:15" ht="30" customHeight="1">
      <c r="A40" s="438"/>
      <c r="B40" s="433"/>
      <c r="C40" s="441"/>
      <c r="D40" s="93"/>
      <c r="E40" s="93">
        <v>1</v>
      </c>
      <c r="F40" s="419"/>
      <c r="G40" s="94">
        <v>2817072201</v>
      </c>
      <c r="H40" s="94" t="s">
        <v>878</v>
      </c>
      <c r="I40" s="94">
        <v>2817072</v>
      </c>
      <c r="J40" s="108" t="s">
        <v>1257</v>
      </c>
      <c r="K40" s="18">
        <v>366</v>
      </c>
      <c r="L40" s="94">
        <v>24</v>
      </c>
      <c r="M40" s="94">
        <v>7</v>
      </c>
      <c r="N40" s="94" t="s">
        <v>352</v>
      </c>
      <c r="O40" s="94" t="s">
        <v>353</v>
      </c>
    </row>
    <row r="41" spans="1:15" ht="30" customHeight="1">
      <c r="A41" s="438"/>
      <c r="B41" s="433"/>
      <c r="C41" s="441"/>
      <c r="D41" s="93"/>
      <c r="E41" s="93">
        <v>1</v>
      </c>
      <c r="F41" s="434" t="s">
        <v>365</v>
      </c>
      <c r="G41" s="98">
        <v>2811044202</v>
      </c>
      <c r="H41" s="98" t="s">
        <v>1295</v>
      </c>
      <c r="I41" s="434">
        <v>2811044</v>
      </c>
      <c r="J41" s="423" t="s">
        <v>1235</v>
      </c>
      <c r="K41" s="18">
        <v>366</v>
      </c>
      <c r="L41" s="94">
        <v>24</v>
      </c>
      <c r="M41" s="94">
        <v>7</v>
      </c>
      <c r="N41" s="94" t="s">
        <v>352</v>
      </c>
      <c r="O41" s="94" t="s">
        <v>353</v>
      </c>
    </row>
    <row r="42" spans="1:15" ht="30" customHeight="1">
      <c r="A42" s="438"/>
      <c r="B42" s="433"/>
      <c r="C42" s="441"/>
      <c r="D42" s="93"/>
      <c r="E42" s="93">
        <v>1</v>
      </c>
      <c r="F42" s="419"/>
      <c r="G42" s="98">
        <v>2811044201</v>
      </c>
      <c r="H42" s="98" t="s">
        <v>880</v>
      </c>
      <c r="I42" s="419"/>
      <c r="J42" s="424"/>
      <c r="K42" s="18">
        <v>366</v>
      </c>
      <c r="L42" s="94">
        <v>24</v>
      </c>
      <c r="M42" s="94">
        <v>7</v>
      </c>
      <c r="N42" s="94" t="s">
        <v>352</v>
      </c>
      <c r="O42" s="94" t="s">
        <v>353</v>
      </c>
    </row>
    <row r="43" spans="1:15" ht="30" customHeight="1">
      <c r="A43" s="438"/>
      <c r="B43" s="433"/>
      <c r="C43" s="441"/>
      <c r="D43" s="93">
        <v>1</v>
      </c>
      <c r="E43" s="93"/>
      <c r="F43" s="17" t="s">
        <v>366</v>
      </c>
      <c r="G43" s="98">
        <v>2814094401</v>
      </c>
      <c r="H43" s="98" t="s">
        <v>881</v>
      </c>
      <c r="I43" s="49">
        <v>2814094</v>
      </c>
      <c r="J43" s="109" t="s">
        <v>1213</v>
      </c>
      <c r="K43" s="18">
        <v>366</v>
      </c>
      <c r="L43" s="17">
        <v>24</v>
      </c>
      <c r="M43" s="17">
        <v>7</v>
      </c>
      <c r="N43" s="18" t="s">
        <v>352</v>
      </c>
      <c r="O43" s="18" t="s">
        <v>353</v>
      </c>
    </row>
    <row r="44" spans="1:15" ht="30" customHeight="1">
      <c r="A44" s="438"/>
      <c r="B44" s="433"/>
      <c r="C44" s="441"/>
      <c r="D44" s="93"/>
      <c r="E44" s="93">
        <v>1</v>
      </c>
      <c r="F44" s="431" t="s">
        <v>367</v>
      </c>
      <c r="G44" s="87">
        <v>2862011205</v>
      </c>
      <c r="H44" s="98" t="s">
        <v>866</v>
      </c>
      <c r="I44" s="427">
        <v>2862011</v>
      </c>
      <c r="J44" s="427" t="s">
        <v>1203</v>
      </c>
      <c r="K44" s="18">
        <v>366</v>
      </c>
      <c r="L44" s="94">
        <v>24</v>
      </c>
      <c r="M44" s="94">
        <v>7</v>
      </c>
      <c r="N44" s="94" t="s">
        <v>352</v>
      </c>
      <c r="O44" s="94" t="s">
        <v>353</v>
      </c>
    </row>
    <row r="45" spans="1:15" ht="30" customHeight="1">
      <c r="A45" s="438"/>
      <c r="B45" s="433"/>
      <c r="C45" s="441"/>
      <c r="D45" s="93"/>
      <c r="E45" s="93">
        <v>1</v>
      </c>
      <c r="F45" s="433"/>
      <c r="G45" s="87">
        <v>2862011201</v>
      </c>
      <c r="H45" s="98" t="s">
        <v>882</v>
      </c>
      <c r="I45" s="428"/>
      <c r="J45" s="428"/>
      <c r="K45" s="18">
        <v>366</v>
      </c>
      <c r="L45" s="94">
        <v>24</v>
      </c>
      <c r="M45" s="94">
        <v>7</v>
      </c>
      <c r="N45" s="94" t="s">
        <v>352</v>
      </c>
      <c r="O45" s="94" t="s">
        <v>353</v>
      </c>
    </row>
    <row r="46" spans="1:15" ht="30" customHeight="1">
      <c r="A46" s="438"/>
      <c r="B46" s="433"/>
      <c r="C46" s="441"/>
      <c r="D46" s="93"/>
      <c r="E46" s="93">
        <v>1</v>
      </c>
      <c r="F46" s="433"/>
      <c r="G46" s="87">
        <v>2862011202</v>
      </c>
      <c r="H46" s="98" t="s">
        <v>883</v>
      </c>
      <c r="I46" s="428"/>
      <c r="J46" s="428"/>
      <c r="K46" s="18">
        <v>366</v>
      </c>
      <c r="L46" s="94">
        <v>24</v>
      </c>
      <c r="M46" s="94">
        <v>7</v>
      </c>
      <c r="N46" s="94" t="s">
        <v>352</v>
      </c>
      <c r="O46" s="94" t="s">
        <v>353</v>
      </c>
    </row>
    <row r="47" spans="1:15" ht="30" customHeight="1">
      <c r="A47" s="438"/>
      <c r="B47" s="433"/>
      <c r="C47" s="441"/>
      <c r="D47" s="93"/>
      <c r="E47" s="93">
        <v>1</v>
      </c>
      <c r="F47" s="433"/>
      <c r="G47" s="87">
        <v>2862011204</v>
      </c>
      <c r="H47" s="98" t="s">
        <v>885</v>
      </c>
      <c r="I47" s="428"/>
      <c r="J47" s="428"/>
      <c r="K47" s="18">
        <v>366</v>
      </c>
      <c r="L47" s="94">
        <v>24</v>
      </c>
      <c r="M47" s="94">
        <v>7</v>
      </c>
      <c r="N47" s="94" t="s">
        <v>352</v>
      </c>
      <c r="O47" s="94" t="s">
        <v>353</v>
      </c>
    </row>
    <row r="48" spans="1:15" ht="30" customHeight="1">
      <c r="A48" s="438"/>
      <c r="B48" s="433"/>
      <c r="C48" s="441"/>
      <c r="D48" s="93">
        <v>1</v>
      </c>
      <c r="E48" s="93"/>
      <c r="F48" s="433"/>
      <c r="G48" s="87">
        <v>2862011401</v>
      </c>
      <c r="H48" s="98" t="s">
        <v>884</v>
      </c>
      <c r="I48" s="428"/>
      <c r="J48" s="429"/>
      <c r="K48" s="18">
        <v>366</v>
      </c>
      <c r="L48" s="94">
        <v>24</v>
      </c>
      <c r="M48" s="94">
        <v>7</v>
      </c>
      <c r="N48" s="94" t="s">
        <v>352</v>
      </c>
      <c r="O48" s="94" t="s">
        <v>353</v>
      </c>
    </row>
    <row r="49" spans="1:15" ht="30" customHeight="1">
      <c r="A49" s="438"/>
      <c r="B49" s="433"/>
      <c r="C49" s="441"/>
      <c r="D49" s="93"/>
      <c r="E49" s="93">
        <v>1</v>
      </c>
      <c r="F49" s="433"/>
      <c r="G49" s="87">
        <v>2862011207</v>
      </c>
      <c r="H49" s="98" t="s">
        <v>1301</v>
      </c>
      <c r="I49" s="428"/>
      <c r="J49" s="98" t="s">
        <v>1234</v>
      </c>
      <c r="K49" s="18">
        <v>366</v>
      </c>
      <c r="L49" s="94">
        <v>24</v>
      </c>
      <c r="M49" s="94">
        <v>7</v>
      </c>
      <c r="N49" s="94" t="s">
        <v>352</v>
      </c>
      <c r="O49" s="94" t="s">
        <v>353</v>
      </c>
    </row>
    <row r="50" spans="1:15" ht="30" customHeight="1">
      <c r="A50" s="438"/>
      <c r="B50" s="433"/>
      <c r="C50" s="441"/>
      <c r="D50" s="93"/>
      <c r="E50" s="93">
        <v>1</v>
      </c>
      <c r="F50" s="433"/>
      <c r="G50" s="87">
        <v>2862011206</v>
      </c>
      <c r="H50" s="98" t="s">
        <v>886</v>
      </c>
      <c r="I50" s="428"/>
      <c r="J50" s="425" t="s">
        <v>1214</v>
      </c>
      <c r="K50" s="18">
        <v>366</v>
      </c>
      <c r="L50" s="94">
        <v>24</v>
      </c>
      <c r="M50" s="94">
        <v>7</v>
      </c>
      <c r="N50" s="94" t="s">
        <v>352</v>
      </c>
      <c r="O50" s="94" t="s">
        <v>353</v>
      </c>
    </row>
    <row r="51" spans="1:15" ht="30" customHeight="1">
      <c r="A51" s="438"/>
      <c r="B51" s="433"/>
      <c r="C51" s="441"/>
      <c r="D51" s="93"/>
      <c r="E51" s="93">
        <v>1</v>
      </c>
      <c r="F51" s="433"/>
      <c r="G51" s="87">
        <v>2862011203</v>
      </c>
      <c r="H51" s="98" t="s">
        <v>887</v>
      </c>
      <c r="I51" s="429"/>
      <c r="J51" s="426"/>
      <c r="K51" s="18">
        <v>366</v>
      </c>
      <c r="L51" s="94">
        <v>24</v>
      </c>
      <c r="M51" s="94">
        <v>7</v>
      </c>
      <c r="N51" s="94" t="s">
        <v>352</v>
      </c>
      <c r="O51" s="94" t="s">
        <v>353</v>
      </c>
    </row>
    <row r="52" spans="1:15" ht="30" customHeight="1">
      <c r="A52" s="438"/>
      <c r="B52" s="433"/>
      <c r="C52" s="441"/>
      <c r="D52" s="93"/>
      <c r="E52" s="93">
        <v>1</v>
      </c>
      <c r="F52" s="432"/>
      <c r="G52" s="159">
        <v>2814014201</v>
      </c>
      <c r="H52" s="159" t="s">
        <v>888</v>
      </c>
      <c r="I52" s="50">
        <v>2814014</v>
      </c>
      <c r="J52" s="160" t="s">
        <v>1215</v>
      </c>
      <c r="K52" s="18">
        <v>366</v>
      </c>
      <c r="L52" s="94">
        <v>24</v>
      </c>
      <c r="M52" s="94">
        <v>7</v>
      </c>
      <c r="N52" s="94" t="s">
        <v>352</v>
      </c>
      <c r="O52" s="94" t="s">
        <v>353</v>
      </c>
    </row>
    <row r="53" spans="1:15" ht="30" customHeight="1">
      <c r="A53" s="438"/>
      <c r="B53" s="433"/>
      <c r="C53" s="441"/>
      <c r="D53" s="93"/>
      <c r="E53" s="93">
        <v>1</v>
      </c>
      <c r="F53" s="18" t="s">
        <v>368</v>
      </c>
      <c r="G53" s="18">
        <v>2814034201</v>
      </c>
      <c r="H53" s="18" t="s">
        <v>889</v>
      </c>
      <c r="I53" s="18">
        <v>2814034</v>
      </c>
      <c r="J53" s="108" t="s">
        <v>1202</v>
      </c>
      <c r="K53" s="18">
        <v>366</v>
      </c>
      <c r="L53" s="94">
        <v>24</v>
      </c>
      <c r="M53" s="94">
        <v>7</v>
      </c>
      <c r="N53" s="94" t="s">
        <v>352</v>
      </c>
      <c r="O53" s="94" t="s">
        <v>353</v>
      </c>
    </row>
    <row r="54" spans="1:15" ht="30" customHeight="1">
      <c r="A54" s="438"/>
      <c r="B54" s="433"/>
      <c r="C54" s="441"/>
      <c r="D54" s="93"/>
      <c r="E54" s="93">
        <v>1</v>
      </c>
      <c r="F54" s="420" t="s">
        <v>369</v>
      </c>
      <c r="G54" s="18">
        <v>2809011201</v>
      </c>
      <c r="H54" s="18" t="s">
        <v>890</v>
      </c>
      <c r="I54" s="420">
        <v>2809011</v>
      </c>
      <c r="J54" s="430" t="s">
        <v>1258</v>
      </c>
      <c r="K54" s="18">
        <v>366</v>
      </c>
      <c r="L54" s="94">
        <v>24</v>
      </c>
      <c r="M54" s="94">
        <v>7</v>
      </c>
      <c r="N54" s="94" t="s">
        <v>352</v>
      </c>
      <c r="O54" s="94" t="s">
        <v>353</v>
      </c>
    </row>
    <row r="55" spans="1:15" ht="30" customHeight="1">
      <c r="A55" s="438"/>
      <c r="B55" s="433"/>
      <c r="C55" s="441"/>
      <c r="D55" s="93"/>
      <c r="E55" s="93">
        <v>1</v>
      </c>
      <c r="F55" s="421"/>
      <c r="G55" s="18">
        <v>2809011202</v>
      </c>
      <c r="H55" s="18" t="s">
        <v>891</v>
      </c>
      <c r="I55" s="422"/>
      <c r="J55" s="424"/>
      <c r="K55" s="18">
        <v>366</v>
      </c>
      <c r="L55" s="94">
        <v>24</v>
      </c>
      <c r="M55" s="94">
        <v>7</v>
      </c>
      <c r="N55" s="94" t="s">
        <v>352</v>
      </c>
      <c r="O55" s="94" t="s">
        <v>353</v>
      </c>
    </row>
    <row r="56" spans="1:15" ht="30" customHeight="1">
      <c r="A56" s="438"/>
      <c r="B56" s="433"/>
      <c r="C56" s="441"/>
      <c r="D56" s="93"/>
      <c r="E56" s="93">
        <v>1</v>
      </c>
      <c r="F56" s="422"/>
      <c r="G56" s="18">
        <v>2809054201</v>
      </c>
      <c r="H56" s="18" t="s">
        <v>892</v>
      </c>
      <c r="I56" s="18">
        <v>2809054</v>
      </c>
      <c r="J56" s="108" t="s">
        <v>1259</v>
      </c>
      <c r="K56" s="18">
        <v>366</v>
      </c>
      <c r="L56" s="17">
        <v>24</v>
      </c>
      <c r="M56" s="17">
        <v>7</v>
      </c>
      <c r="N56" s="18" t="s">
        <v>352</v>
      </c>
      <c r="O56" s="18" t="s">
        <v>353</v>
      </c>
    </row>
    <row r="57" spans="1:15" ht="30" customHeight="1">
      <c r="A57" s="438"/>
      <c r="B57" s="433"/>
      <c r="C57" s="441"/>
      <c r="D57" s="93">
        <v>1</v>
      </c>
      <c r="E57" s="93"/>
      <c r="F57" s="418" t="s">
        <v>370</v>
      </c>
      <c r="G57" s="94">
        <v>2802011401</v>
      </c>
      <c r="H57" s="94" t="s">
        <v>893</v>
      </c>
      <c r="I57" s="418">
        <v>2802011</v>
      </c>
      <c r="J57" s="418" t="s">
        <v>1198</v>
      </c>
      <c r="K57" s="18">
        <v>366</v>
      </c>
      <c r="L57" s="94">
        <v>24</v>
      </c>
      <c r="M57" s="94">
        <v>7</v>
      </c>
      <c r="N57" s="94" t="s">
        <v>352</v>
      </c>
      <c r="O57" s="94" t="s">
        <v>353</v>
      </c>
    </row>
    <row r="58" spans="1:15" s="106" customFormat="1" ht="30" customHeight="1">
      <c r="A58" s="438"/>
      <c r="B58" s="433"/>
      <c r="C58" s="441"/>
      <c r="D58" s="93"/>
      <c r="E58" s="93">
        <v>1</v>
      </c>
      <c r="F58" s="434"/>
      <c r="G58" s="94">
        <v>2802011201</v>
      </c>
      <c r="H58" s="94" t="s">
        <v>920</v>
      </c>
      <c r="I58" s="419"/>
      <c r="J58" s="419"/>
      <c r="K58" s="18">
        <v>366</v>
      </c>
      <c r="L58" s="94">
        <v>24</v>
      </c>
      <c r="M58" s="94">
        <v>7</v>
      </c>
      <c r="N58" s="94" t="s">
        <v>352</v>
      </c>
      <c r="O58" s="94" t="s">
        <v>353</v>
      </c>
    </row>
    <row r="59" spans="1:15" ht="30" customHeight="1">
      <c r="A59" s="438"/>
      <c r="B59" s="433"/>
      <c r="C59" s="441"/>
      <c r="D59" s="93"/>
      <c r="E59" s="93">
        <v>1</v>
      </c>
      <c r="F59" s="419"/>
      <c r="G59" s="94">
        <v>2802054201</v>
      </c>
      <c r="H59" s="94" t="s">
        <v>894</v>
      </c>
      <c r="I59" s="94">
        <v>2802054</v>
      </c>
      <c r="J59" s="108" t="s">
        <v>1260</v>
      </c>
      <c r="K59" s="18">
        <v>366</v>
      </c>
      <c r="L59" s="94">
        <v>24</v>
      </c>
      <c r="M59" s="94">
        <v>7</v>
      </c>
      <c r="N59" s="94" t="s">
        <v>352</v>
      </c>
      <c r="O59" s="94" t="s">
        <v>353</v>
      </c>
    </row>
    <row r="60" spans="1:15" ht="30" customHeight="1">
      <c r="A60" s="438"/>
      <c r="B60" s="433"/>
      <c r="C60" s="441"/>
      <c r="D60" s="93"/>
      <c r="E60" s="93">
        <v>1</v>
      </c>
      <c r="F60" s="434" t="s">
        <v>371</v>
      </c>
      <c r="G60" s="94">
        <v>2815084201</v>
      </c>
      <c r="H60" s="94" t="s">
        <v>1296</v>
      </c>
      <c r="I60" s="94">
        <v>2815084</v>
      </c>
      <c r="J60" s="108" t="s">
        <v>1199</v>
      </c>
      <c r="K60" s="18">
        <v>366</v>
      </c>
      <c r="L60" s="94">
        <v>24</v>
      </c>
      <c r="M60" s="94">
        <v>7</v>
      </c>
      <c r="N60" s="94" t="s">
        <v>352</v>
      </c>
      <c r="O60" s="94" t="s">
        <v>353</v>
      </c>
    </row>
    <row r="61" spans="1:15" ht="30" customHeight="1">
      <c r="A61" s="438"/>
      <c r="B61" s="433"/>
      <c r="C61" s="441"/>
      <c r="D61" s="93"/>
      <c r="E61" s="93">
        <v>1</v>
      </c>
      <c r="F61" s="419"/>
      <c r="G61" s="94">
        <v>2815042201</v>
      </c>
      <c r="H61" s="94" t="s">
        <v>896</v>
      </c>
      <c r="I61" s="94">
        <v>2815042</v>
      </c>
      <c r="J61" s="108" t="s">
        <v>1261</v>
      </c>
      <c r="K61" s="18">
        <v>366</v>
      </c>
      <c r="L61" s="94">
        <v>24</v>
      </c>
      <c r="M61" s="94">
        <v>7</v>
      </c>
      <c r="N61" s="94" t="s">
        <v>352</v>
      </c>
      <c r="O61" s="94" t="s">
        <v>353</v>
      </c>
    </row>
    <row r="62" spans="1:15" ht="30" customHeight="1">
      <c r="A62" s="438"/>
      <c r="B62" s="433"/>
      <c r="C62" s="441"/>
      <c r="D62" s="93">
        <v>1</v>
      </c>
      <c r="E62" s="93"/>
      <c r="F62" s="418" t="s">
        <v>372</v>
      </c>
      <c r="G62" s="94">
        <v>2815011401</v>
      </c>
      <c r="H62" s="94" t="s">
        <v>897</v>
      </c>
      <c r="I62" s="418">
        <v>2815011</v>
      </c>
      <c r="J62" s="430" t="s">
        <v>1262</v>
      </c>
      <c r="K62" s="94">
        <v>366</v>
      </c>
      <c r="L62" s="94">
        <v>24</v>
      </c>
      <c r="M62" s="94">
        <v>7</v>
      </c>
      <c r="N62" s="94" t="s">
        <v>352</v>
      </c>
      <c r="O62" s="94" t="s">
        <v>353</v>
      </c>
    </row>
    <row r="63" spans="1:15" ht="30" customHeight="1">
      <c r="A63" s="438"/>
      <c r="B63" s="433"/>
      <c r="C63" s="441"/>
      <c r="D63" s="93"/>
      <c r="E63" s="93">
        <v>1</v>
      </c>
      <c r="F63" s="434"/>
      <c r="G63" s="94">
        <v>2815011201</v>
      </c>
      <c r="H63" s="94" t="s">
        <v>898</v>
      </c>
      <c r="I63" s="419"/>
      <c r="J63" s="424"/>
      <c r="K63" s="94">
        <v>366</v>
      </c>
      <c r="L63" s="94">
        <v>24</v>
      </c>
      <c r="M63" s="94">
        <v>7</v>
      </c>
      <c r="N63" s="94" t="s">
        <v>352</v>
      </c>
      <c r="O63" s="94" t="s">
        <v>353</v>
      </c>
    </row>
    <row r="64" spans="1:15" ht="30" customHeight="1">
      <c r="A64" s="438"/>
      <c r="B64" s="433"/>
      <c r="C64" s="441"/>
      <c r="D64" s="93"/>
      <c r="E64" s="93">
        <v>1</v>
      </c>
      <c r="F64" s="419"/>
      <c r="G64" s="94">
        <v>2815032201</v>
      </c>
      <c r="H64" s="94" t="s">
        <v>854</v>
      </c>
      <c r="I64" s="94">
        <v>2815032</v>
      </c>
      <c r="J64" s="108" t="s">
        <v>1221</v>
      </c>
      <c r="K64" s="94">
        <v>366</v>
      </c>
      <c r="L64" s="94">
        <v>24</v>
      </c>
      <c r="M64" s="94">
        <v>7</v>
      </c>
      <c r="N64" s="94" t="s">
        <v>352</v>
      </c>
      <c r="O64" s="94" t="s">
        <v>353</v>
      </c>
    </row>
    <row r="65" spans="1:15" ht="30" customHeight="1">
      <c r="A65" s="438"/>
      <c r="B65" s="433"/>
      <c r="C65" s="441"/>
      <c r="D65" s="93">
        <v>1</v>
      </c>
      <c r="E65" s="93"/>
      <c r="F65" s="420" t="s">
        <v>373</v>
      </c>
      <c r="G65" s="18">
        <v>2803011401</v>
      </c>
      <c r="H65" s="18" t="s">
        <v>899</v>
      </c>
      <c r="I65" s="420">
        <v>2803011</v>
      </c>
      <c r="J65" s="430" t="s">
        <v>1200</v>
      </c>
      <c r="K65" s="18">
        <v>366</v>
      </c>
      <c r="L65" s="17">
        <v>24</v>
      </c>
      <c r="M65" s="17">
        <v>7</v>
      </c>
      <c r="N65" s="18" t="s">
        <v>352</v>
      </c>
      <c r="O65" s="18" t="s">
        <v>353</v>
      </c>
    </row>
    <row r="66" spans="1:15" ht="30" customHeight="1">
      <c r="A66" s="438"/>
      <c r="B66" s="433"/>
      <c r="C66" s="441"/>
      <c r="D66" s="93"/>
      <c r="E66" s="93">
        <v>1</v>
      </c>
      <c r="F66" s="421"/>
      <c r="G66" s="18">
        <v>2803011201</v>
      </c>
      <c r="H66" s="18" t="s">
        <v>900</v>
      </c>
      <c r="I66" s="422"/>
      <c r="J66" s="424"/>
      <c r="K66" s="18">
        <v>366</v>
      </c>
      <c r="L66" s="17">
        <v>24</v>
      </c>
      <c r="M66" s="17">
        <v>7</v>
      </c>
      <c r="N66" s="18" t="s">
        <v>352</v>
      </c>
      <c r="O66" s="18" t="s">
        <v>353</v>
      </c>
    </row>
    <row r="67" spans="1:15" ht="30" customHeight="1">
      <c r="A67" s="438"/>
      <c r="B67" s="433"/>
      <c r="C67" s="441"/>
      <c r="D67" s="93"/>
      <c r="E67" s="93">
        <v>1</v>
      </c>
      <c r="F67" s="421"/>
      <c r="G67" s="18">
        <v>2803062201</v>
      </c>
      <c r="H67" s="18" t="s">
        <v>855</v>
      </c>
      <c r="I67" s="18">
        <v>2803062</v>
      </c>
      <c r="J67" s="108" t="s">
        <v>1263</v>
      </c>
      <c r="K67" s="18">
        <v>366</v>
      </c>
      <c r="L67" s="17">
        <v>24</v>
      </c>
      <c r="M67" s="17">
        <v>7</v>
      </c>
      <c r="N67" s="18" t="s">
        <v>352</v>
      </c>
      <c r="O67" s="18" t="s">
        <v>353</v>
      </c>
    </row>
    <row r="68" spans="1:15" ht="30" customHeight="1">
      <c r="A68" s="438"/>
      <c r="B68" s="433"/>
      <c r="C68" s="441"/>
      <c r="D68" s="93"/>
      <c r="E68" s="93">
        <v>1</v>
      </c>
      <c r="F68" s="422"/>
      <c r="G68" s="18">
        <v>2803044201</v>
      </c>
      <c r="H68" s="18" t="s">
        <v>856</v>
      </c>
      <c r="I68" s="18">
        <v>2803044</v>
      </c>
      <c r="J68" s="108" t="s">
        <v>1264</v>
      </c>
      <c r="K68" s="18">
        <v>366</v>
      </c>
      <c r="L68" s="17">
        <v>24</v>
      </c>
      <c r="M68" s="17">
        <v>7</v>
      </c>
      <c r="N68" s="18" t="s">
        <v>352</v>
      </c>
      <c r="O68" s="18" t="s">
        <v>353</v>
      </c>
    </row>
    <row r="69" spans="1:15" ht="30" customHeight="1">
      <c r="A69" s="438"/>
      <c r="B69" s="433"/>
      <c r="C69" s="441"/>
      <c r="D69" s="93">
        <v>1</v>
      </c>
      <c r="E69" s="93"/>
      <c r="F69" s="420" t="s">
        <v>374</v>
      </c>
      <c r="G69" s="18">
        <v>2812011401</v>
      </c>
      <c r="H69" s="18" t="s">
        <v>901</v>
      </c>
      <c r="I69" s="18">
        <v>2812011</v>
      </c>
      <c r="J69" s="108" t="s">
        <v>1086</v>
      </c>
      <c r="K69" s="18">
        <v>366</v>
      </c>
      <c r="L69" s="17">
        <v>24</v>
      </c>
      <c r="M69" s="17">
        <v>7</v>
      </c>
      <c r="N69" s="18" t="s">
        <v>352</v>
      </c>
      <c r="O69" s="18" t="s">
        <v>353</v>
      </c>
    </row>
    <row r="70" spans="1:15" ht="30" customHeight="1">
      <c r="A70" s="438"/>
      <c r="B70" s="433"/>
      <c r="C70" s="441"/>
      <c r="D70" s="93"/>
      <c r="E70" s="93">
        <v>1</v>
      </c>
      <c r="F70" s="422"/>
      <c r="G70" s="18">
        <v>2812022201</v>
      </c>
      <c r="H70" s="18" t="s">
        <v>857</v>
      </c>
      <c r="I70" s="18">
        <v>2812022</v>
      </c>
      <c r="J70" s="108" t="s">
        <v>1265</v>
      </c>
      <c r="K70" s="18">
        <v>366</v>
      </c>
      <c r="L70" s="17">
        <v>24</v>
      </c>
      <c r="M70" s="17">
        <v>7</v>
      </c>
      <c r="N70" s="18" t="s">
        <v>352</v>
      </c>
      <c r="O70" s="18" t="s">
        <v>353</v>
      </c>
    </row>
    <row r="71" spans="1:15" ht="30" customHeight="1">
      <c r="A71" s="438"/>
      <c r="B71" s="433"/>
      <c r="C71" s="441"/>
      <c r="D71" s="93">
        <v>1</v>
      </c>
      <c r="E71" s="93"/>
      <c r="F71" s="420" t="s">
        <v>375</v>
      </c>
      <c r="G71" s="18">
        <v>2807011401</v>
      </c>
      <c r="H71" s="18" t="s">
        <v>902</v>
      </c>
      <c r="I71" s="420">
        <v>2807011</v>
      </c>
      <c r="J71" s="430" t="s">
        <v>1118</v>
      </c>
      <c r="K71" s="18">
        <v>366</v>
      </c>
      <c r="L71" s="17">
        <v>24</v>
      </c>
      <c r="M71" s="17">
        <v>7</v>
      </c>
      <c r="N71" s="18" t="s">
        <v>352</v>
      </c>
      <c r="O71" s="18" t="s">
        <v>353</v>
      </c>
    </row>
    <row r="72" spans="1:15" ht="30" customHeight="1">
      <c r="A72" s="438"/>
      <c r="B72" s="433"/>
      <c r="C72" s="441"/>
      <c r="D72" s="93"/>
      <c r="E72" s="93">
        <v>1</v>
      </c>
      <c r="F72" s="421"/>
      <c r="G72" s="18">
        <v>2807011201</v>
      </c>
      <c r="H72" s="18" t="s">
        <v>858</v>
      </c>
      <c r="I72" s="422"/>
      <c r="J72" s="424"/>
      <c r="K72" s="18">
        <v>366</v>
      </c>
      <c r="L72" s="17">
        <v>24</v>
      </c>
      <c r="M72" s="17">
        <v>7</v>
      </c>
      <c r="N72" s="18" t="s">
        <v>352</v>
      </c>
      <c r="O72" s="18" t="s">
        <v>353</v>
      </c>
    </row>
    <row r="73" spans="1:15" ht="30" customHeight="1">
      <c r="A73" s="438"/>
      <c r="B73" s="433"/>
      <c r="C73" s="441"/>
      <c r="D73" s="93"/>
      <c r="E73" s="93">
        <v>1</v>
      </c>
      <c r="F73" s="421"/>
      <c r="G73" s="18">
        <v>2807074201</v>
      </c>
      <c r="H73" s="18" t="s">
        <v>859</v>
      </c>
      <c r="I73" s="18">
        <v>2807074</v>
      </c>
      <c r="J73" s="108" t="s">
        <v>1266</v>
      </c>
      <c r="K73" s="18">
        <v>366</v>
      </c>
      <c r="L73" s="17">
        <v>24</v>
      </c>
      <c r="M73" s="17">
        <v>7</v>
      </c>
      <c r="N73" s="18" t="s">
        <v>352</v>
      </c>
      <c r="O73" s="18" t="s">
        <v>353</v>
      </c>
    </row>
    <row r="74" spans="1:15" ht="30" customHeight="1">
      <c r="A74" s="438"/>
      <c r="B74" s="433"/>
      <c r="C74" s="441"/>
      <c r="D74" s="93"/>
      <c r="E74" s="93">
        <v>1</v>
      </c>
      <c r="F74" s="421"/>
      <c r="G74" s="18">
        <v>2807021201</v>
      </c>
      <c r="H74" s="18" t="s">
        <v>860</v>
      </c>
      <c r="I74" s="18">
        <v>2807021</v>
      </c>
      <c r="J74" s="108" t="s">
        <v>1267</v>
      </c>
      <c r="K74" s="18">
        <v>366</v>
      </c>
      <c r="L74" s="17">
        <v>24</v>
      </c>
      <c r="M74" s="17">
        <v>7</v>
      </c>
      <c r="N74" s="18" t="s">
        <v>352</v>
      </c>
      <c r="O74" s="18" t="s">
        <v>353</v>
      </c>
    </row>
    <row r="75" spans="1:15" ht="30" customHeight="1">
      <c r="A75" s="438"/>
      <c r="B75" s="433"/>
      <c r="C75" s="441"/>
      <c r="D75" s="93"/>
      <c r="E75" s="93">
        <v>1</v>
      </c>
      <c r="F75" s="422"/>
      <c r="G75" s="18">
        <v>2807064201</v>
      </c>
      <c r="H75" s="18" t="s">
        <v>861</v>
      </c>
      <c r="I75" s="18">
        <v>2807064</v>
      </c>
      <c r="J75" s="108" t="s">
        <v>1268</v>
      </c>
      <c r="K75" s="18">
        <v>366</v>
      </c>
      <c r="L75" s="17">
        <v>24</v>
      </c>
      <c r="M75" s="17">
        <v>7</v>
      </c>
      <c r="N75" s="18" t="s">
        <v>352</v>
      </c>
      <c r="O75" s="18" t="s">
        <v>353</v>
      </c>
    </row>
    <row r="76" spans="1:15" ht="30" customHeight="1">
      <c r="A76" s="438"/>
      <c r="B76" s="433"/>
      <c r="C76" s="441"/>
      <c r="D76" s="93">
        <v>1</v>
      </c>
      <c r="E76" s="93"/>
      <c r="F76" s="418" t="s">
        <v>376</v>
      </c>
      <c r="G76" s="87">
        <v>2861011401</v>
      </c>
      <c r="H76" s="94" t="s">
        <v>903</v>
      </c>
      <c r="I76" s="418">
        <v>2861011</v>
      </c>
      <c r="J76" s="430" t="s">
        <v>1269</v>
      </c>
      <c r="K76" s="94">
        <v>366</v>
      </c>
      <c r="L76" s="94">
        <v>24</v>
      </c>
      <c r="M76" s="94">
        <v>7</v>
      </c>
      <c r="N76" s="94" t="s">
        <v>352</v>
      </c>
      <c r="O76" s="94" t="s">
        <v>353</v>
      </c>
    </row>
    <row r="77" spans="1:15" ht="30" customHeight="1">
      <c r="A77" s="438"/>
      <c r="B77" s="433"/>
      <c r="C77" s="441"/>
      <c r="D77" s="93"/>
      <c r="E77" s="93">
        <v>1</v>
      </c>
      <c r="F77" s="434"/>
      <c r="G77" s="87">
        <v>2861011203</v>
      </c>
      <c r="H77" s="94" t="s">
        <v>904</v>
      </c>
      <c r="I77" s="434"/>
      <c r="J77" s="436"/>
      <c r="K77" s="94">
        <v>366</v>
      </c>
      <c r="L77" s="94">
        <v>24</v>
      </c>
      <c r="M77" s="94">
        <v>7</v>
      </c>
      <c r="N77" s="94" t="s">
        <v>352</v>
      </c>
      <c r="O77" s="94" t="s">
        <v>353</v>
      </c>
    </row>
    <row r="78" spans="1:15" ht="30" customHeight="1">
      <c r="A78" s="438"/>
      <c r="B78" s="433"/>
      <c r="C78" s="441"/>
      <c r="D78" s="93"/>
      <c r="E78" s="93">
        <v>1</v>
      </c>
      <c r="F78" s="434"/>
      <c r="G78" s="87">
        <v>2861011201</v>
      </c>
      <c r="H78" s="94" t="s">
        <v>862</v>
      </c>
      <c r="I78" s="434"/>
      <c r="J78" s="424"/>
      <c r="K78" s="94">
        <v>366</v>
      </c>
      <c r="L78" s="94">
        <v>24</v>
      </c>
      <c r="M78" s="94">
        <v>7</v>
      </c>
      <c r="N78" s="94" t="s">
        <v>352</v>
      </c>
      <c r="O78" s="94" t="s">
        <v>353</v>
      </c>
    </row>
    <row r="79" spans="1:15" ht="30" customHeight="1">
      <c r="A79" s="438"/>
      <c r="B79" s="433"/>
      <c r="C79" s="441"/>
      <c r="D79" s="93"/>
      <c r="E79" s="93">
        <v>1</v>
      </c>
      <c r="F79" s="434"/>
      <c r="G79" s="87">
        <v>2861011202</v>
      </c>
      <c r="H79" s="94" t="s">
        <v>863</v>
      </c>
      <c r="I79" s="434"/>
      <c r="J79" s="439" t="s">
        <v>1119</v>
      </c>
      <c r="K79" s="94">
        <v>366</v>
      </c>
      <c r="L79" s="94">
        <v>24</v>
      </c>
      <c r="M79" s="94">
        <v>7</v>
      </c>
      <c r="N79" s="94" t="s">
        <v>352</v>
      </c>
      <c r="O79" s="94" t="s">
        <v>353</v>
      </c>
    </row>
    <row r="80" spans="1:15" ht="30" customHeight="1">
      <c r="A80" s="438"/>
      <c r="B80" s="433"/>
      <c r="C80" s="441"/>
      <c r="D80" s="93"/>
      <c r="E80" s="93">
        <v>1</v>
      </c>
      <c r="F80" s="434"/>
      <c r="G80" s="87">
        <v>2861011204</v>
      </c>
      <c r="H80" s="94" t="s">
        <v>905</v>
      </c>
      <c r="I80" s="419"/>
      <c r="J80" s="419"/>
      <c r="K80" s="94">
        <v>366</v>
      </c>
      <c r="L80" s="94">
        <v>24</v>
      </c>
      <c r="M80" s="94">
        <v>7</v>
      </c>
      <c r="N80" s="94" t="s">
        <v>352</v>
      </c>
      <c r="O80" s="94" t="s">
        <v>353</v>
      </c>
    </row>
    <row r="81" spans="1:15" ht="30" customHeight="1">
      <c r="A81" s="438"/>
      <c r="B81" s="433"/>
      <c r="C81" s="441"/>
      <c r="D81" s="93"/>
      <c r="E81" s="93">
        <v>1</v>
      </c>
      <c r="F81" s="434"/>
      <c r="G81" s="94">
        <v>2804074201</v>
      </c>
      <c r="H81" s="94" t="s">
        <v>1382</v>
      </c>
      <c r="I81" s="94">
        <v>2804074</v>
      </c>
      <c r="J81" s="108" t="s">
        <v>1270</v>
      </c>
      <c r="K81" s="94">
        <v>366</v>
      </c>
      <c r="L81" s="94">
        <v>24</v>
      </c>
      <c r="M81" s="94">
        <v>7</v>
      </c>
      <c r="N81" s="94" t="s">
        <v>352</v>
      </c>
      <c r="O81" s="94" t="s">
        <v>353</v>
      </c>
    </row>
    <row r="82" spans="1:15" ht="30" customHeight="1">
      <c r="A82" s="438"/>
      <c r="B82" s="433"/>
      <c r="C82" s="441"/>
      <c r="D82" s="93"/>
      <c r="E82" s="93">
        <v>1</v>
      </c>
      <c r="F82" s="434"/>
      <c r="G82" s="94">
        <v>2804094201</v>
      </c>
      <c r="H82" s="94" t="s">
        <v>865</v>
      </c>
      <c r="I82" s="94">
        <v>2804094</v>
      </c>
      <c r="J82" s="108" t="s">
        <v>1271</v>
      </c>
      <c r="K82" s="94">
        <v>366</v>
      </c>
      <c r="L82" s="94">
        <v>24</v>
      </c>
      <c r="M82" s="94">
        <v>7</v>
      </c>
      <c r="N82" s="94" t="s">
        <v>352</v>
      </c>
      <c r="O82" s="94" t="s">
        <v>353</v>
      </c>
    </row>
    <row r="83" spans="1:15" ht="30" customHeight="1">
      <c r="A83" s="438"/>
      <c r="B83" s="433"/>
      <c r="C83" s="441"/>
      <c r="D83" s="93"/>
      <c r="E83" s="93">
        <v>1</v>
      </c>
      <c r="F83" s="419"/>
      <c r="G83" s="94">
        <v>2804064201</v>
      </c>
      <c r="H83" s="94" t="s">
        <v>864</v>
      </c>
      <c r="I83" s="94">
        <v>2804064</v>
      </c>
      <c r="J83" s="108" t="s">
        <v>1272</v>
      </c>
      <c r="K83" s="94">
        <v>366</v>
      </c>
      <c r="L83" s="94">
        <v>24</v>
      </c>
      <c r="M83" s="94">
        <v>7</v>
      </c>
      <c r="N83" s="94" t="s">
        <v>352</v>
      </c>
      <c r="O83" s="94" t="s">
        <v>353</v>
      </c>
    </row>
    <row r="84" spans="1:15" ht="30" customHeight="1">
      <c r="A84" s="438"/>
      <c r="B84" s="433"/>
      <c r="C84" s="441"/>
      <c r="D84" s="93"/>
      <c r="E84" s="93">
        <v>1</v>
      </c>
      <c r="F84" s="420" t="s">
        <v>347</v>
      </c>
      <c r="G84" s="18">
        <v>2819035301</v>
      </c>
      <c r="H84" s="18" t="s">
        <v>907</v>
      </c>
      <c r="I84" s="18">
        <v>2819035</v>
      </c>
      <c r="J84" s="108" t="s">
        <v>1273</v>
      </c>
      <c r="K84" s="18">
        <v>122</v>
      </c>
      <c r="L84" s="17">
        <v>24</v>
      </c>
      <c r="M84" s="17">
        <v>7</v>
      </c>
      <c r="N84" s="18" t="s">
        <v>377</v>
      </c>
      <c r="O84" s="18" t="s">
        <v>378</v>
      </c>
    </row>
    <row r="85" spans="1:15" ht="30" customHeight="1">
      <c r="A85" s="438"/>
      <c r="B85" s="433"/>
      <c r="C85" s="441"/>
      <c r="D85" s="93"/>
      <c r="E85" s="93">
        <v>1</v>
      </c>
      <c r="F85" s="421"/>
      <c r="G85" s="18">
        <v>2816045301</v>
      </c>
      <c r="H85" s="18" t="s">
        <v>908</v>
      </c>
      <c r="I85" s="18">
        <v>2816045</v>
      </c>
      <c r="J85" s="108" t="s">
        <v>1277</v>
      </c>
      <c r="K85" s="18">
        <v>122</v>
      </c>
      <c r="L85" s="17">
        <v>24</v>
      </c>
      <c r="M85" s="17">
        <v>7</v>
      </c>
      <c r="N85" s="18" t="s">
        <v>377</v>
      </c>
      <c r="O85" s="18" t="s">
        <v>378</v>
      </c>
    </row>
    <row r="86" spans="1:15" ht="30" customHeight="1">
      <c r="A86" s="438"/>
      <c r="B86" s="433"/>
      <c r="C86" s="441"/>
      <c r="D86" s="93"/>
      <c r="E86" s="93">
        <v>1</v>
      </c>
      <c r="F86" s="421"/>
      <c r="G86" s="18">
        <v>2806011301</v>
      </c>
      <c r="H86" s="18" t="s">
        <v>909</v>
      </c>
      <c r="I86" s="18">
        <v>2806011</v>
      </c>
      <c r="J86" s="108" t="s">
        <v>1276</v>
      </c>
      <c r="K86" s="18">
        <v>122</v>
      </c>
      <c r="L86" s="17">
        <v>24</v>
      </c>
      <c r="M86" s="17">
        <v>7</v>
      </c>
      <c r="N86" s="18" t="s">
        <v>377</v>
      </c>
      <c r="O86" s="18" t="s">
        <v>378</v>
      </c>
    </row>
    <row r="87" spans="1:15" ht="30" customHeight="1">
      <c r="A87" s="438"/>
      <c r="B87" s="433"/>
      <c r="C87" s="441"/>
      <c r="D87" s="93"/>
      <c r="E87" s="93">
        <v>1</v>
      </c>
      <c r="F87" s="422"/>
      <c r="G87" s="18">
        <v>2806084301</v>
      </c>
      <c r="H87" s="18" t="s">
        <v>910</v>
      </c>
      <c r="I87" s="18">
        <v>2806084</v>
      </c>
      <c r="J87" s="108" t="s">
        <v>1275</v>
      </c>
      <c r="K87" s="18">
        <v>122</v>
      </c>
      <c r="L87" s="17">
        <v>24</v>
      </c>
      <c r="M87" s="17">
        <v>7</v>
      </c>
      <c r="N87" s="18" t="s">
        <v>377</v>
      </c>
      <c r="O87" s="18" t="s">
        <v>378</v>
      </c>
    </row>
    <row r="88" spans="1:15" ht="30" customHeight="1" thickBot="1">
      <c r="A88" s="438"/>
      <c r="B88" s="433"/>
      <c r="C88" s="442"/>
      <c r="D88" s="93"/>
      <c r="E88" s="93">
        <v>1</v>
      </c>
      <c r="F88" s="18" t="s">
        <v>379</v>
      </c>
      <c r="G88" s="18">
        <v>2807011301</v>
      </c>
      <c r="H88" s="18" t="s">
        <v>911</v>
      </c>
      <c r="I88" s="18">
        <v>2807011</v>
      </c>
      <c r="J88" s="108" t="s">
        <v>1274</v>
      </c>
      <c r="K88" s="18">
        <v>122</v>
      </c>
      <c r="L88" s="17">
        <v>24</v>
      </c>
      <c r="M88" s="17">
        <v>7</v>
      </c>
      <c r="N88" s="18" t="s">
        <v>377</v>
      </c>
      <c r="O88" s="18" t="s">
        <v>378</v>
      </c>
    </row>
    <row r="89" spans="1:15" ht="12.75" customHeight="1">
      <c r="A89" s="435" t="s">
        <v>1309</v>
      </c>
      <c r="B89" s="435"/>
      <c r="C89" s="435"/>
      <c r="D89" s="411">
        <f>SUM(D7:D88)</f>
        <v>12</v>
      </c>
      <c r="E89" s="411">
        <f>SUM(E7:E88)</f>
        <v>70</v>
      </c>
      <c r="F89" s="51"/>
      <c r="G89" s="51"/>
      <c r="H89" s="18"/>
      <c r="I89" s="18"/>
      <c r="J89" s="18"/>
      <c r="K89" s="18"/>
      <c r="L89" s="18"/>
      <c r="M89" s="18"/>
      <c r="N89" s="18"/>
      <c r="O89" s="18"/>
    </row>
  </sheetData>
  <mergeCells count="77">
    <mergeCell ref="N3:O3"/>
    <mergeCell ref="A1:O1"/>
    <mergeCell ref="D2:E2"/>
    <mergeCell ref="N2:O2"/>
    <mergeCell ref="D3:E3"/>
    <mergeCell ref="M3:M6"/>
    <mergeCell ref="L3:L6"/>
    <mergeCell ref="K3:K6"/>
    <mergeCell ref="C3:C6"/>
    <mergeCell ref="B3:B6"/>
    <mergeCell ref="A3:A6"/>
    <mergeCell ref="J3:J6"/>
    <mergeCell ref="I3:I6"/>
    <mergeCell ref="H3:H6"/>
    <mergeCell ref="G3:G6"/>
    <mergeCell ref="D5:D6"/>
    <mergeCell ref="E5:E6"/>
    <mergeCell ref="J57:J58"/>
    <mergeCell ref="J7:J8"/>
    <mergeCell ref="F9:F10"/>
    <mergeCell ref="F7:F8"/>
    <mergeCell ref="F11:F14"/>
    <mergeCell ref="F3:F6"/>
    <mergeCell ref="F25:F28"/>
    <mergeCell ref="F19:F21"/>
    <mergeCell ref="I19:I20"/>
    <mergeCell ref="J19:J20"/>
    <mergeCell ref="J22:J23"/>
    <mergeCell ref="J37:J38"/>
    <mergeCell ref="I25:I26"/>
    <mergeCell ref="J25:J26"/>
    <mergeCell ref="I7:I8"/>
    <mergeCell ref="A89:C89"/>
    <mergeCell ref="J76:J78"/>
    <mergeCell ref="F84:F87"/>
    <mergeCell ref="A7:A88"/>
    <mergeCell ref="B7:B88"/>
    <mergeCell ref="F29:F30"/>
    <mergeCell ref="F69:F70"/>
    <mergeCell ref="J71:J72"/>
    <mergeCell ref="F60:F61"/>
    <mergeCell ref="J54:J55"/>
    <mergeCell ref="J62:J63"/>
    <mergeCell ref="F65:F68"/>
    <mergeCell ref="I65:I66"/>
    <mergeCell ref="J65:J66"/>
    <mergeCell ref="J79:J80"/>
    <mergeCell ref="C7:C88"/>
    <mergeCell ref="F62:F64"/>
    <mergeCell ref="I11:I12"/>
    <mergeCell ref="F44:F52"/>
    <mergeCell ref="I44:I51"/>
    <mergeCell ref="F41:F42"/>
    <mergeCell ref="I41:I42"/>
    <mergeCell ref="I57:I58"/>
    <mergeCell ref="F39:F40"/>
    <mergeCell ref="F57:F59"/>
    <mergeCell ref="F54:F56"/>
    <mergeCell ref="I54:I55"/>
    <mergeCell ref="I62:I63"/>
    <mergeCell ref="F15:F18"/>
    <mergeCell ref="J11:J12"/>
    <mergeCell ref="F76:F83"/>
    <mergeCell ref="I76:I80"/>
    <mergeCell ref="I71:I72"/>
    <mergeCell ref="J41:J42"/>
    <mergeCell ref="J50:J51"/>
    <mergeCell ref="J44:J48"/>
    <mergeCell ref="F37:F38"/>
    <mergeCell ref="I37:I38"/>
    <mergeCell ref="J31:J32"/>
    <mergeCell ref="F35:F36"/>
    <mergeCell ref="F31:F34"/>
    <mergeCell ref="I31:I32"/>
    <mergeCell ref="F71:F75"/>
    <mergeCell ref="I22:I23"/>
    <mergeCell ref="F22:F24"/>
  </mergeCells>
  <phoneticPr fontId="8" type="noConversion"/>
  <pageMargins left="0.46" right="0.4" top="0.22" bottom="0.18" header="0.16" footer="0.17"/>
  <pageSetup paperSize="9" scale="64" firstPageNumber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M33"/>
  <sheetViews>
    <sheetView zoomScale="75" zoomScaleNormal="75" workbookViewId="0">
      <selection activeCell="B4" sqref="B4:B7"/>
    </sheetView>
  </sheetViews>
  <sheetFormatPr defaultColWidth="9.140625" defaultRowHeight="11.25"/>
  <cols>
    <col min="1" max="1" width="5.42578125" style="6" customWidth="1"/>
    <col min="2" max="2" width="33.28515625" style="6" customWidth="1"/>
    <col min="3" max="3" width="61.42578125" style="6" customWidth="1"/>
    <col min="4" max="4" width="10.28515625" style="6" customWidth="1"/>
    <col min="5" max="5" width="13" style="6" customWidth="1"/>
    <col min="6" max="6" width="12.140625" style="6" customWidth="1"/>
    <col min="7" max="7" width="14.85546875" style="6" customWidth="1"/>
    <col min="8" max="8" width="12.7109375" style="6" customWidth="1"/>
    <col min="9" max="9" width="11.42578125" style="6" customWidth="1"/>
    <col min="10" max="10" width="13.42578125" style="6" customWidth="1"/>
    <col min="11" max="11" width="16.28515625" style="6" customWidth="1"/>
    <col min="12" max="13" width="9.140625" style="4"/>
    <col min="14" max="16384" width="9.140625" style="6"/>
  </cols>
  <sheetData>
    <row r="1" spans="1:13" ht="20.100000000000001" customHeight="1">
      <c r="A1" s="794" t="s">
        <v>1325</v>
      </c>
      <c r="B1" s="795"/>
      <c r="C1" s="795"/>
      <c r="D1" s="795"/>
      <c r="E1" s="795"/>
      <c r="F1" s="795"/>
      <c r="G1" s="795"/>
      <c r="H1" s="795"/>
      <c r="I1" s="795"/>
      <c r="J1" s="795"/>
      <c r="K1" s="795"/>
      <c r="L1" s="795"/>
      <c r="M1" s="795"/>
    </row>
    <row r="2" spans="1:13" ht="15" customHeight="1">
      <c r="A2" s="786">
        <v>1</v>
      </c>
      <c r="B2" s="786">
        <v>2</v>
      </c>
      <c r="C2" s="786">
        <v>3</v>
      </c>
      <c r="D2" s="786" t="s">
        <v>8</v>
      </c>
      <c r="E2" s="786"/>
      <c r="F2" s="786"/>
      <c r="G2" s="786"/>
      <c r="H2" s="786"/>
      <c r="I2" s="786"/>
      <c r="J2" s="786"/>
      <c r="K2" s="786"/>
      <c r="L2" s="786"/>
      <c r="M2" s="786"/>
    </row>
    <row r="3" spans="1:13" ht="14.25">
      <c r="A3" s="786"/>
      <c r="B3" s="786"/>
      <c r="C3" s="786"/>
      <c r="D3" s="793">
        <v>4</v>
      </c>
      <c r="E3" s="786"/>
      <c r="F3" s="786"/>
      <c r="G3" s="786"/>
      <c r="H3" s="793">
        <v>5</v>
      </c>
      <c r="I3" s="786"/>
      <c r="J3" s="786">
        <v>6</v>
      </c>
      <c r="K3" s="786"/>
      <c r="L3" s="793">
        <v>7</v>
      </c>
      <c r="M3" s="786"/>
    </row>
    <row r="4" spans="1:13" ht="36.75" customHeight="1">
      <c r="A4" s="460" t="s">
        <v>9</v>
      </c>
      <c r="B4" s="460" t="s">
        <v>10</v>
      </c>
      <c r="C4" s="460" t="s">
        <v>68</v>
      </c>
      <c r="D4" s="786" t="s">
        <v>31</v>
      </c>
      <c r="E4" s="786"/>
      <c r="F4" s="786"/>
      <c r="G4" s="786"/>
      <c r="H4" s="786" t="s">
        <v>32</v>
      </c>
      <c r="I4" s="786"/>
      <c r="J4" s="786" t="s">
        <v>34</v>
      </c>
      <c r="K4" s="786"/>
      <c r="L4" s="789" t="s">
        <v>137</v>
      </c>
      <c r="M4" s="790"/>
    </row>
    <row r="5" spans="1:13" ht="57" customHeight="1">
      <c r="A5" s="461"/>
      <c r="B5" s="461"/>
      <c r="C5" s="461"/>
      <c r="D5" s="448" t="s">
        <v>91</v>
      </c>
      <c r="E5" s="449"/>
      <c r="F5" s="448" t="s">
        <v>98</v>
      </c>
      <c r="G5" s="449"/>
      <c r="H5" s="786"/>
      <c r="I5" s="786"/>
      <c r="J5" s="786"/>
      <c r="K5" s="786"/>
      <c r="L5" s="791"/>
      <c r="M5" s="792"/>
    </row>
    <row r="6" spans="1:13" ht="14.25">
      <c r="A6" s="461"/>
      <c r="B6" s="461"/>
      <c r="C6" s="461"/>
      <c r="D6" s="128" t="s">
        <v>50</v>
      </c>
      <c r="E6" s="128" t="s">
        <v>51</v>
      </c>
      <c r="F6" s="128" t="s">
        <v>83</v>
      </c>
      <c r="G6" s="128" t="s">
        <v>52</v>
      </c>
      <c r="H6" s="128" t="s">
        <v>54</v>
      </c>
      <c r="I6" s="128" t="s">
        <v>55</v>
      </c>
      <c r="J6" s="128" t="s">
        <v>56</v>
      </c>
      <c r="K6" s="128" t="s">
        <v>57</v>
      </c>
      <c r="L6" s="128" t="s">
        <v>25</v>
      </c>
      <c r="M6" s="128" t="s">
        <v>26</v>
      </c>
    </row>
    <row r="7" spans="1:13" ht="34.5" customHeight="1">
      <c r="A7" s="462"/>
      <c r="B7" s="462"/>
      <c r="C7" s="462"/>
      <c r="D7" s="128" t="s">
        <v>58</v>
      </c>
      <c r="E7" s="128" t="s">
        <v>33</v>
      </c>
      <c r="F7" s="128" t="s">
        <v>58</v>
      </c>
      <c r="G7" s="128" t="s">
        <v>33</v>
      </c>
      <c r="H7" s="128" t="s">
        <v>58</v>
      </c>
      <c r="I7" s="128" t="s">
        <v>33</v>
      </c>
      <c r="J7" s="128" t="s">
        <v>58</v>
      </c>
      <c r="K7" s="128" t="s">
        <v>33</v>
      </c>
      <c r="L7" s="127" t="s">
        <v>58</v>
      </c>
      <c r="M7" s="127" t="s">
        <v>33</v>
      </c>
    </row>
    <row r="8" spans="1:13" ht="39.950000000000003" customHeight="1">
      <c r="A8" s="85">
        <v>1</v>
      </c>
      <c r="B8" s="85" t="s">
        <v>692</v>
      </c>
      <c r="C8" s="206" t="s">
        <v>693</v>
      </c>
      <c r="D8" s="84">
        <v>217</v>
      </c>
      <c r="E8" s="84">
        <v>1286</v>
      </c>
      <c r="F8" s="84">
        <v>181</v>
      </c>
      <c r="G8" s="84">
        <v>476</v>
      </c>
      <c r="H8" s="84">
        <v>510</v>
      </c>
      <c r="I8" s="84">
        <v>2495</v>
      </c>
      <c r="J8" s="84">
        <v>0</v>
      </c>
      <c r="K8" s="84">
        <v>0</v>
      </c>
      <c r="L8" s="84">
        <v>34</v>
      </c>
      <c r="M8" s="84">
        <v>742</v>
      </c>
    </row>
    <row r="9" spans="1:13" ht="39.950000000000003" customHeight="1">
      <c r="A9" s="85">
        <v>2</v>
      </c>
      <c r="B9" s="85" t="s">
        <v>676</v>
      </c>
      <c r="C9" s="206" t="s">
        <v>694</v>
      </c>
      <c r="D9" s="84">
        <v>1</v>
      </c>
      <c r="E9" s="84">
        <v>231</v>
      </c>
      <c r="F9" s="84">
        <v>0</v>
      </c>
      <c r="G9" s="84">
        <v>14</v>
      </c>
      <c r="H9" s="84">
        <v>2</v>
      </c>
      <c r="I9" s="84">
        <v>312</v>
      </c>
      <c r="J9" s="84">
        <v>0</v>
      </c>
      <c r="K9" s="84">
        <v>0</v>
      </c>
      <c r="L9" s="84">
        <v>3</v>
      </c>
      <c r="M9" s="84">
        <v>432</v>
      </c>
    </row>
    <row r="10" spans="1:13" ht="39.950000000000003" customHeight="1">
      <c r="A10" s="85">
        <v>3</v>
      </c>
      <c r="B10" s="85" t="s">
        <v>676</v>
      </c>
      <c r="C10" s="206" t="s">
        <v>949</v>
      </c>
      <c r="D10" s="84">
        <v>23</v>
      </c>
      <c r="E10" s="84">
        <v>3010</v>
      </c>
      <c r="F10" s="84">
        <v>3</v>
      </c>
      <c r="G10" s="84">
        <v>165</v>
      </c>
      <c r="H10" s="84">
        <v>511</v>
      </c>
      <c r="I10" s="84">
        <v>7292</v>
      </c>
      <c r="J10" s="84">
        <v>0</v>
      </c>
      <c r="K10" s="84">
        <v>0</v>
      </c>
      <c r="L10" s="84">
        <v>19</v>
      </c>
      <c r="M10" s="84">
        <v>2119</v>
      </c>
    </row>
    <row r="11" spans="1:13" ht="39.950000000000003" customHeight="1">
      <c r="A11" s="85">
        <v>4</v>
      </c>
      <c r="B11" s="85" t="s">
        <v>676</v>
      </c>
      <c r="C11" s="206" t="s">
        <v>949</v>
      </c>
      <c r="D11" s="84">
        <v>234</v>
      </c>
      <c r="E11" s="84">
        <v>580</v>
      </c>
      <c r="F11" s="84">
        <v>124</v>
      </c>
      <c r="G11" s="84">
        <v>129</v>
      </c>
      <c r="H11" s="84">
        <v>6124</v>
      </c>
      <c r="I11" s="84">
        <v>4771</v>
      </c>
      <c r="J11" s="84">
        <v>0</v>
      </c>
      <c r="K11" s="84">
        <v>0</v>
      </c>
      <c r="L11" s="84">
        <v>311</v>
      </c>
      <c r="M11" s="84">
        <v>399</v>
      </c>
    </row>
    <row r="12" spans="1:13" ht="39.950000000000003" customHeight="1">
      <c r="A12" s="85">
        <v>5</v>
      </c>
      <c r="B12" s="85" t="s">
        <v>695</v>
      </c>
      <c r="C12" s="206" t="s">
        <v>696</v>
      </c>
      <c r="D12" s="84">
        <v>52</v>
      </c>
      <c r="E12" s="84">
        <v>346</v>
      </c>
      <c r="F12" s="84">
        <v>3</v>
      </c>
      <c r="G12" s="84">
        <v>10</v>
      </c>
      <c r="H12" s="84">
        <v>266</v>
      </c>
      <c r="I12" s="84">
        <v>1029</v>
      </c>
      <c r="J12" s="84">
        <v>0</v>
      </c>
      <c r="K12" s="84">
        <v>0</v>
      </c>
      <c r="L12" s="84">
        <v>15</v>
      </c>
      <c r="M12" s="84">
        <v>443</v>
      </c>
    </row>
    <row r="13" spans="1:13" ht="39.950000000000003" customHeight="1">
      <c r="A13" s="85">
        <v>6</v>
      </c>
      <c r="B13" s="85" t="s">
        <v>678</v>
      </c>
      <c r="C13" s="206" t="s">
        <v>697</v>
      </c>
      <c r="D13" s="84">
        <v>399</v>
      </c>
      <c r="E13" s="84">
        <v>1189</v>
      </c>
      <c r="F13" s="84">
        <v>277</v>
      </c>
      <c r="G13" s="84">
        <v>329</v>
      </c>
      <c r="H13" s="84">
        <v>1585</v>
      </c>
      <c r="I13" s="84">
        <v>4246</v>
      </c>
      <c r="J13" s="84">
        <v>0</v>
      </c>
      <c r="K13" s="84">
        <v>0</v>
      </c>
      <c r="L13" s="84">
        <v>72</v>
      </c>
      <c r="M13" s="84">
        <v>454</v>
      </c>
    </row>
    <row r="14" spans="1:13" ht="39.950000000000003" customHeight="1">
      <c r="A14" s="85">
        <v>7</v>
      </c>
      <c r="B14" s="85" t="s">
        <v>698</v>
      </c>
      <c r="C14" s="206" t="s">
        <v>699</v>
      </c>
      <c r="D14" s="84">
        <v>40</v>
      </c>
      <c r="E14" s="84">
        <v>405</v>
      </c>
      <c r="F14" s="84">
        <v>9</v>
      </c>
      <c r="G14" s="84">
        <v>81</v>
      </c>
      <c r="H14" s="84">
        <v>253</v>
      </c>
      <c r="I14" s="84">
        <v>586</v>
      </c>
      <c r="J14" s="84">
        <v>0</v>
      </c>
      <c r="K14" s="84">
        <v>0</v>
      </c>
      <c r="L14" s="84">
        <v>8</v>
      </c>
      <c r="M14" s="84">
        <v>283</v>
      </c>
    </row>
    <row r="15" spans="1:13" ht="39.950000000000003" customHeight="1">
      <c r="A15" s="85">
        <v>8</v>
      </c>
      <c r="B15" s="85" t="s">
        <v>700</v>
      </c>
      <c r="C15" s="206" t="s">
        <v>701</v>
      </c>
      <c r="D15" s="84">
        <v>281</v>
      </c>
      <c r="E15" s="84">
        <v>2746</v>
      </c>
      <c r="F15" s="84">
        <v>39</v>
      </c>
      <c r="G15" s="84">
        <v>339</v>
      </c>
      <c r="H15" s="84">
        <v>1185</v>
      </c>
      <c r="I15" s="84">
        <v>4753</v>
      </c>
      <c r="J15" s="84">
        <v>0</v>
      </c>
      <c r="K15" s="84">
        <v>0</v>
      </c>
      <c r="L15" s="84">
        <v>162</v>
      </c>
      <c r="M15" s="84">
        <v>2196</v>
      </c>
    </row>
    <row r="16" spans="1:13" ht="39.950000000000003" customHeight="1">
      <c r="A16" s="85">
        <v>9</v>
      </c>
      <c r="B16" s="85" t="s">
        <v>702</v>
      </c>
      <c r="C16" s="206" t="s">
        <v>703</v>
      </c>
      <c r="D16" s="84">
        <v>85</v>
      </c>
      <c r="E16" s="84">
        <v>406</v>
      </c>
      <c r="F16" s="84">
        <v>74</v>
      </c>
      <c r="G16" s="84">
        <v>150</v>
      </c>
      <c r="H16" s="84">
        <v>392</v>
      </c>
      <c r="I16" s="84">
        <v>1793</v>
      </c>
      <c r="J16" s="84">
        <v>0</v>
      </c>
      <c r="K16" s="84">
        <v>0</v>
      </c>
      <c r="L16" s="84">
        <v>13</v>
      </c>
      <c r="M16" s="84">
        <v>214</v>
      </c>
    </row>
    <row r="17" spans="1:13" ht="39.950000000000003" customHeight="1">
      <c r="A17" s="85">
        <v>10</v>
      </c>
      <c r="B17" s="85" t="s">
        <v>704</v>
      </c>
      <c r="C17" s="206" t="s">
        <v>705</v>
      </c>
      <c r="D17" s="84">
        <v>28</v>
      </c>
      <c r="E17" s="84">
        <v>392</v>
      </c>
      <c r="F17" s="84">
        <v>9</v>
      </c>
      <c r="G17" s="84">
        <v>29</v>
      </c>
      <c r="H17" s="84">
        <v>982</v>
      </c>
      <c r="I17" s="84">
        <v>2554</v>
      </c>
      <c r="J17" s="84">
        <v>0</v>
      </c>
      <c r="K17" s="84">
        <v>0</v>
      </c>
      <c r="L17" s="84">
        <v>65</v>
      </c>
      <c r="M17" s="84">
        <v>709</v>
      </c>
    </row>
    <row r="18" spans="1:13" ht="39.950000000000003" customHeight="1">
      <c r="A18" s="85">
        <v>11</v>
      </c>
      <c r="B18" s="85" t="s">
        <v>706</v>
      </c>
      <c r="C18" s="206" t="s">
        <v>707</v>
      </c>
      <c r="D18" s="84">
        <v>162</v>
      </c>
      <c r="E18" s="84">
        <v>493</v>
      </c>
      <c r="F18" s="84">
        <v>46</v>
      </c>
      <c r="G18" s="84">
        <v>131</v>
      </c>
      <c r="H18" s="84">
        <v>711</v>
      </c>
      <c r="I18" s="84">
        <v>979</v>
      </c>
      <c r="J18" s="84">
        <v>0</v>
      </c>
      <c r="K18" s="84">
        <v>0</v>
      </c>
      <c r="L18" s="84">
        <v>44</v>
      </c>
      <c r="M18" s="84">
        <v>364</v>
      </c>
    </row>
    <row r="19" spans="1:13" ht="39.950000000000003" customHeight="1">
      <c r="A19" s="85">
        <v>12</v>
      </c>
      <c r="B19" s="85" t="s">
        <v>708</v>
      </c>
      <c r="C19" s="206" t="s">
        <v>709</v>
      </c>
      <c r="D19" s="84">
        <v>201</v>
      </c>
      <c r="E19" s="84">
        <v>1620</v>
      </c>
      <c r="F19" s="84">
        <v>39</v>
      </c>
      <c r="G19" s="84">
        <v>159</v>
      </c>
      <c r="H19" s="84">
        <v>1352</v>
      </c>
      <c r="I19" s="84">
        <v>4907</v>
      </c>
      <c r="J19" s="84">
        <v>0</v>
      </c>
      <c r="K19" s="84">
        <v>0</v>
      </c>
      <c r="L19" s="84">
        <v>109</v>
      </c>
      <c r="M19" s="84">
        <v>1366</v>
      </c>
    </row>
    <row r="20" spans="1:13" ht="39.950000000000003" customHeight="1">
      <c r="A20" s="85">
        <v>13</v>
      </c>
      <c r="B20" s="85" t="s">
        <v>686</v>
      </c>
      <c r="C20" s="206" t="s">
        <v>710</v>
      </c>
      <c r="D20" s="84">
        <v>2</v>
      </c>
      <c r="E20" s="84">
        <v>779</v>
      </c>
      <c r="F20" s="84">
        <v>1</v>
      </c>
      <c r="G20" s="84">
        <v>94</v>
      </c>
      <c r="H20" s="84">
        <v>10</v>
      </c>
      <c r="I20" s="84">
        <v>2603</v>
      </c>
      <c r="J20" s="84">
        <v>0</v>
      </c>
      <c r="K20" s="84">
        <v>0</v>
      </c>
      <c r="L20" s="84">
        <v>4</v>
      </c>
      <c r="M20" s="84">
        <v>1534</v>
      </c>
    </row>
    <row r="21" spans="1:13" ht="39.950000000000003" customHeight="1">
      <c r="A21" s="85">
        <v>14</v>
      </c>
      <c r="B21" s="85" t="s">
        <v>686</v>
      </c>
      <c r="C21" s="206" t="s">
        <v>948</v>
      </c>
      <c r="D21" s="84">
        <v>12</v>
      </c>
      <c r="E21" s="84">
        <v>1447</v>
      </c>
      <c r="F21" s="84">
        <v>0</v>
      </c>
      <c r="G21" s="84">
        <v>0</v>
      </c>
      <c r="H21" s="84">
        <v>6</v>
      </c>
      <c r="I21" s="84">
        <v>224</v>
      </c>
      <c r="J21" s="84">
        <v>0</v>
      </c>
      <c r="K21" s="84">
        <v>0</v>
      </c>
      <c r="L21" s="84">
        <v>1</v>
      </c>
      <c r="M21" s="84">
        <v>4</v>
      </c>
    </row>
    <row r="22" spans="1:13" ht="39.950000000000003" customHeight="1">
      <c r="A22" s="85">
        <v>15</v>
      </c>
      <c r="B22" s="85" t="s">
        <v>686</v>
      </c>
      <c r="C22" s="206" t="s">
        <v>712</v>
      </c>
      <c r="D22" s="84">
        <v>0</v>
      </c>
      <c r="E22" s="84">
        <v>168</v>
      </c>
      <c r="F22" s="84">
        <v>0</v>
      </c>
      <c r="G22" s="84">
        <v>2</v>
      </c>
      <c r="H22" s="84">
        <v>5</v>
      </c>
      <c r="I22" s="84">
        <v>295</v>
      </c>
      <c r="J22" s="84">
        <v>0</v>
      </c>
      <c r="K22" s="84">
        <v>0</v>
      </c>
      <c r="L22" s="84">
        <v>0</v>
      </c>
      <c r="M22" s="84">
        <v>6</v>
      </c>
    </row>
    <row r="23" spans="1:13" ht="39.950000000000003" customHeight="1">
      <c r="A23" s="85">
        <v>16</v>
      </c>
      <c r="B23" s="85" t="s">
        <v>686</v>
      </c>
      <c r="C23" s="206" t="s">
        <v>711</v>
      </c>
      <c r="D23" s="84">
        <v>10</v>
      </c>
      <c r="E23" s="84">
        <v>2214</v>
      </c>
      <c r="F23" s="84">
        <v>0</v>
      </c>
      <c r="G23" s="84">
        <v>0</v>
      </c>
      <c r="H23" s="84">
        <v>127</v>
      </c>
      <c r="I23" s="84">
        <v>28183</v>
      </c>
      <c r="J23" s="84">
        <v>0</v>
      </c>
      <c r="K23" s="84">
        <v>0</v>
      </c>
      <c r="L23" s="84">
        <v>17</v>
      </c>
      <c r="M23" s="84">
        <v>3086</v>
      </c>
    </row>
    <row r="24" spans="1:13" ht="39.950000000000003" customHeight="1">
      <c r="A24" s="85">
        <v>17</v>
      </c>
      <c r="B24" s="85" t="s">
        <v>713</v>
      </c>
      <c r="C24" s="206" t="s">
        <v>714</v>
      </c>
      <c r="D24" s="84">
        <v>13</v>
      </c>
      <c r="E24" s="84">
        <v>237</v>
      </c>
      <c r="F24" s="84">
        <v>11</v>
      </c>
      <c r="G24" s="84">
        <v>20</v>
      </c>
      <c r="H24" s="84">
        <v>309</v>
      </c>
      <c r="I24" s="84">
        <v>1232</v>
      </c>
      <c r="J24" s="84">
        <v>0</v>
      </c>
      <c r="K24" s="84">
        <v>0</v>
      </c>
      <c r="L24" s="84">
        <v>39</v>
      </c>
      <c r="M24" s="84">
        <v>467</v>
      </c>
    </row>
    <row r="25" spans="1:13" ht="39.950000000000003" customHeight="1">
      <c r="A25" s="85">
        <v>18</v>
      </c>
      <c r="B25" s="85" t="s">
        <v>713</v>
      </c>
      <c r="C25" s="206" t="s">
        <v>715</v>
      </c>
      <c r="D25" s="84">
        <v>0</v>
      </c>
      <c r="E25" s="84">
        <v>492</v>
      </c>
      <c r="F25" s="84">
        <v>0</v>
      </c>
      <c r="G25" s="84">
        <v>40</v>
      </c>
      <c r="H25" s="84">
        <v>12</v>
      </c>
      <c r="I25" s="84">
        <v>1046</v>
      </c>
      <c r="J25" s="84">
        <v>0</v>
      </c>
      <c r="K25" s="84">
        <v>0</v>
      </c>
      <c r="L25" s="84">
        <v>1</v>
      </c>
      <c r="M25" s="84">
        <v>570</v>
      </c>
    </row>
    <row r="26" spans="1:13" ht="39.950000000000003" customHeight="1">
      <c r="A26" s="85">
        <v>19</v>
      </c>
      <c r="B26" s="85" t="s">
        <v>716</v>
      </c>
      <c r="C26" s="206" t="s">
        <v>717</v>
      </c>
      <c r="D26" s="84">
        <v>390</v>
      </c>
      <c r="E26" s="84">
        <v>1806</v>
      </c>
      <c r="F26" s="84">
        <v>171</v>
      </c>
      <c r="G26" s="84">
        <v>614</v>
      </c>
      <c r="H26" s="84">
        <v>1848</v>
      </c>
      <c r="I26" s="84">
        <v>11027</v>
      </c>
      <c r="J26" s="84">
        <v>0</v>
      </c>
      <c r="K26" s="84">
        <v>0</v>
      </c>
      <c r="L26" s="84">
        <v>144</v>
      </c>
      <c r="M26" s="84">
        <v>1980</v>
      </c>
    </row>
    <row r="27" spans="1:13" ht="39.950000000000003" customHeight="1">
      <c r="A27" s="85">
        <v>20</v>
      </c>
      <c r="B27" s="85" t="s">
        <v>716</v>
      </c>
      <c r="C27" s="206" t="s">
        <v>718</v>
      </c>
      <c r="D27" s="84">
        <v>0</v>
      </c>
      <c r="E27" s="84">
        <v>146</v>
      </c>
      <c r="F27" s="84">
        <v>0</v>
      </c>
      <c r="G27" s="84">
        <v>0</v>
      </c>
      <c r="H27" s="84">
        <v>531</v>
      </c>
      <c r="I27" s="84">
        <v>2284</v>
      </c>
      <c r="J27" s="84">
        <v>0</v>
      </c>
      <c r="K27" s="84">
        <v>0</v>
      </c>
      <c r="L27" s="84">
        <v>7</v>
      </c>
      <c r="M27" s="84">
        <v>267</v>
      </c>
    </row>
    <row r="28" spans="1:13" ht="39.950000000000003" customHeight="1">
      <c r="A28" s="85">
        <v>21</v>
      </c>
      <c r="B28" s="85" t="s">
        <v>719</v>
      </c>
      <c r="C28" s="206" t="s">
        <v>720</v>
      </c>
      <c r="D28" s="84">
        <v>45</v>
      </c>
      <c r="E28" s="84">
        <v>1208</v>
      </c>
      <c r="F28" s="84">
        <v>19</v>
      </c>
      <c r="G28" s="84">
        <v>417</v>
      </c>
      <c r="H28" s="84">
        <v>183</v>
      </c>
      <c r="I28" s="84">
        <v>1858</v>
      </c>
      <c r="J28" s="84">
        <v>0</v>
      </c>
      <c r="K28" s="84">
        <v>0</v>
      </c>
      <c r="L28" s="84">
        <v>41</v>
      </c>
      <c r="M28" s="84">
        <v>1374</v>
      </c>
    </row>
    <row r="29" spans="1:13" ht="39.950000000000003" customHeight="1">
      <c r="A29" s="85">
        <v>22</v>
      </c>
      <c r="B29" s="85" t="s">
        <v>721</v>
      </c>
      <c r="C29" s="206" t="s">
        <v>722</v>
      </c>
      <c r="D29" s="84">
        <v>0</v>
      </c>
      <c r="E29" s="84">
        <v>20</v>
      </c>
      <c r="F29" s="84">
        <v>0</v>
      </c>
      <c r="G29" s="84">
        <v>0</v>
      </c>
      <c r="H29" s="84">
        <v>1</v>
      </c>
      <c r="I29" s="84">
        <v>73</v>
      </c>
      <c r="J29" s="84">
        <v>0</v>
      </c>
      <c r="K29" s="84">
        <v>0</v>
      </c>
      <c r="L29" s="84">
        <v>0</v>
      </c>
      <c r="M29" s="84">
        <v>10</v>
      </c>
    </row>
    <row r="30" spans="1:13" ht="15.75">
      <c r="C30" s="205" t="s">
        <v>86</v>
      </c>
      <c r="D30" s="204">
        <f>SUM(D8:D29)</f>
        <v>2195</v>
      </c>
      <c r="E30" s="204">
        <f t="shared" ref="E30:M30" si="0">SUM(E8:E29)</f>
        <v>21221</v>
      </c>
      <c r="F30" s="204">
        <f t="shared" si="0"/>
        <v>1006</v>
      </c>
      <c r="G30" s="204">
        <f t="shared" si="0"/>
        <v>3199</v>
      </c>
      <c r="H30" s="204">
        <f t="shared" si="0"/>
        <v>16905</v>
      </c>
      <c r="I30" s="204">
        <f t="shared" si="0"/>
        <v>84542</v>
      </c>
      <c r="J30" s="204">
        <f t="shared" si="0"/>
        <v>0</v>
      </c>
      <c r="K30" s="204">
        <f t="shared" si="0"/>
        <v>0</v>
      </c>
      <c r="L30" s="204">
        <f t="shared" si="0"/>
        <v>1109</v>
      </c>
      <c r="M30" s="204">
        <f t="shared" si="0"/>
        <v>19019</v>
      </c>
    </row>
    <row r="32" spans="1:13">
      <c r="A32" s="112"/>
    </row>
    <row r="33" spans="1:1">
      <c r="A33" s="112"/>
    </row>
  </sheetData>
  <mergeCells count="18">
    <mergeCell ref="L3:M3"/>
    <mergeCell ref="L4:M5"/>
    <mergeCell ref="J3:K3"/>
    <mergeCell ref="D5:E5"/>
    <mergeCell ref="A1:M1"/>
    <mergeCell ref="D2:M2"/>
    <mergeCell ref="A4:A7"/>
    <mergeCell ref="B4:B7"/>
    <mergeCell ref="C4:C7"/>
    <mergeCell ref="A2:A3"/>
    <mergeCell ref="B2:B3"/>
    <mergeCell ref="C2:C3"/>
    <mergeCell ref="D3:G3"/>
    <mergeCell ref="H3:I3"/>
    <mergeCell ref="J4:K5"/>
    <mergeCell ref="H4:I5"/>
    <mergeCell ref="D4:G4"/>
    <mergeCell ref="F5:G5"/>
  </mergeCells>
  <pageMargins left="0.21" right="0.18" top="0.35" bottom="0.28000000000000003" header="0.23" footer="0.23"/>
  <pageSetup paperSize="9" firstPageNumber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H9"/>
  <sheetViews>
    <sheetView zoomScaleNormal="100" workbookViewId="0">
      <selection activeCell="E20" sqref="E20"/>
    </sheetView>
  </sheetViews>
  <sheetFormatPr defaultColWidth="9.140625" defaultRowHeight="12.75"/>
  <cols>
    <col min="1" max="1" width="9.140625" style="86"/>
    <col min="2" max="2" width="21.140625" style="86" customWidth="1"/>
    <col min="3" max="3" width="18" style="86" customWidth="1"/>
    <col min="4" max="4" width="21.42578125" style="86" customWidth="1"/>
    <col min="5" max="5" width="21" style="86" customWidth="1"/>
    <col min="6" max="6" width="20.5703125" style="86" customWidth="1"/>
    <col min="7" max="7" width="18.140625" style="86" customWidth="1"/>
    <col min="8" max="8" width="17.7109375" style="86" customWidth="1"/>
    <col min="9" max="16384" width="9.140625" style="86"/>
  </cols>
  <sheetData>
    <row r="1" spans="1:8" ht="24.75" customHeight="1">
      <c r="A1" s="799" t="s">
        <v>952</v>
      </c>
      <c r="B1" s="799"/>
      <c r="C1" s="799"/>
      <c r="D1" s="799"/>
      <c r="E1" s="799"/>
      <c r="F1" s="799"/>
      <c r="G1" s="799"/>
      <c r="H1" s="799"/>
    </row>
    <row r="2" spans="1:8" ht="15" customHeight="1">
      <c r="A2" s="103">
        <v>1</v>
      </c>
      <c r="B2" s="800">
        <v>2</v>
      </c>
      <c r="C2" s="800"/>
      <c r="D2" s="803">
        <v>3</v>
      </c>
      <c r="E2" s="804"/>
      <c r="F2" s="40">
        <v>4</v>
      </c>
      <c r="G2" s="40">
        <v>5</v>
      </c>
      <c r="H2" s="40">
        <v>6</v>
      </c>
    </row>
    <row r="3" spans="1:8" ht="45" customHeight="1">
      <c r="A3" s="801" t="s">
        <v>9</v>
      </c>
      <c r="B3" s="800" t="s">
        <v>2</v>
      </c>
      <c r="C3" s="800"/>
      <c r="D3" s="797" t="s">
        <v>138</v>
      </c>
      <c r="E3" s="798"/>
      <c r="F3" s="800" t="s">
        <v>93</v>
      </c>
      <c r="G3" s="800" t="s">
        <v>94</v>
      </c>
      <c r="H3" s="801" t="s">
        <v>35</v>
      </c>
    </row>
    <row r="4" spans="1:8" ht="23.25" customHeight="1">
      <c r="A4" s="802"/>
      <c r="B4" s="103" t="s">
        <v>77</v>
      </c>
      <c r="C4" s="103" t="s">
        <v>78</v>
      </c>
      <c r="D4" s="103" t="s">
        <v>21</v>
      </c>
      <c r="E4" s="103" t="s">
        <v>22</v>
      </c>
      <c r="F4" s="800"/>
      <c r="G4" s="800"/>
      <c r="H4" s="802"/>
    </row>
    <row r="5" spans="1:8" ht="60" customHeight="1">
      <c r="A5" s="802"/>
      <c r="B5" s="99" t="s">
        <v>81</v>
      </c>
      <c r="C5" s="99" t="s">
        <v>82</v>
      </c>
      <c r="D5" s="99" t="s">
        <v>139</v>
      </c>
      <c r="E5" s="99" t="s">
        <v>140</v>
      </c>
      <c r="F5" s="801"/>
      <c r="G5" s="801"/>
      <c r="H5" s="802"/>
    </row>
    <row r="6" spans="1:8" ht="69" customHeight="1">
      <c r="A6" s="105" t="s">
        <v>434</v>
      </c>
      <c r="B6" s="116" t="s">
        <v>509</v>
      </c>
      <c r="C6" s="116" t="s">
        <v>510</v>
      </c>
      <c r="D6" s="796">
        <v>182</v>
      </c>
      <c r="E6" s="796"/>
      <c r="F6" s="15">
        <v>17.585492227979302</v>
      </c>
      <c r="G6" s="15">
        <v>241</v>
      </c>
      <c r="H6" s="15">
        <v>18</v>
      </c>
    </row>
    <row r="8" spans="1:8">
      <c r="A8" s="115" t="s">
        <v>951</v>
      </c>
    </row>
    <row r="9" spans="1:8">
      <c r="A9" s="115" t="s">
        <v>950</v>
      </c>
    </row>
  </sheetData>
  <mergeCells count="10">
    <mergeCell ref="D6:E6"/>
    <mergeCell ref="D3:E3"/>
    <mergeCell ref="A1:H1"/>
    <mergeCell ref="B2:C2"/>
    <mergeCell ref="A3:A5"/>
    <mergeCell ref="B3:C3"/>
    <mergeCell ref="F3:F5"/>
    <mergeCell ref="G3:G5"/>
    <mergeCell ref="H3:H5"/>
    <mergeCell ref="D2:E2"/>
  </mergeCells>
  <pageMargins left="0.2" right="0.15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H8"/>
  <sheetViews>
    <sheetView zoomScaleNormal="100" workbookViewId="0">
      <selection activeCell="A8" sqref="A8:H8"/>
    </sheetView>
  </sheetViews>
  <sheetFormatPr defaultColWidth="9.140625" defaultRowHeight="12.75"/>
  <cols>
    <col min="1" max="1" width="9.140625" style="1"/>
    <col min="2" max="2" width="21.140625" style="1" customWidth="1"/>
    <col min="3" max="3" width="18" style="1" customWidth="1"/>
    <col min="4" max="4" width="21.42578125" style="1" customWidth="1"/>
    <col min="5" max="5" width="21" style="1" customWidth="1"/>
    <col min="6" max="6" width="20.5703125" style="1" customWidth="1"/>
    <col min="7" max="7" width="18.140625" style="1" customWidth="1"/>
    <col min="8" max="8" width="17.7109375" style="1" customWidth="1"/>
    <col min="9" max="16384" width="9.140625" style="1"/>
  </cols>
  <sheetData>
    <row r="1" spans="1:8" ht="24.75" customHeight="1">
      <c r="A1" s="799" t="s">
        <v>141</v>
      </c>
      <c r="B1" s="799"/>
      <c r="C1" s="799"/>
      <c r="D1" s="799"/>
      <c r="E1" s="799"/>
      <c r="F1" s="799"/>
      <c r="G1" s="799"/>
      <c r="H1" s="799"/>
    </row>
    <row r="2" spans="1:8" ht="15" customHeight="1">
      <c r="A2" s="43">
        <v>1</v>
      </c>
      <c r="B2" s="800">
        <v>2</v>
      </c>
      <c r="C2" s="800"/>
      <c r="D2" s="803">
        <v>3</v>
      </c>
      <c r="E2" s="804"/>
      <c r="F2" s="40">
        <v>4</v>
      </c>
      <c r="G2" s="40">
        <v>5</v>
      </c>
      <c r="H2" s="40">
        <v>6</v>
      </c>
    </row>
    <row r="3" spans="1:8" ht="45" customHeight="1">
      <c r="A3" s="801" t="s">
        <v>9</v>
      </c>
      <c r="B3" s="800" t="s">
        <v>2</v>
      </c>
      <c r="C3" s="800"/>
      <c r="D3" s="797" t="s">
        <v>142</v>
      </c>
      <c r="E3" s="798"/>
      <c r="F3" s="800" t="s">
        <v>144</v>
      </c>
      <c r="G3" s="800" t="s">
        <v>145</v>
      </c>
      <c r="H3" s="801" t="s">
        <v>146</v>
      </c>
    </row>
    <row r="4" spans="1:8" ht="23.25" customHeight="1">
      <c r="A4" s="802"/>
      <c r="B4" s="43" t="s">
        <v>77</v>
      </c>
      <c r="C4" s="43" t="s">
        <v>78</v>
      </c>
      <c r="D4" s="43" t="s">
        <v>21</v>
      </c>
      <c r="E4" s="43" t="s">
        <v>22</v>
      </c>
      <c r="F4" s="800"/>
      <c r="G4" s="800"/>
      <c r="H4" s="802"/>
    </row>
    <row r="5" spans="1:8" ht="60" customHeight="1">
      <c r="A5" s="809"/>
      <c r="B5" s="43" t="s">
        <v>81</v>
      </c>
      <c r="C5" s="43" t="s">
        <v>82</v>
      </c>
      <c r="D5" s="43" t="s">
        <v>139</v>
      </c>
      <c r="E5" s="43" t="s">
        <v>143</v>
      </c>
      <c r="F5" s="800"/>
      <c r="G5" s="800"/>
      <c r="H5" s="809"/>
    </row>
    <row r="6" spans="1:8" ht="29.25" customHeight="1">
      <c r="A6" s="806" t="s">
        <v>1306</v>
      </c>
      <c r="B6" s="807"/>
      <c r="C6" s="807"/>
      <c r="D6" s="807"/>
      <c r="E6" s="807"/>
      <c r="F6" s="807"/>
      <c r="G6" s="807"/>
      <c r="H6" s="808"/>
    </row>
    <row r="8" spans="1:8" ht="39.75" customHeight="1">
      <c r="A8" s="805" t="s">
        <v>1312</v>
      </c>
      <c r="B8" s="805"/>
      <c r="C8" s="805"/>
      <c r="D8" s="805"/>
      <c r="E8" s="805"/>
      <c r="F8" s="805"/>
      <c r="G8" s="805"/>
      <c r="H8" s="805"/>
    </row>
  </sheetData>
  <mergeCells count="11">
    <mergeCell ref="A8:H8"/>
    <mergeCell ref="A6:H6"/>
    <mergeCell ref="D3:E3"/>
    <mergeCell ref="H3:H5"/>
    <mergeCell ref="A1:H1"/>
    <mergeCell ref="B2:C2"/>
    <mergeCell ref="G3:G5"/>
    <mergeCell ref="A3:A5"/>
    <mergeCell ref="B3:C3"/>
    <mergeCell ref="F3:F5"/>
    <mergeCell ref="D2:E2"/>
  </mergeCells>
  <phoneticPr fontId="8" type="noConversion"/>
  <pageMargins left="0.2" right="0.15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F6"/>
  <sheetViews>
    <sheetView zoomScaleNormal="100" workbookViewId="0">
      <selection activeCell="B12" sqref="B12"/>
    </sheetView>
  </sheetViews>
  <sheetFormatPr defaultColWidth="9.140625" defaultRowHeight="12.75"/>
  <cols>
    <col min="1" max="1" width="18.140625" style="8" customWidth="1"/>
    <col min="2" max="3" width="15.7109375" style="8" customWidth="1"/>
    <col min="4" max="4" width="23.7109375" style="8" customWidth="1"/>
    <col min="5" max="6" width="25.7109375" style="8" customWidth="1"/>
    <col min="7" max="16384" width="9.140625" style="8"/>
  </cols>
  <sheetData>
    <row r="1" spans="1:6" ht="16.5" customHeight="1">
      <c r="A1" s="810" t="s">
        <v>1037</v>
      </c>
      <c r="B1" s="810"/>
      <c r="C1" s="810"/>
      <c r="D1" s="810"/>
      <c r="E1" s="810"/>
      <c r="F1" s="810"/>
    </row>
    <row r="2" spans="1:6" ht="14.25">
      <c r="A2" s="42">
        <v>1</v>
      </c>
      <c r="B2" s="811">
        <v>2</v>
      </c>
      <c r="C2" s="811"/>
      <c r="D2" s="42">
        <v>3</v>
      </c>
      <c r="E2" s="811">
        <v>4</v>
      </c>
      <c r="F2" s="811"/>
    </row>
    <row r="3" spans="1:6" ht="88.5" customHeight="1">
      <c r="A3" s="802" t="s">
        <v>147</v>
      </c>
      <c r="B3" s="809" t="s">
        <v>148</v>
      </c>
      <c r="C3" s="809"/>
      <c r="D3" s="812" t="s">
        <v>149</v>
      </c>
      <c r="E3" s="813" t="s">
        <v>150</v>
      </c>
      <c r="F3" s="814"/>
    </row>
    <row r="4" spans="1:6" ht="14.25">
      <c r="A4" s="802"/>
      <c r="B4" s="43" t="s">
        <v>77</v>
      </c>
      <c r="C4" s="43" t="s">
        <v>78</v>
      </c>
      <c r="D4" s="812"/>
      <c r="E4" s="43" t="s">
        <v>50</v>
      </c>
      <c r="F4" s="43" t="s">
        <v>51</v>
      </c>
    </row>
    <row r="5" spans="1:6" ht="114">
      <c r="A5" s="802"/>
      <c r="B5" s="41" t="s">
        <v>153</v>
      </c>
      <c r="C5" s="41" t="s">
        <v>126</v>
      </c>
      <c r="D5" s="812"/>
      <c r="E5" s="41" t="s">
        <v>151</v>
      </c>
      <c r="F5" s="41" t="s">
        <v>152</v>
      </c>
    </row>
    <row r="6" spans="1:6">
      <c r="A6" s="44" t="s">
        <v>1016</v>
      </c>
      <c r="B6" s="44" t="s">
        <v>723</v>
      </c>
      <c r="C6" s="44" t="s">
        <v>353</v>
      </c>
      <c r="D6" s="44">
        <v>8.5</v>
      </c>
      <c r="E6" s="44">
        <v>54</v>
      </c>
      <c r="F6" s="44">
        <v>1</v>
      </c>
    </row>
  </sheetData>
  <mergeCells count="7">
    <mergeCell ref="A1:F1"/>
    <mergeCell ref="B2:C2"/>
    <mergeCell ref="E2:F2"/>
    <mergeCell ref="A3:A5"/>
    <mergeCell ref="B3:C3"/>
    <mergeCell ref="D3:D5"/>
    <mergeCell ref="E3:F3"/>
  </mergeCells>
  <phoneticPr fontId="0" type="noConversion"/>
  <pageMargins left="0.16" right="0.18" top="0.75" bottom="0.75" header="0.3" footer="0.3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P18"/>
  <sheetViews>
    <sheetView zoomScale="75" zoomScaleNormal="75" workbookViewId="0">
      <selection activeCell="G29" sqref="G29"/>
    </sheetView>
  </sheetViews>
  <sheetFormatPr defaultRowHeight="12.75"/>
  <cols>
    <col min="1" max="1" width="18.28515625" style="66" customWidth="1"/>
    <col min="2" max="16" width="15.7109375" style="66" customWidth="1"/>
    <col min="17" max="256" width="9.140625" style="66"/>
    <col min="257" max="257" width="18.28515625" style="66" customWidth="1"/>
    <col min="258" max="272" width="15.7109375" style="66" customWidth="1"/>
    <col min="273" max="512" width="9.140625" style="66"/>
    <col min="513" max="513" width="18.28515625" style="66" customWidth="1"/>
    <col min="514" max="528" width="15.7109375" style="66" customWidth="1"/>
    <col min="529" max="768" width="9.140625" style="66"/>
    <col min="769" max="769" width="18.28515625" style="66" customWidth="1"/>
    <col min="770" max="784" width="15.7109375" style="66" customWidth="1"/>
    <col min="785" max="1024" width="9.140625" style="66"/>
    <col min="1025" max="1025" width="18.28515625" style="66" customWidth="1"/>
    <col min="1026" max="1040" width="15.7109375" style="66" customWidth="1"/>
    <col min="1041" max="1280" width="9.140625" style="66"/>
    <col min="1281" max="1281" width="18.28515625" style="66" customWidth="1"/>
    <col min="1282" max="1296" width="15.7109375" style="66" customWidth="1"/>
    <col min="1297" max="1536" width="9.140625" style="66"/>
    <col min="1537" max="1537" width="18.28515625" style="66" customWidth="1"/>
    <col min="1538" max="1552" width="15.7109375" style="66" customWidth="1"/>
    <col min="1553" max="1792" width="9.140625" style="66"/>
    <col min="1793" max="1793" width="18.28515625" style="66" customWidth="1"/>
    <col min="1794" max="1808" width="15.7109375" style="66" customWidth="1"/>
    <col min="1809" max="2048" width="9.140625" style="66"/>
    <col min="2049" max="2049" width="18.28515625" style="66" customWidth="1"/>
    <col min="2050" max="2064" width="15.7109375" style="66" customWidth="1"/>
    <col min="2065" max="2304" width="9.140625" style="66"/>
    <col min="2305" max="2305" width="18.28515625" style="66" customWidth="1"/>
    <col min="2306" max="2320" width="15.7109375" style="66" customWidth="1"/>
    <col min="2321" max="2560" width="9.140625" style="66"/>
    <col min="2561" max="2561" width="18.28515625" style="66" customWidth="1"/>
    <col min="2562" max="2576" width="15.7109375" style="66" customWidth="1"/>
    <col min="2577" max="2816" width="9.140625" style="66"/>
    <col min="2817" max="2817" width="18.28515625" style="66" customWidth="1"/>
    <col min="2818" max="2832" width="15.7109375" style="66" customWidth="1"/>
    <col min="2833" max="3072" width="9.140625" style="66"/>
    <col min="3073" max="3073" width="18.28515625" style="66" customWidth="1"/>
    <col min="3074" max="3088" width="15.7109375" style="66" customWidth="1"/>
    <col min="3089" max="3328" width="9.140625" style="66"/>
    <col min="3329" max="3329" width="18.28515625" style="66" customWidth="1"/>
    <col min="3330" max="3344" width="15.7109375" style="66" customWidth="1"/>
    <col min="3345" max="3584" width="9.140625" style="66"/>
    <col min="3585" max="3585" width="18.28515625" style="66" customWidth="1"/>
    <col min="3586" max="3600" width="15.7109375" style="66" customWidth="1"/>
    <col min="3601" max="3840" width="9.140625" style="66"/>
    <col min="3841" max="3841" width="18.28515625" style="66" customWidth="1"/>
    <col min="3842" max="3856" width="15.7109375" style="66" customWidth="1"/>
    <col min="3857" max="4096" width="9.140625" style="66"/>
    <col min="4097" max="4097" width="18.28515625" style="66" customWidth="1"/>
    <col min="4098" max="4112" width="15.7109375" style="66" customWidth="1"/>
    <col min="4113" max="4352" width="9.140625" style="66"/>
    <col min="4353" max="4353" width="18.28515625" style="66" customWidth="1"/>
    <col min="4354" max="4368" width="15.7109375" style="66" customWidth="1"/>
    <col min="4369" max="4608" width="9.140625" style="66"/>
    <col min="4609" max="4609" width="18.28515625" style="66" customWidth="1"/>
    <col min="4610" max="4624" width="15.7109375" style="66" customWidth="1"/>
    <col min="4625" max="4864" width="9.140625" style="66"/>
    <col min="4865" max="4865" width="18.28515625" style="66" customWidth="1"/>
    <col min="4866" max="4880" width="15.7109375" style="66" customWidth="1"/>
    <col min="4881" max="5120" width="9.140625" style="66"/>
    <col min="5121" max="5121" width="18.28515625" style="66" customWidth="1"/>
    <col min="5122" max="5136" width="15.7109375" style="66" customWidth="1"/>
    <col min="5137" max="5376" width="9.140625" style="66"/>
    <col min="5377" max="5377" width="18.28515625" style="66" customWidth="1"/>
    <col min="5378" max="5392" width="15.7109375" style="66" customWidth="1"/>
    <col min="5393" max="5632" width="9.140625" style="66"/>
    <col min="5633" max="5633" width="18.28515625" style="66" customWidth="1"/>
    <col min="5634" max="5648" width="15.7109375" style="66" customWidth="1"/>
    <col min="5649" max="5888" width="9.140625" style="66"/>
    <col min="5889" max="5889" width="18.28515625" style="66" customWidth="1"/>
    <col min="5890" max="5904" width="15.7109375" style="66" customWidth="1"/>
    <col min="5905" max="6144" width="9.140625" style="66"/>
    <col min="6145" max="6145" width="18.28515625" style="66" customWidth="1"/>
    <col min="6146" max="6160" width="15.7109375" style="66" customWidth="1"/>
    <col min="6161" max="6400" width="9.140625" style="66"/>
    <col min="6401" max="6401" width="18.28515625" style="66" customWidth="1"/>
    <col min="6402" max="6416" width="15.7109375" style="66" customWidth="1"/>
    <col min="6417" max="6656" width="9.140625" style="66"/>
    <col min="6657" max="6657" width="18.28515625" style="66" customWidth="1"/>
    <col min="6658" max="6672" width="15.7109375" style="66" customWidth="1"/>
    <col min="6673" max="6912" width="9.140625" style="66"/>
    <col min="6913" max="6913" width="18.28515625" style="66" customWidth="1"/>
    <col min="6914" max="6928" width="15.7109375" style="66" customWidth="1"/>
    <col min="6929" max="7168" width="9.140625" style="66"/>
    <col min="7169" max="7169" width="18.28515625" style="66" customWidth="1"/>
    <col min="7170" max="7184" width="15.7109375" style="66" customWidth="1"/>
    <col min="7185" max="7424" width="9.140625" style="66"/>
    <col min="7425" max="7425" width="18.28515625" style="66" customWidth="1"/>
    <col min="7426" max="7440" width="15.7109375" style="66" customWidth="1"/>
    <col min="7441" max="7680" width="9.140625" style="66"/>
    <col min="7681" max="7681" width="18.28515625" style="66" customWidth="1"/>
    <col min="7682" max="7696" width="15.7109375" style="66" customWidth="1"/>
    <col min="7697" max="7936" width="9.140625" style="66"/>
    <col min="7937" max="7937" width="18.28515625" style="66" customWidth="1"/>
    <col min="7938" max="7952" width="15.7109375" style="66" customWidth="1"/>
    <col min="7953" max="8192" width="9.140625" style="66"/>
    <col min="8193" max="8193" width="18.28515625" style="66" customWidth="1"/>
    <col min="8194" max="8208" width="15.7109375" style="66" customWidth="1"/>
    <col min="8209" max="8448" width="9.140625" style="66"/>
    <col min="8449" max="8449" width="18.28515625" style="66" customWidth="1"/>
    <col min="8450" max="8464" width="15.7109375" style="66" customWidth="1"/>
    <col min="8465" max="8704" width="9.140625" style="66"/>
    <col min="8705" max="8705" width="18.28515625" style="66" customWidth="1"/>
    <col min="8706" max="8720" width="15.7109375" style="66" customWidth="1"/>
    <col min="8721" max="8960" width="9.140625" style="66"/>
    <col min="8961" max="8961" width="18.28515625" style="66" customWidth="1"/>
    <col min="8962" max="8976" width="15.7109375" style="66" customWidth="1"/>
    <col min="8977" max="9216" width="9.140625" style="66"/>
    <col min="9217" max="9217" width="18.28515625" style="66" customWidth="1"/>
    <col min="9218" max="9232" width="15.7109375" style="66" customWidth="1"/>
    <col min="9233" max="9472" width="9.140625" style="66"/>
    <col min="9473" max="9473" width="18.28515625" style="66" customWidth="1"/>
    <col min="9474" max="9488" width="15.7109375" style="66" customWidth="1"/>
    <col min="9489" max="9728" width="9.140625" style="66"/>
    <col min="9729" max="9729" width="18.28515625" style="66" customWidth="1"/>
    <col min="9730" max="9744" width="15.7109375" style="66" customWidth="1"/>
    <col min="9745" max="9984" width="9.140625" style="66"/>
    <col min="9985" max="9985" width="18.28515625" style="66" customWidth="1"/>
    <col min="9986" max="10000" width="15.7109375" style="66" customWidth="1"/>
    <col min="10001" max="10240" width="9.140625" style="66"/>
    <col min="10241" max="10241" width="18.28515625" style="66" customWidth="1"/>
    <col min="10242" max="10256" width="15.7109375" style="66" customWidth="1"/>
    <col min="10257" max="10496" width="9.140625" style="66"/>
    <col min="10497" max="10497" width="18.28515625" style="66" customWidth="1"/>
    <col min="10498" max="10512" width="15.7109375" style="66" customWidth="1"/>
    <col min="10513" max="10752" width="9.140625" style="66"/>
    <col min="10753" max="10753" width="18.28515625" style="66" customWidth="1"/>
    <col min="10754" max="10768" width="15.7109375" style="66" customWidth="1"/>
    <col min="10769" max="11008" width="9.140625" style="66"/>
    <col min="11009" max="11009" width="18.28515625" style="66" customWidth="1"/>
    <col min="11010" max="11024" width="15.7109375" style="66" customWidth="1"/>
    <col min="11025" max="11264" width="9.140625" style="66"/>
    <col min="11265" max="11265" width="18.28515625" style="66" customWidth="1"/>
    <col min="11266" max="11280" width="15.7109375" style="66" customWidth="1"/>
    <col min="11281" max="11520" width="9.140625" style="66"/>
    <col min="11521" max="11521" width="18.28515625" style="66" customWidth="1"/>
    <col min="11522" max="11536" width="15.7109375" style="66" customWidth="1"/>
    <col min="11537" max="11776" width="9.140625" style="66"/>
    <col min="11777" max="11777" width="18.28515625" style="66" customWidth="1"/>
    <col min="11778" max="11792" width="15.7109375" style="66" customWidth="1"/>
    <col min="11793" max="12032" width="9.140625" style="66"/>
    <col min="12033" max="12033" width="18.28515625" style="66" customWidth="1"/>
    <col min="12034" max="12048" width="15.7109375" style="66" customWidth="1"/>
    <col min="12049" max="12288" width="9.140625" style="66"/>
    <col min="12289" max="12289" width="18.28515625" style="66" customWidth="1"/>
    <col min="12290" max="12304" width="15.7109375" style="66" customWidth="1"/>
    <col min="12305" max="12544" width="9.140625" style="66"/>
    <col min="12545" max="12545" width="18.28515625" style="66" customWidth="1"/>
    <col min="12546" max="12560" width="15.7109375" style="66" customWidth="1"/>
    <col min="12561" max="12800" width="9.140625" style="66"/>
    <col min="12801" max="12801" width="18.28515625" style="66" customWidth="1"/>
    <col min="12802" max="12816" width="15.7109375" style="66" customWidth="1"/>
    <col min="12817" max="13056" width="9.140625" style="66"/>
    <col min="13057" max="13057" width="18.28515625" style="66" customWidth="1"/>
    <col min="13058" max="13072" width="15.7109375" style="66" customWidth="1"/>
    <col min="13073" max="13312" width="9.140625" style="66"/>
    <col min="13313" max="13313" width="18.28515625" style="66" customWidth="1"/>
    <col min="13314" max="13328" width="15.7109375" style="66" customWidth="1"/>
    <col min="13329" max="13568" width="9.140625" style="66"/>
    <col min="13569" max="13569" width="18.28515625" style="66" customWidth="1"/>
    <col min="13570" max="13584" width="15.7109375" style="66" customWidth="1"/>
    <col min="13585" max="13824" width="9.140625" style="66"/>
    <col min="13825" max="13825" width="18.28515625" style="66" customWidth="1"/>
    <col min="13826" max="13840" width="15.7109375" style="66" customWidth="1"/>
    <col min="13841" max="14080" width="9.140625" style="66"/>
    <col min="14081" max="14081" width="18.28515625" style="66" customWidth="1"/>
    <col min="14082" max="14096" width="15.7109375" style="66" customWidth="1"/>
    <col min="14097" max="14336" width="9.140625" style="66"/>
    <col min="14337" max="14337" width="18.28515625" style="66" customWidth="1"/>
    <col min="14338" max="14352" width="15.7109375" style="66" customWidth="1"/>
    <col min="14353" max="14592" width="9.140625" style="66"/>
    <col min="14593" max="14593" width="18.28515625" style="66" customWidth="1"/>
    <col min="14594" max="14608" width="15.7109375" style="66" customWidth="1"/>
    <col min="14609" max="14848" width="9.140625" style="66"/>
    <col min="14849" max="14849" width="18.28515625" style="66" customWidth="1"/>
    <col min="14850" max="14864" width="15.7109375" style="66" customWidth="1"/>
    <col min="14865" max="15104" width="9.140625" style="66"/>
    <col min="15105" max="15105" width="18.28515625" style="66" customWidth="1"/>
    <col min="15106" max="15120" width="15.7109375" style="66" customWidth="1"/>
    <col min="15121" max="15360" width="9.140625" style="66"/>
    <col min="15361" max="15361" width="18.28515625" style="66" customWidth="1"/>
    <col min="15362" max="15376" width="15.7109375" style="66" customWidth="1"/>
    <col min="15377" max="15616" width="9.140625" style="66"/>
    <col min="15617" max="15617" width="18.28515625" style="66" customWidth="1"/>
    <col min="15618" max="15632" width="15.7109375" style="66" customWidth="1"/>
    <col min="15633" max="15872" width="9.140625" style="66"/>
    <col min="15873" max="15873" width="18.28515625" style="66" customWidth="1"/>
    <col min="15874" max="15888" width="15.7109375" style="66" customWidth="1"/>
    <col min="15889" max="16128" width="9.140625" style="66"/>
    <col min="16129" max="16129" width="18.28515625" style="66" customWidth="1"/>
    <col min="16130" max="16144" width="15.7109375" style="66" customWidth="1"/>
    <col min="16145" max="16384" width="9.140625" style="66"/>
  </cols>
  <sheetData>
    <row r="1" spans="1:16" s="2" customFormat="1" ht="33.75" customHeight="1">
      <c r="A1" s="821" t="s">
        <v>1304</v>
      </c>
      <c r="B1" s="822"/>
      <c r="C1" s="822"/>
      <c r="D1" s="822"/>
      <c r="E1" s="822"/>
      <c r="F1" s="822"/>
      <c r="G1" s="822"/>
      <c r="H1" s="822"/>
      <c r="I1" s="822"/>
      <c r="J1" s="822"/>
      <c r="K1" s="822"/>
      <c r="L1" s="822"/>
      <c r="M1" s="822"/>
      <c r="N1" s="822"/>
      <c r="O1" s="822"/>
      <c r="P1" s="822"/>
    </row>
    <row r="2" spans="1:16" s="2" customFormat="1" ht="57" customHeight="1">
      <c r="A2" s="104">
        <v>1</v>
      </c>
      <c r="B2" s="104">
        <v>2</v>
      </c>
      <c r="C2" s="104">
        <v>3</v>
      </c>
      <c r="D2" s="104">
        <v>4</v>
      </c>
      <c r="E2" s="104">
        <v>5</v>
      </c>
      <c r="F2" s="104">
        <v>6</v>
      </c>
      <c r="G2" s="104">
        <v>7</v>
      </c>
      <c r="H2" s="104">
        <v>8</v>
      </c>
      <c r="I2" s="104">
        <v>9</v>
      </c>
      <c r="J2" s="104">
        <v>10</v>
      </c>
      <c r="K2" s="104">
        <v>11</v>
      </c>
      <c r="L2" s="104">
        <v>12</v>
      </c>
      <c r="M2" s="104">
        <v>13</v>
      </c>
      <c r="N2" s="104">
        <v>14</v>
      </c>
      <c r="O2" s="104">
        <v>15</v>
      </c>
      <c r="P2" s="104">
        <v>16</v>
      </c>
    </row>
    <row r="3" spans="1:16" s="2" customFormat="1" ht="60" customHeight="1">
      <c r="A3" s="823" t="s">
        <v>102</v>
      </c>
      <c r="B3" s="823" t="s">
        <v>103</v>
      </c>
      <c r="C3" s="823"/>
      <c r="D3" s="823"/>
      <c r="E3" s="823" t="s">
        <v>107</v>
      </c>
      <c r="F3" s="823"/>
      <c r="G3" s="823"/>
      <c r="H3" s="823" t="s">
        <v>108</v>
      </c>
      <c r="I3" s="823"/>
      <c r="J3" s="823"/>
      <c r="K3" s="823" t="s">
        <v>109</v>
      </c>
      <c r="L3" s="823"/>
      <c r="M3" s="823"/>
      <c r="N3" s="823" t="s">
        <v>110</v>
      </c>
      <c r="O3" s="823"/>
      <c r="P3" s="823"/>
    </row>
    <row r="4" spans="1:16" s="2" customFormat="1" ht="25.5" customHeight="1">
      <c r="A4" s="823"/>
      <c r="B4" s="104" t="s">
        <v>104</v>
      </c>
      <c r="C4" s="104" t="s">
        <v>105</v>
      </c>
      <c r="D4" s="104" t="s">
        <v>106</v>
      </c>
      <c r="E4" s="104" t="s">
        <v>104</v>
      </c>
      <c r="F4" s="104" t="s">
        <v>105</v>
      </c>
      <c r="G4" s="104" t="s">
        <v>106</v>
      </c>
      <c r="H4" s="104" t="s">
        <v>104</v>
      </c>
      <c r="I4" s="104" t="s">
        <v>105</v>
      </c>
      <c r="J4" s="104" t="s">
        <v>106</v>
      </c>
      <c r="K4" s="104" t="s">
        <v>104</v>
      </c>
      <c r="L4" s="104" t="s">
        <v>105</v>
      </c>
      <c r="M4" s="104" t="s">
        <v>106</v>
      </c>
      <c r="N4" s="104" t="s">
        <v>104</v>
      </c>
      <c r="O4" s="104" t="s">
        <v>105</v>
      </c>
      <c r="P4" s="104" t="s">
        <v>106</v>
      </c>
    </row>
    <row r="5" spans="1:16" s="2" customFormat="1" ht="24.95" customHeight="1">
      <c r="A5" s="207" t="s">
        <v>111</v>
      </c>
      <c r="B5" s="165">
        <v>6585</v>
      </c>
      <c r="C5" s="165">
        <v>11727</v>
      </c>
      <c r="D5" s="165">
        <v>18312</v>
      </c>
      <c r="E5" s="165">
        <v>208</v>
      </c>
      <c r="F5" s="210">
        <v>1589</v>
      </c>
      <c r="G5" s="210">
        <v>1797</v>
      </c>
      <c r="H5" s="208" t="s">
        <v>973</v>
      </c>
      <c r="I5" s="209" t="s">
        <v>1011</v>
      </c>
      <c r="J5" s="209" t="s">
        <v>997</v>
      </c>
      <c r="K5" s="209" t="s">
        <v>1015</v>
      </c>
      <c r="L5" s="209" t="s">
        <v>958</v>
      </c>
      <c r="M5" s="209" t="s">
        <v>1014</v>
      </c>
      <c r="N5" s="209" t="s">
        <v>1013</v>
      </c>
      <c r="O5" s="209" t="s">
        <v>1009</v>
      </c>
      <c r="P5" s="209" t="s">
        <v>1012</v>
      </c>
    </row>
    <row r="6" spans="1:16" s="2" customFormat="1" ht="24.95" customHeight="1">
      <c r="A6" s="207" t="s">
        <v>112</v>
      </c>
      <c r="B6" s="165">
        <v>6429</v>
      </c>
      <c r="C6" s="165">
        <v>10707</v>
      </c>
      <c r="D6" s="165">
        <v>17136</v>
      </c>
      <c r="E6" s="165">
        <v>219</v>
      </c>
      <c r="F6" s="210">
        <v>1590</v>
      </c>
      <c r="G6" s="210">
        <v>1809</v>
      </c>
      <c r="H6" s="208" t="s">
        <v>973</v>
      </c>
      <c r="I6" s="209" t="s">
        <v>1011</v>
      </c>
      <c r="J6" s="209" t="s">
        <v>997</v>
      </c>
      <c r="K6" s="209" t="s">
        <v>1007</v>
      </c>
      <c r="L6" s="209" t="s">
        <v>958</v>
      </c>
      <c r="M6" s="209" t="s">
        <v>1010</v>
      </c>
      <c r="N6" s="209" t="s">
        <v>1000</v>
      </c>
      <c r="O6" s="209" t="s">
        <v>1009</v>
      </c>
      <c r="P6" s="209" t="s">
        <v>1008</v>
      </c>
    </row>
    <row r="7" spans="1:16" ht="24.95" customHeight="1">
      <c r="A7" s="207" t="s">
        <v>113</v>
      </c>
      <c r="B7" s="85">
        <v>7802</v>
      </c>
      <c r="C7" s="85">
        <v>12536</v>
      </c>
      <c r="D7" s="85">
        <v>20338</v>
      </c>
      <c r="E7" s="85">
        <v>337</v>
      </c>
      <c r="F7" s="85">
        <v>1721</v>
      </c>
      <c r="G7" s="85">
        <v>2058</v>
      </c>
      <c r="H7" s="208" t="s">
        <v>998</v>
      </c>
      <c r="I7" s="209" t="s">
        <v>960</v>
      </c>
      <c r="J7" s="209" t="s">
        <v>997</v>
      </c>
      <c r="K7" s="209" t="s">
        <v>1007</v>
      </c>
      <c r="L7" s="209" t="s">
        <v>971</v>
      </c>
      <c r="M7" s="209" t="s">
        <v>1006</v>
      </c>
      <c r="N7" s="209" t="s">
        <v>1005</v>
      </c>
      <c r="O7" s="209" t="s">
        <v>1004</v>
      </c>
      <c r="P7" s="209" t="s">
        <v>1003</v>
      </c>
    </row>
    <row r="8" spans="1:16" ht="24.95" customHeight="1">
      <c r="A8" s="207" t="s">
        <v>114</v>
      </c>
      <c r="B8" s="85">
        <v>7174</v>
      </c>
      <c r="C8" s="85">
        <v>11401</v>
      </c>
      <c r="D8" s="85">
        <v>18575</v>
      </c>
      <c r="E8" s="85">
        <v>290</v>
      </c>
      <c r="F8" s="85">
        <v>1705</v>
      </c>
      <c r="G8" s="85">
        <v>1995</v>
      </c>
      <c r="H8" s="208" t="s">
        <v>998</v>
      </c>
      <c r="I8" s="209" t="s">
        <v>960</v>
      </c>
      <c r="J8" s="209" t="s">
        <v>997</v>
      </c>
      <c r="K8" s="209" t="s">
        <v>1002</v>
      </c>
      <c r="L8" s="209" t="s">
        <v>964</v>
      </c>
      <c r="M8" s="209" t="s">
        <v>1001</v>
      </c>
      <c r="N8" s="209" t="s">
        <v>1000</v>
      </c>
      <c r="O8" s="209" t="s">
        <v>962</v>
      </c>
      <c r="P8" s="209" t="s">
        <v>999</v>
      </c>
    </row>
    <row r="9" spans="1:16" ht="24.95" customHeight="1">
      <c r="A9" s="207" t="s">
        <v>115</v>
      </c>
      <c r="B9" s="85">
        <v>7373</v>
      </c>
      <c r="C9" s="85">
        <v>11292</v>
      </c>
      <c r="D9" s="85">
        <v>18665</v>
      </c>
      <c r="E9" s="85">
        <v>258</v>
      </c>
      <c r="F9" s="85">
        <v>1796</v>
      </c>
      <c r="G9" s="85">
        <v>2054</v>
      </c>
      <c r="H9" s="208" t="s">
        <v>998</v>
      </c>
      <c r="I9" s="209" t="s">
        <v>960</v>
      </c>
      <c r="J9" s="209" t="s">
        <v>997</v>
      </c>
      <c r="K9" s="209" t="s">
        <v>985</v>
      </c>
      <c r="L9" s="209" t="s">
        <v>984</v>
      </c>
      <c r="M9" s="209" t="s">
        <v>983</v>
      </c>
      <c r="N9" s="209" t="s">
        <v>963</v>
      </c>
      <c r="O9" s="209" t="s">
        <v>981</v>
      </c>
      <c r="P9" s="209" t="s">
        <v>996</v>
      </c>
    </row>
    <row r="10" spans="1:16" ht="24.95" customHeight="1">
      <c r="A10" s="207" t="s">
        <v>116</v>
      </c>
      <c r="B10" s="85">
        <v>8043</v>
      </c>
      <c r="C10" s="85">
        <v>10316</v>
      </c>
      <c r="D10" s="85">
        <v>18359</v>
      </c>
      <c r="E10" s="85">
        <v>313</v>
      </c>
      <c r="F10" s="85">
        <v>1656</v>
      </c>
      <c r="G10" s="85">
        <v>1969</v>
      </c>
      <c r="H10" s="208" t="s">
        <v>973</v>
      </c>
      <c r="I10" s="209" t="s">
        <v>960</v>
      </c>
      <c r="J10" s="209" t="s">
        <v>972</v>
      </c>
      <c r="K10" s="209" t="s">
        <v>995</v>
      </c>
      <c r="L10" s="209" t="s">
        <v>994</v>
      </c>
      <c r="M10" s="209" t="s">
        <v>993</v>
      </c>
      <c r="N10" s="209" t="s">
        <v>992</v>
      </c>
      <c r="O10" s="209" t="s">
        <v>991</v>
      </c>
      <c r="P10" s="209" t="s">
        <v>990</v>
      </c>
    </row>
    <row r="11" spans="1:16" ht="24.95" customHeight="1">
      <c r="A11" s="207" t="s">
        <v>117</v>
      </c>
      <c r="B11" s="85">
        <v>8643</v>
      </c>
      <c r="C11" s="85">
        <v>10983</v>
      </c>
      <c r="D11" s="85">
        <v>19626</v>
      </c>
      <c r="E11" s="85">
        <v>343</v>
      </c>
      <c r="F11" s="85">
        <v>1877</v>
      </c>
      <c r="G11" s="85">
        <v>2220</v>
      </c>
      <c r="H11" s="208" t="s">
        <v>961</v>
      </c>
      <c r="I11" s="209" t="s">
        <v>960</v>
      </c>
      <c r="J11" s="209" t="s">
        <v>959</v>
      </c>
      <c r="K11" s="209" t="s">
        <v>965</v>
      </c>
      <c r="L11" s="209" t="s">
        <v>989</v>
      </c>
      <c r="M11" s="209" t="s">
        <v>988</v>
      </c>
      <c r="N11" s="209" t="s">
        <v>963</v>
      </c>
      <c r="O11" s="209" t="s">
        <v>987</v>
      </c>
      <c r="P11" s="209" t="s">
        <v>986</v>
      </c>
    </row>
    <row r="12" spans="1:16" ht="24.95" customHeight="1">
      <c r="A12" s="207" t="s">
        <v>118</v>
      </c>
      <c r="B12" s="85">
        <v>8491</v>
      </c>
      <c r="C12" s="85">
        <v>10593</v>
      </c>
      <c r="D12" s="85">
        <v>19084</v>
      </c>
      <c r="E12" s="85">
        <v>336</v>
      </c>
      <c r="F12" s="85">
        <v>1690</v>
      </c>
      <c r="G12" s="85">
        <v>2026</v>
      </c>
      <c r="H12" s="208" t="s">
        <v>961</v>
      </c>
      <c r="I12" s="209" t="s">
        <v>960</v>
      </c>
      <c r="J12" s="209" t="s">
        <v>959</v>
      </c>
      <c r="K12" s="209" t="s">
        <v>985</v>
      </c>
      <c r="L12" s="209" t="s">
        <v>984</v>
      </c>
      <c r="M12" s="209" t="s">
        <v>983</v>
      </c>
      <c r="N12" s="209" t="s">
        <v>982</v>
      </c>
      <c r="O12" s="209" t="s">
        <v>981</v>
      </c>
      <c r="P12" s="209" t="s">
        <v>980</v>
      </c>
    </row>
    <row r="13" spans="1:16" ht="24.95" customHeight="1">
      <c r="A13" s="207" t="s">
        <v>119</v>
      </c>
      <c r="B13" s="85">
        <v>7199</v>
      </c>
      <c r="C13" s="85">
        <v>9144</v>
      </c>
      <c r="D13" s="85">
        <v>16343</v>
      </c>
      <c r="E13" s="85">
        <v>263</v>
      </c>
      <c r="F13" s="85">
        <v>1435</v>
      </c>
      <c r="G13" s="85">
        <v>1698</v>
      </c>
      <c r="H13" s="208" t="s">
        <v>961</v>
      </c>
      <c r="I13" s="209" t="s">
        <v>960</v>
      </c>
      <c r="J13" s="209" t="s">
        <v>959</v>
      </c>
      <c r="K13" s="209" t="s">
        <v>979</v>
      </c>
      <c r="L13" s="209" t="s">
        <v>978</v>
      </c>
      <c r="M13" s="209" t="s">
        <v>977</v>
      </c>
      <c r="N13" s="209" t="s">
        <v>976</v>
      </c>
      <c r="O13" s="209" t="s">
        <v>975</v>
      </c>
      <c r="P13" s="209" t="s">
        <v>974</v>
      </c>
    </row>
    <row r="14" spans="1:16" ht="24.95" customHeight="1">
      <c r="A14" s="207" t="s">
        <v>120</v>
      </c>
      <c r="B14" s="85">
        <v>7408</v>
      </c>
      <c r="C14" s="85">
        <v>9151</v>
      </c>
      <c r="D14" s="85">
        <v>16559</v>
      </c>
      <c r="E14" s="85">
        <v>283</v>
      </c>
      <c r="F14" s="85">
        <v>1372</v>
      </c>
      <c r="G14" s="85">
        <v>1655</v>
      </c>
      <c r="H14" s="208" t="s">
        <v>973</v>
      </c>
      <c r="I14" s="209" t="s">
        <v>960</v>
      </c>
      <c r="J14" s="209" t="s">
        <v>972</v>
      </c>
      <c r="K14" s="209" t="s">
        <v>971</v>
      </c>
      <c r="L14" s="209" t="s">
        <v>970</v>
      </c>
      <c r="M14" s="209" t="s">
        <v>969</v>
      </c>
      <c r="N14" s="209" t="s">
        <v>968</v>
      </c>
      <c r="O14" s="209" t="s">
        <v>967</v>
      </c>
      <c r="P14" s="209" t="s">
        <v>966</v>
      </c>
    </row>
    <row r="15" spans="1:16" ht="24.95" customHeight="1">
      <c r="A15" s="207" t="s">
        <v>121</v>
      </c>
      <c r="B15" s="85">
        <v>7124</v>
      </c>
      <c r="C15" s="85">
        <v>8715</v>
      </c>
      <c r="D15" s="85">
        <v>15839</v>
      </c>
      <c r="E15" s="85">
        <v>196</v>
      </c>
      <c r="F15" s="85">
        <v>1346</v>
      </c>
      <c r="G15" s="85">
        <v>1542</v>
      </c>
      <c r="H15" s="208" t="s">
        <v>961</v>
      </c>
      <c r="I15" s="209" t="s">
        <v>960</v>
      </c>
      <c r="J15" s="209" t="s">
        <v>959</v>
      </c>
      <c r="K15" s="209" t="s">
        <v>965</v>
      </c>
      <c r="L15" s="209" t="s">
        <v>964</v>
      </c>
      <c r="M15" s="209" t="s">
        <v>956</v>
      </c>
      <c r="N15" s="209" t="s">
        <v>963</v>
      </c>
      <c r="O15" s="209" t="s">
        <v>962</v>
      </c>
      <c r="P15" s="209" t="s">
        <v>953</v>
      </c>
    </row>
    <row r="16" spans="1:16" ht="24.95" customHeight="1">
      <c r="A16" s="207" t="s">
        <v>122</v>
      </c>
      <c r="B16" s="85">
        <v>8371</v>
      </c>
      <c r="C16" s="85">
        <v>9418</v>
      </c>
      <c r="D16" s="85">
        <v>17789</v>
      </c>
      <c r="E16" s="85">
        <v>280</v>
      </c>
      <c r="F16" s="85">
        <v>1382</v>
      </c>
      <c r="G16" s="85">
        <v>1662</v>
      </c>
      <c r="H16" s="208" t="s">
        <v>961</v>
      </c>
      <c r="I16" s="209" t="s">
        <v>960</v>
      </c>
      <c r="J16" s="209" t="s">
        <v>959</v>
      </c>
      <c r="K16" s="209" t="s">
        <v>958</v>
      </c>
      <c r="L16" s="209" t="s">
        <v>957</v>
      </c>
      <c r="M16" s="209" t="s">
        <v>956</v>
      </c>
      <c r="N16" s="209" t="s">
        <v>955</v>
      </c>
      <c r="O16" s="209" t="s">
        <v>954</v>
      </c>
      <c r="P16" s="209" t="s">
        <v>953</v>
      </c>
    </row>
    <row r="17" spans="1:16" ht="20.100000000000001" customHeight="1">
      <c r="A17" s="104" t="s">
        <v>123</v>
      </c>
      <c r="B17" s="67">
        <f t="shared" ref="B17:G17" si="0">SUM(B5:B16)</f>
        <v>90642</v>
      </c>
      <c r="C17" s="67">
        <f t="shared" si="0"/>
        <v>125983</v>
      </c>
      <c r="D17" s="67">
        <f t="shared" si="0"/>
        <v>216625</v>
      </c>
      <c r="E17" s="67">
        <f t="shared" si="0"/>
        <v>3326</v>
      </c>
      <c r="F17" s="67">
        <f t="shared" si="0"/>
        <v>19159</v>
      </c>
      <c r="G17" s="67">
        <f t="shared" si="0"/>
        <v>22485</v>
      </c>
      <c r="H17" s="815"/>
      <c r="I17" s="816"/>
      <c r="J17" s="816"/>
      <c r="K17" s="816"/>
      <c r="L17" s="816"/>
      <c r="M17" s="816"/>
      <c r="N17" s="816"/>
      <c r="O17" s="816"/>
      <c r="P17" s="817"/>
    </row>
    <row r="18" spans="1:16" ht="14.25">
      <c r="A18" s="104" t="s">
        <v>124</v>
      </c>
      <c r="B18" s="818"/>
      <c r="C18" s="819"/>
      <c r="D18" s="819"/>
      <c r="E18" s="819"/>
      <c r="F18" s="819"/>
      <c r="G18" s="820"/>
      <c r="H18" s="120">
        <v>1.3888888888888889E-4</v>
      </c>
      <c r="I18" s="68">
        <v>6.9444444444444444E-5</v>
      </c>
      <c r="J18" s="69">
        <v>2.0833333333333335E-4</v>
      </c>
      <c r="K18" s="69">
        <v>1.3194444444444443E-3</v>
      </c>
      <c r="L18" s="69">
        <v>1.1805555555555556E-3</v>
      </c>
      <c r="M18" s="70">
        <v>2.5000000000000001E-3</v>
      </c>
      <c r="N18" s="69">
        <v>1.4583333333333334E-3</v>
      </c>
      <c r="O18" s="69">
        <v>1.25E-3</v>
      </c>
      <c r="P18" s="69">
        <v>2.7083333333333334E-3</v>
      </c>
    </row>
  </sheetData>
  <mergeCells count="9">
    <mergeCell ref="H17:P17"/>
    <mergeCell ref="B18:G18"/>
    <mergeCell ref="A1:P1"/>
    <mergeCell ref="A3:A4"/>
    <mergeCell ref="B3:D3"/>
    <mergeCell ref="E3:G3"/>
    <mergeCell ref="H3:J3"/>
    <mergeCell ref="K3:M3"/>
    <mergeCell ref="N3:P3"/>
  </mergeCells>
  <pageMargins left="0.16" right="0.18" top="0.75" bottom="0.75" header="0.3" footer="0.3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M44"/>
  <sheetViews>
    <sheetView zoomScale="90" zoomScaleNormal="90" workbookViewId="0">
      <pane ySplit="5" topLeftCell="A6" activePane="bottomLeft" state="frozen"/>
      <selection pane="bottomLeft" activeCell="B7" sqref="B7"/>
    </sheetView>
  </sheetViews>
  <sheetFormatPr defaultColWidth="9.140625" defaultRowHeight="12.75"/>
  <cols>
    <col min="1" max="1" width="4.85546875" style="86" customWidth="1"/>
    <col min="2" max="2" width="31.7109375" style="86" customWidth="1"/>
    <col min="3" max="3" width="40.140625" style="86" customWidth="1"/>
    <col min="4" max="4" width="17.140625" style="86" customWidth="1"/>
    <col min="5" max="5" width="21.5703125" style="86" customWidth="1"/>
    <col min="6" max="6" width="13.28515625" style="86" customWidth="1"/>
    <col min="7" max="7" width="15.5703125" style="86" customWidth="1"/>
    <col min="8" max="8" width="14.5703125" style="86" customWidth="1"/>
    <col min="9" max="9" width="14.7109375" style="86" customWidth="1"/>
    <col min="10" max="10" width="12.5703125" style="86" bestFit="1" customWidth="1"/>
    <col min="11" max="11" width="17.140625" style="86" customWidth="1"/>
    <col min="12" max="16384" width="9.140625" style="86"/>
  </cols>
  <sheetData>
    <row r="1" spans="1:13" ht="29.85" customHeight="1">
      <c r="A1" s="831" t="s">
        <v>1326</v>
      </c>
      <c r="B1" s="831"/>
      <c r="C1" s="831"/>
      <c r="D1" s="831"/>
      <c r="E1" s="831"/>
      <c r="F1" s="831"/>
      <c r="G1" s="831"/>
      <c r="H1" s="831"/>
      <c r="I1" s="831"/>
      <c r="J1" s="831"/>
      <c r="K1" s="831"/>
    </row>
    <row r="2" spans="1:13" ht="15" customHeight="1">
      <c r="A2" s="100">
        <v>1</v>
      </c>
      <c r="B2" s="786">
        <v>2</v>
      </c>
      <c r="C2" s="786"/>
      <c r="D2" s="786"/>
      <c r="E2" s="786"/>
      <c r="F2" s="100">
        <v>3</v>
      </c>
      <c r="G2" s="786">
        <v>4</v>
      </c>
      <c r="H2" s="786"/>
      <c r="I2" s="786">
        <v>5</v>
      </c>
      <c r="J2" s="786"/>
      <c r="K2" s="100">
        <v>6</v>
      </c>
    </row>
    <row r="3" spans="1:13" ht="90.75" customHeight="1">
      <c r="A3" s="100" t="s">
        <v>15</v>
      </c>
      <c r="B3" s="786" t="s">
        <v>70</v>
      </c>
      <c r="C3" s="786"/>
      <c r="D3" s="786"/>
      <c r="E3" s="786"/>
      <c r="F3" s="786" t="s">
        <v>84</v>
      </c>
      <c r="G3" s="786" t="s">
        <v>3</v>
      </c>
      <c r="H3" s="786" t="s">
        <v>4</v>
      </c>
      <c r="I3" s="786" t="s">
        <v>5</v>
      </c>
      <c r="J3" s="786" t="s">
        <v>6</v>
      </c>
      <c r="K3" s="786" t="s">
        <v>7</v>
      </c>
    </row>
    <row r="4" spans="1:13" ht="15" customHeight="1">
      <c r="A4" s="100"/>
      <c r="B4" s="100" t="s">
        <v>77</v>
      </c>
      <c r="C4" s="100" t="s">
        <v>78</v>
      </c>
      <c r="D4" s="100" t="s">
        <v>79</v>
      </c>
      <c r="E4" s="100" t="s">
        <v>80</v>
      </c>
      <c r="F4" s="786"/>
      <c r="G4" s="786"/>
      <c r="H4" s="786"/>
      <c r="I4" s="786"/>
      <c r="J4" s="786"/>
      <c r="K4" s="786"/>
    </row>
    <row r="5" spans="1:13" ht="66.75" customHeight="1" thickBot="1">
      <c r="A5" s="163"/>
      <c r="B5" s="163" t="s">
        <v>81</v>
      </c>
      <c r="C5" s="163" t="s">
        <v>82</v>
      </c>
      <c r="D5" s="163" t="s">
        <v>99</v>
      </c>
      <c r="E5" s="163" t="s">
        <v>100</v>
      </c>
      <c r="F5" s="460"/>
      <c r="G5" s="163" t="s">
        <v>50</v>
      </c>
      <c r="H5" s="163" t="s">
        <v>51</v>
      </c>
      <c r="I5" s="163" t="s">
        <v>54</v>
      </c>
      <c r="J5" s="163" t="s">
        <v>55</v>
      </c>
      <c r="K5" s="460"/>
    </row>
    <row r="6" spans="1:13" ht="27" customHeight="1" thickBot="1">
      <c r="A6" s="828" t="s">
        <v>12</v>
      </c>
      <c r="B6" s="829"/>
      <c r="C6" s="829"/>
      <c r="D6" s="829"/>
      <c r="E6" s="829"/>
      <c r="F6" s="829"/>
      <c r="G6" s="829"/>
      <c r="H6" s="829"/>
      <c r="I6" s="829"/>
      <c r="J6" s="829"/>
      <c r="K6" s="830"/>
    </row>
    <row r="7" spans="1:13" ht="56.1" customHeight="1">
      <c r="A7" s="164" t="s">
        <v>61</v>
      </c>
      <c r="B7" s="215" t="s">
        <v>166</v>
      </c>
      <c r="C7" s="216" t="s">
        <v>187</v>
      </c>
      <c r="D7" s="216" t="s">
        <v>198</v>
      </c>
      <c r="E7" s="216" t="s">
        <v>209</v>
      </c>
      <c r="F7" s="164" t="s">
        <v>85</v>
      </c>
      <c r="G7" s="216">
        <v>14</v>
      </c>
      <c r="H7" s="216">
        <v>14</v>
      </c>
      <c r="I7" s="216">
        <v>6</v>
      </c>
      <c r="J7" s="216">
        <v>5</v>
      </c>
      <c r="K7" s="216">
        <v>15</v>
      </c>
      <c r="L7"/>
      <c r="M7" s="119"/>
    </row>
    <row r="8" spans="1:13" ht="56.1" customHeight="1">
      <c r="A8" s="97" t="s">
        <v>177</v>
      </c>
      <c r="B8" s="211" t="s">
        <v>167</v>
      </c>
      <c r="C8" s="212" t="s">
        <v>188</v>
      </c>
      <c r="D8" s="212" t="s">
        <v>199</v>
      </c>
      <c r="E8" s="212" t="s">
        <v>210</v>
      </c>
      <c r="F8" s="97" t="s">
        <v>85</v>
      </c>
      <c r="G8" s="212">
        <v>12</v>
      </c>
      <c r="H8" s="212">
        <v>12</v>
      </c>
      <c r="I8" s="212">
        <v>8</v>
      </c>
      <c r="J8" s="212">
        <v>8</v>
      </c>
      <c r="K8" s="212">
        <v>16</v>
      </c>
      <c r="L8"/>
      <c r="M8" s="119"/>
    </row>
    <row r="9" spans="1:13" ht="56.1" customHeight="1">
      <c r="A9" s="97" t="s">
        <v>178</v>
      </c>
      <c r="B9" s="211" t="s">
        <v>168</v>
      </c>
      <c r="C9" s="212" t="s">
        <v>189</v>
      </c>
      <c r="D9" s="212" t="s">
        <v>200</v>
      </c>
      <c r="E9" s="212" t="s">
        <v>211</v>
      </c>
      <c r="F9" s="97" t="s">
        <v>85</v>
      </c>
      <c r="G9" s="212">
        <v>82</v>
      </c>
      <c r="H9" s="212">
        <v>65</v>
      </c>
      <c r="I9" s="212">
        <v>29</v>
      </c>
      <c r="J9" s="212">
        <v>23</v>
      </c>
      <c r="K9" s="212">
        <v>14</v>
      </c>
      <c r="L9"/>
      <c r="M9" s="119"/>
    </row>
    <row r="10" spans="1:13" ht="56.1" customHeight="1">
      <c r="A10" s="97" t="s">
        <v>179</v>
      </c>
      <c r="B10" s="211" t="s">
        <v>169</v>
      </c>
      <c r="C10" s="212" t="s">
        <v>190</v>
      </c>
      <c r="D10" s="212" t="s">
        <v>201</v>
      </c>
      <c r="E10" s="212" t="s">
        <v>212</v>
      </c>
      <c r="F10" s="97" t="s">
        <v>85</v>
      </c>
      <c r="G10" s="212">
        <v>29</v>
      </c>
      <c r="H10" s="212">
        <v>22</v>
      </c>
      <c r="I10" s="212">
        <v>14</v>
      </c>
      <c r="J10" s="212">
        <v>8</v>
      </c>
      <c r="K10" s="212">
        <v>14</v>
      </c>
      <c r="L10"/>
      <c r="M10" s="119"/>
    </row>
    <row r="11" spans="1:13" ht="56.1" customHeight="1">
      <c r="A11" s="97" t="s">
        <v>180</v>
      </c>
      <c r="B11" s="211" t="s">
        <v>170</v>
      </c>
      <c r="C11" s="212" t="s">
        <v>191</v>
      </c>
      <c r="D11" s="212" t="s">
        <v>202</v>
      </c>
      <c r="E11" s="212" t="s">
        <v>213</v>
      </c>
      <c r="F11" s="97" t="s">
        <v>85</v>
      </c>
      <c r="G11" s="212">
        <v>30</v>
      </c>
      <c r="H11" s="212">
        <v>30</v>
      </c>
      <c r="I11" s="212">
        <v>12</v>
      </c>
      <c r="J11" s="212">
        <v>10</v>
      </c>
      <c r="K11" s="212">
        <v>16</v>
      </c>
      <c r="L11"/>
      <c r="M11" s="119"/>
    </row>
    <row r="12" spans="1:13" ht="56.1" customHeight="1">
      <c r="A12" s="97" t="s">
        <v>181</v>
      </c>
      <c r="B12" s="211" t="s">
        <v>171</v>
      </c>
      <c r="C12" s="212" t="s">
        <v>192</v>
      </c>
      <c r="D12" s="212" t="s">
        <v>203</v>
      </c>
      <c r="E12" s="212" t="s">
        <v>212</v>
      </c>
      <c r="F12" s="97" t="s">
        <v>85</v>
      </c>
      <c r="G12" s="212">
        <v>61</v>
      </c>
      <c r="H12" s="212">
        <v>44</v>
      </c>
      <c r="I12" s="212">
        <v>15</v>
      </c>
      <c r="J12" s="212">
        <v>7</v>
      </c>
      <c r="K12" s="212">
        <v>8</v>
      </c>
      <c r="L12"/>
      <c r="M12" s="119"/>
    </row>
    <row r="13" spans="1:13" ht="56.1" customHeight="1">
      <c r="A13" s="97" t="s">
        <v>182</v>
      </c>
      <c r="B13" s="211" t="s">
        <v>172</v>
      </c>
      <c r="C13" s="212" t="s">
        <v>193</v>
      </c>
      <c r="D13" s="212" t="s">
        <v>204</v>
      </c>
      <c r="E13" s="212" t="s">
        <v>214</v>
      </c>
      <c r="F13" s="97" t="s">
        <v>85</v>
      </c>
      <c r="G13" s="212">
        <v>20</v>
      </c>
      <c r="H13" s="212">
        <v>13</v>
      </c>
      <c r="I13" s="212">
        <v>12</v>
      </c>
      <c r="J13" s="212">
        <v>10</v>
      </c>
      <c r="K13" s="212">
        <v>7</v>
      </c>
      <c r="L13"/>
      <c r="M13" s="119"/>
    </row>
    <row r="14" spans="1:13" ht="56.1" customHeight="1">
      <c r="A14" s="97" t="s">
        <v>183</v>
      </c>
      <c r="B14" s="211" t="s">
        <v>173</v>
      </c>
      <c r="C14" s="212" t="s">
        <v>194</v>
      </c>
      <c r="D14" s="212" t="s">
        <v>205</v>
      </c>
      <c r="E14" s="212" t="s">
        <v>212</v>
      </c>
      <c r="F14" s="97" t="s">
        <v>85</v>
      </c>
      <c r="G14" s="212">
        <v>20</v>
      </c>
      <c r="H14" s="212">
        <v>20</v>
      </c>
      <c r="I14" s="212">
        <v>13</v>
      </c>
      <c r="J14" s="212">
        <v>4</v>
      </c>
      <c r="K14" s="212">
        <v>20</v>
      </c>
      <c r="L14"/>
      <c r="M14" s="119"/>
    </row>
    <row r="15" spans="1:13" ht="56.1" customHeight="1">
      <c r="A15" s="97" t="s">
        <v>184</v>
      </c>
      <c r="B15" s="211" t="s">
        <v>174</v>
      </c>
      <c r="C15" s="212" t="s">
        <v>195</v>
      </c>
      <c r="D15" s="212" t="s">
        <v>206</v>
      </c>
      <c r="E15" s="212" t="s">
        <v>215</v>
      </c>
      <c r="F15" s="97" t="s">
        <v>85</v>
      </c>
      <c r="G15" s="212">
        <v>7</v>
      </c>
      <c r="H15" s="212">
        <v>7</v>
      </c>
      <c r="I15" s="212">
        <v>24</v>
      </c>
      <c r="J15" s="212">
        <v>16</v>
      </c>
      <c r="K15" s="212">
        <v>41</v>
      </c>
      <c r="L15"/>
      <c r="M15" s="119"/>
    </row>
    <row r="16" spans="1:13" ht="56.1" customHeight="1">
      <c r="A16" s="97" t="s">
        <v>185</v>
      </c>
      <c r="B16" s="214" t="s">
        <v>175</v>
      </c>
      <c r="C16" s="101" t="s">
        <v>196</v>
      </c>
      <c r="D16" s="212" t="s">
        <v>207</v>
      </c>
      <c r="E16" s="212" t="s">
        <v>216</v>
      </c>
      <c r="F16" s="97" t="s">
        <v>85</v>
      </c>
      <c r="G16" s="212">
        <v>34</v>
      </c>
      <c r="H16" s="212">
        <v>32</v>
      </c>
      <c r="I16" s="212">
        <v>19</v>
      </c>
      <c r="J16" s="212">
        <v>11</v>
      </c>
      <c r="K16" s="212">
        <v>28</v>
      </c>
      <c r="L16"/>
      <c r="M16" s="119"/>
    </row>
    <row r="17" spans="1:13" ht="56.1" customHeight="1">
      <c r="A17" s="97" t="s">
        <v>186</v>
      </c>
      <c r="B17" s="214" t="s">
        <v>176</v>
      </c>
      <c r="C17" s="212" t="s">
        <v>197</v>
      </c>
      <c r="D17" s="117" t="s">
        <v>208</v>
      </c>
      <c r="E17" s="212" t="s">
        <v>217</v>
      </c>
      <c r="F17" s="118" t="s">
        <v>85</v>
      </c>
      <c r="G17" s="212">
        <v>11</v>
      </c>
      <c r="H17" s="212">
        <v>11</v>
      </c>
      <c r="I17" s="212">
        <v>4</v>
      </c>
      <c r="J17" s="212">
        <v>4</v>
      </c>
      <c r="K17" s="212">
        <v>17</v>
      </c>
      <c r="L17"/>
      <c r="M17" s="119"/>
    </row>
    <row r="18" spans="1:13" ht="23.25" customHeight="1" thickBot="1">
      <c r="A18" s="827" t="s">
        <v>67</v>
      </c>
      <c r="B18" s="827"/>
      <c r="C18" s="827"/>
      <c r="D18" s="827"/>
      <c r="E18" s="827"/>
      <c r="F18" s="827"/>
      <c r="G18" s="404">
        <f>SUM(G7:G17)</f>
        <v>320</v>
      </c>
      <c r="H18" s="404">
        <f>SUM(H7:H17)</f>
        <v>270</v>
      </c>
      <c r="I18" s="404">
        <f>SUM(I7:I17)</f>
        <v>156</v>
      </c>
      <c r="J18" s="404">
        <f>SUM(J7:J17)</f>
        <v>106</v>
      </c>
      <c r="K18" s="404">
        <f>SUM(K7:K17)</f>
        <v>196</v>
      </c>
    </row>
    <row r="19" spans="1:13" ht="21.75" customHeight="1" thickBot="1">
      <c r="A19" s="828" t="s">
        <v>13</v>
      </c>
      <c r="B19" s="829"/>
      <c r="C19" s="829"/>
      <c r="D19" s="829"/>
      <c r="E19" s="829"/>
      <c r="F19" s="829"/>
      <c r="G19" s="829"/>
      <c r="H19" s="829"/>
      <c r="I19" s="829"/>
      <c r="J19" s="829"/>
      <c r="K19" s="830"/>
    </row>
    <row r="20" spans="1:13" ht="56.1" customHeight="1">
      <c r="A20" s="164" t="s">
        <v>61</v>
      </c>
      <c r="B20" s="215" t="s">
        <v>221</v>
      </c>
      <c r="C20" s="216" t="s">
        <v>236</v>
      </c>
      <c r="D20" s="216" t="s">
        <v>237</v>
      </c>
      <c r="E20" s="216" t="s">
        <v>238</v>
      </c>
      <c r="F20" s="217" t="s">
        <v>69</v>
      </c>
      <c r="G20" s="216">
        <v>0</v>
      </c>
      <c r="H20" s="216">
        <v>0</v>
      </c>
      <c r="I20" s="216">
        <v>5</v>
      </c>
      <c r="J20" s="216">
        <v>2</v>
      </c>
      <c r="K20" s="216">
        <v>29</v>
      </c>
      <c r="L20"/>
    </row>
    <row r="21" spans="1:13" ht="56.1" customHeight="1">
      <c r="A21" s="97" t="s">
        <v>177</v>
      </c>
      <c r="B21" s="211" t="s">
        <v>222</v>
      </c>
      <c r="C21" s="212" t="s">
        <v>239</v>
      </c>
      <c r="D21" s="212" t="s">
        <v>240</v>
      </c>
      <c r="E21" s="212" t="s">
        <v>241</v>
      </c>
      <c r="F21" s="118" t="s">
        <v>69</v>
      </c>
      <c r="G21" s="212">
        <v>10</v>
      </c>
      <c r="H21" s="212">
        <v>10</v>
      </c>
      <c r="I21" s="212">
        <v>3</v>
      </c>
      <c r="J21" s="212">
        <v>3</v>
      </c>
      <c r="K21" s="212">
        <v>18</v>
      </c>
      <c r="L21"/>
    </row>
    <row r="22" spans="1:13" ht="56.1" customHeight="1">
      <c r="A22" s="97" t="s">
        <v>178</v>
      </c>
      <c r="B22" s="211" t="s">
        <v>167</v>
      </c>
      <c r="C22" s="212" t="s">
        <v>188</v>
      </c>
      <c r="D22" s="212" t="s">
        <v>199</v>
      </c>
      <c r="E22" s="212" t="s">
        <v>210</v>
      </c>
      <c r="F22" s="118" t="s">
        <v>69</v>
      </c>
      <c r="G22" s="212">
        <v>0</v>
      </c>
      <c r="H22" s="212">
        <v>0</v>
      </c>
      <c r="I22" s="212">
        <v>7</v>
      </c>
      <c r="J22" s="212">
        <v>6</v>
      </c>
      <c r="K22" s="212">
        <v>38</v>
      </c>
      <c r="L22"/>
    </row>
    <row r="23" spans="1:13" ht="56.1" customHeight="1">
      <c r="A23" s="97" t="s">
        <v>179</v>
      </c>
      <c r="B23" s="211" t="s">
        <v>223</v>
      </c>
      <c r="C23" s="101" t="s">
        <v>242</v>
      </c>
      <c r="D23" s="212" t="s">
        <v>243</v>
      </c>
      <c r="E23" s="212" t="s">
        <v>244</v>
      </c>
      <c r="F23" s="118" t="s">
        <v>69</v>
      </c>
      <c r="G23" s="212">
        <v>0</v>
      </c>
      <c r="H23" s="212">
        <v>0</v>
      </c>
      <c r="I23" s="212">
        <v>0</v>
      </c>
      <c r="J23" s="212">
        <v>0</v>
      </c>
      <c r="K23" s="212">
        <v>33</v>
      </c>
      <c r="L23"/>
    </row>
    <row r="24" spans="1:13" ht="56.1" customHeight="1">
      <c r="A24" s="97" t="s">
        <v>180</v>
      </c>
      <c r="B24" s="211" t="s">
        <v>168</v>
      </c>
      <c r="C24" s="212" t="s">
        <v>189</v>
      </c>
      <c r="D24" s="212" t="s">
        <v>200</v>
      </c>
      <c r="E24" s="212" t="s">
        <v>211</v>
      </c>
      <c r="F24" s="118" t="s">
        <v>69</v>
      </c>
      <c r="G24" s="212">
        <v>17</v>
      </c>
      <c r="H24" s="212">
        <v>17</v>
      </c>
      <c r="I24" s="212">
        <v>0</v>
      </c>
      <c r="J24" s="212">
        <v>0</v>
      </c>
      <c r="K24" s="212">
        <v>55</v>
      </c>
      <c r="L24"/>
    </row>
    <row r="25" spans="1:13" ht="56.1" customHeight="1">
      <c r="A25" s="97" t="s">
        <v>181</v>
      </c>
      <c r="B25" s="211" t="s">
        <v>224</v>
      </c>
      <c r="C25" s="212" t="s">
        <v>245</v>
      </c>
      <c r="D25" s="212" t="s">
        <v>246</v>
      </c>
      <c r="E25" s="212" t="s">
        <v>247</v>
      </c>
      <c r="F25" s="118" t="s">
        <v>69</v>
      </c>
      <c r="G25" s="212">
        <v>0</v>
      </c>
      <c r="H25" s="212">
        <v>0</v>
      </c>
      <c r="I25" s="212">
        <v>0</v>
      </c>
      <c r="J25" s="212">
        <v>0</v>
      </c>
      <c r="K25" s="212">
        <v>11</v>
      </c>
      <c r="L25"/>
    </row>
    <row r="26" spans="1:13" ht="56.1" customHeight="1">
      <c r="A26" s="97" t="s">
        <v>182</v>
      </c>
      <c r="B26" s="211" t="s">
        <v>225</v>
      </c>
      <c r="C26" s="212" t="s">
        <v>248</v>
      </c>
      <c r="D26" s="212" t="s">
        <v>249</v>
      </c>
      <c r="E26" s="212" t="s">
        <v>250</v>
      </c>
      <c r="F26" s="118" t="s">
        <v>69</v>
      </c>
      <c r="G26" s="212">
        <v>10</v>
      </c>
      <c r="H26" s="212">
        <v>10</v>
      </c>
      <c r="I26" s="212">
        <v>0</v>
      </c>
      <c r="J26" s="212">
        <v>0</v>
      </c>
      <c r="K26" s="212">
        <v>15</v>
      </c>
      <c r="L26"/>
    </row>
    <row r="27" spans="1:13" ht="56.1" customHeight="1">
      <c r="A27" s="97" t="s">
        <v>183</v>
      </c>
      <c r="B27" s="211" t="s">
        <v>226</v>
      </c>
      <c r="C27" s="212" t="s">
        <v>251</v>
      </c>
      <c r="D27" s="212" t="s">
        <v>252</v>
      </c>
      <c r="E27" s="212" t="s">
        <v>253</v>
      </c>
      <c r="F27" s="118" t="s">
        <v>69</v>
      </c>
      <c r="G27" s="212">
        <v>7</v>
      </c>
      <c r="H27" s="212">
        <v>7</v>
      </c>
      <c r="I27" s="212">
        <v>0</v>
      </c>
      <c r="J27" s="212">
        <v>0</v>
      </c>
      <c r="K27" s="212">
        <v>14</v>
      </c>
      <c r="L27"/>
    </row>
    <row r="28" spans="1:13" ht="56.1" customHeight="1">
      <c r="A28" s="97" t="s">
        <v>184</v>
      </c>
      <c r="B28" s="211" t="s">
        <v>170</v>
      </c>
      <c r="C28" s="212" t="s">
        <v>191</v>
      </c>
      <c r="D28" s="212" t="s">
        <v>202</v>
      </c>
      <c r="E28" s="212" t="s">
        <v>213</v>
      </c>
      <c r="F28" s="118" t="s">
        <v>69</v>
      </c>
      <c r="G28" s="212">
        <v>14</v>
      </c>
      <c r="H28" s="212">
        <v>13</v>
      </c>
      <c r="I28" s="212">
        <v>3</v>
      </c>
      <c r="J28" s="212">
        <v>1</v>
      </c>
      <c r="K28" s="212">
        <v>30</v>
      </c>
      <c r="L28"/>
    </row>
    <row r="29" spans="1:13" ht="56.1" customHeight="1">
      <c r="A29" s="97" t="s">
        <v>185</v>
      </c>
      <c r="B29" s="211" t="s">
        <v>227</v>
      </c>
      <c r="C29" s="212" t="s">
        <v>254</v>
      </c>
      <c r="D29" s="212" t="s">
        <v>255</v>
      </c>
      <c r="E29" s="212" t="s">
        <v>256</v>
      </c>
      <c r="F29" s="118" t="s">
        <v>69</v>
      </c>
      <c r="G29" s="212">
        <v>0</v>
      </c>
      <c r="H29" s="212">
        <v>0</v>
      </c>
      <c r="I29" s="212">
        <v>0</v>
      </c>
      <c r="J29" s="212">
        <v>0</v>
      </c>
      <c r="K29" s="212">
        <v>21</v>
      </c>
      <c r="L29"/>
    </row>
    <row r="30" spans="1:13" ht="56.1" customHeight="1">
      <c r="A30" s="97" t="s">
        <v>186</v>
      </c>
      <c r="B30" s="211" t="s">
        <v>228</v>
      </c>
      <c r="C30" s="212" t="s">
        <v>257</v>
      </c>
      <c r="D30" s="212" t="s">
        <v>258</v>
      </c>
      <c r="E30" s="212" t="s">
        <v>212</v>
      </c>
      <c r="F30" s="118" t="s">
        <v>69</v>
      </c>
      <c r="G30" s="212">
        <v>10</v>
      </c>
      <c r="H30" s="212">
        <v>10</v>
      </c>
      <c r="I30" s="212">
        <v>17</v>
      </c>
      <c r="J30" s="212">
        <v>11</v>
      </c>
      <c r="K30" s="212">
        <v>94</v>
      </c>
      <c r="L30"/>
    </row>
    <row r="31" spans="1:13" ht="56.1" customHeight="1">
      <c r="A31" s="97" t="s">
        <v>496</v>
      </c>
      <c r="B31" s="211" t="s">
        <v>172</v>
      </c>
      <c r="C31" s="212" t="s">
        <v>193</v>
      </c>
      <c r="D31" s="212" t="s">
        <v>204</v>
      </c>
      <c r="E31" s="212" t="s">
        <v>214</v>
      </c>
      <c r="F31" s="118" t="s">
        <v>69</v>
      </c>
      <c r="G31" s="212">
        <v>5</v>
      </c>
      <c r="H31" s="212">
        <v>5</v>
      </c>
      <c r="I31" s="212">
        <v>4</v>
      </c>
      <c r="J31" s="212">
        <v>2</v>
      </c>
      <c r="K31" s="212">
        <v>37</v>
      </c>
      <c r="L31"/>
    </row>
    <row r="32" spans="1:13" ht="56.1" customHeight="1">
      <c r="A32" s="97" t="s">
        <v>733</v>
      </c>
      <c r="B32" s="211" t="s">
        <v>174</v>
      </c>
      <c r="C32" s="212" t="s">
        <v>195</v>
      </c>
      <c r="D32" s="212" t="s">
        <v>206</v>
      </c>
      <c r="E32" s="212" t="s">
        <v>215</v>
      </c>
      <c r="F32" s="118" t="s">
        <v>69</v>
      </c>
      <c r="G32" s="212">
        <v>0</v>
      </c>
      <c r="H32" s="212">
        <v>0</v>
      </c>
      <c r="I32" s="212">
        <v>8</v>
      </c>
      <c r="J32" s="212">
        <v>8</v>
      </c>
      <c r="K32" s="212">
        <v>49</v>
      </c>
      <c r="L32"/>
    </row>
    <row r="33" spans="1:12" ht="56.1" customHeight="1">
      <c r="A33" s="97" t="s">
        <v>735</v>
      </c>
      <c r="B33" s="211" t="s">
        <v>229</v>
      </c>
      <c r="C33" s="212" t="s">
        <v>259</v>
      </c>
      <c r="D33" s="212" t="s">
        <v>260</v>
      </c>
      <c r="E33" s="212" t="s">
        <v>217</v>
      </c>
      <c r="F33" s="118" t="s">
        <v>69</v>
      </c>
      <c r="G33" s="212">
        <v>8</v>
      </c>
      <c r="H33" s="212">
        <v>8</v>
      </c>
      <c r="I33" s="212">
        <v>0</v>
      </c>
      <c r="J33" s="212">
        <v>0</v>
      </c>
      <c r="K33" s="212">
        <v>48</v>
      </c>
      <c r="L33"/>
    </row>
    <row r="34" spans="1:12" ht="56.1" customHeight="1">
      <c r="A34" s="97" t="s">
        <v>737</v>
      </c>
      <c r="B34" s="211" t="s">
        <v>230</v>
      </c>
      <c r="C34" s="212" t="s">
        <v>261</v>
      </c>
      <c r="D34" s="212" t="s">
        <v>262</v>
      </c>
      <c r="E34" s="212" t="s">
        <v>263</v>
      </c>
      <c r="F34" s="118" t="s">
        <v>69</v>
      </c>
      <c r="G34" s="212">
        <v>0</v>
      </c>
      <c r="H34" s="212">
        <v>0</v>
      </c>
      <c r="I34" s="212">
        <v>12</v>
      </c>
      <c r="J34" s="212">
        <v>7</v>
      </c>
      <c r="K34" s="212">
        <v>27</v>
      </c>
      <c r="L34"/>
    </row>
    <row r="35" spans="1:12" ht="56.1" customHeight="1">
      <c r="A35" s="97" t="s">
        <v>739</v>
      </c>
      <c r="B35" s="211" t="s">
        <v>231</v>
      </c>
      <c r="C35" s="212" t="s">
        <v>264</v>
      </c>
      <c r="D35" s="212" t="s">
        <v>265</v>
      </c>
      <c r="E35" s="212" t="s">
        <v>266</v>
      </c>
      <c r="F35" s="118" t="s">
        <v>69</v>
      </c>
      <c r="G35" s="212">
        <v>6</v>
      </c>
      <c r="H35" s="212">
        <v>6</v>
      </c>
      <c r="I35" s="212">
        <v>0</v>
      </c>
      <c r="J35" s="212">
        <v>0</v>
      </c>
      <c r="K35" s="212">
        <v>16</v>
      </c>
      <c r="L35"/>
    </row>
    <row r="36" spans="1:12" ht="56.1" customHeight="1">
      <c r="A36" s="97" t="s">
        <v>740</v>
      </c>
      <c r="B36" s="211" t="s">
        <v>175</v>
      </c>
      <c r="C36" s="101" t="s">
        <v>196</v>
      </c>
      <c r="D36" s="212" t="s">
        <v>207</v>
      </c>
      <c r="E36" s="212" t="s">
        <v>216</v>
      </c>
      <c r="F36" s="118" t="s">
        <v>69</v>
      </c>
      <c r="G36" s="212">
        <v>19</v>
      </c>
      <c r="H36" s="212">
        <v>19</v>
      </c>
      <c r="I36" s="212">
        <v>0</v>
      </c>
      <c r="J36" s="212">
        <v>0</v>
      </c>
      <c r="K36" s="212">
        <v>52</v>
      </c>
      <c r="L36"/>
    </row>
    <row r="37" spans="1:12" ht="56.1" customHeight="1">
      <c r="A37" s="97" t="s">
        <v>741</v>
      </c>
      <c r="B37" s="211" t="s">
        <v>232</v>
      </c>
      <c r="C37" s="212" t="s">
        <v>267</v>
      </c>
      <c r="D37" s="212" t="s">
        <v>268</v>
      </c>
      <c r="E37" s="212" t="s">
        <v>269</v>
      </c>
      <c r="F37" s="118" t="s">
        <v>69</v>
      </c>
      <c r="G37" s="212">
        <v>9</v>
      </c>
      <c r="H37" s="212">
        <v>9</v>
      </c>
      <c r="I37" s="212">
        <v>4</v>
      </c>
      <c r="J37" s="212">
        <v>4</v>
      </c>
      <c r="K37" s="212">
        <v>19</v>
      </c>
      <c r="L37"/>
    </row>
    <row r="38" spans="1:12" ht="56.1" customHeight="1">
      <c r="A38" s="97" t="s">
        <v>743</v>
      </c>
      <c r="B38" s="211" t="s">
        <v>233</v>
      </c>
      <c r="C38" s="212" t="s">
        <v>270</v>
      </c>
      <c r="D38" s="212" t="s">
        <v>271</v>
      </c>
      <c r="E38" s="212" t="s">
        <v>272</v>
      </c>
      <c r="F38" s="118" t="s">
        <v>69</v>
      </c>
      <c r="G38" s="212">
        <v>22</v>
      </c>
      <c r="H38" s="212">
        <v>22</v>
      </c>
      <c r="I38" s="212">
        <v>16</v>
      </c>
      <c r="J38" s="212">
        <v>7</v>
      </c>
      <c r="K38" s="212">
        <v>103</v>
      </c>
      <c r="L38"/>
    </row>
    <row r="39" spans="1:12" ht="56.1" customHeight="1">
      <c r="A39" s="97" t="s">
        <v>441</v>
      </c>
      <c r="B39" s="211" t="s">
        <v>234</v>
      </c>
      <c r="C39" s="101" t="s">
        <v>273</v>
      </c>
      <c r="D39" s="213" t="s">
        <v>274</v>
      </c>
      <c r="E39" s="101" t="s">
        <v>275</v>
      </c>
      <c r="F39" s="118" t="s">
        <v>69</v>
      </c>
      <c r="G39" s="212">
        <v>6</v>
      </c>
      <c r="H39" s="212">
        <v>6</v>
      </c>
      <c r="I39" s="212">
        <v>1</v>
      </c>
      <c r="J39" s="212">
        <v>0</v>
      </c>
      <c r="K39" s="212">
        <v>13</v>
      </c>
      <c r="L39"/>
    </row>
    <row r="40" spans="1:12" ht="77.25" customHeight="1">
      <c r="A40" s="97" t="s">
        <v>746</v>
      </c>
      <c r="B40" s="211" t="s">
        <v>235</v>
      </c>
      <c r="C40" s="212" t="s">
        <v>276</v>
      </c>
      <c r="D40" s="212" t="s">
        <v>277</v>
      </c>
      <c r="E40" s="212" t="s">
        <v>278</v>
      </c>
      <c r="F40" s="118" t="s">
        <v>69</v>
      </c>
      <c r="G40" s="212">
        <v>4</v>
      </c>
      <c r="H40" s="212">
        <v>4</v>
      </c>
      <c r="I40" s="212">
        <v>0</v>
      </c>
      <c r="J40" s="212">
        <v>0</v>
      </c>
      <c r="K40" s="212">
        <v>15</v>
      </c>
      <c r="L40"/>
    </row>
    <row r="41" spans="1:12" ht="24" customHeight="1" thickBot="1">
      <c r="A41" s="827" t="s">
        <v>67</v>
      </c>
      <c r="B41" s="827"/>
      <c r="C41" s="827"/>
      <c r="D41" s="827"/>
      <c r="E41" s="827"/>
      <c r="F41" s="827"/>
      <c r="G41" s="403">
        <f>SUM(G20:G40)</f>
        <v>147</v>
      </c>
      <c r="H41" s="403">
        <f>SUM(H20:H40)</f>
        <v>146</v>
      </c>
      <c r="I41" s="403">
        <f>SUM(I20:I40)</f>
        <v>80</v>
      </c>
      <c r="J41" s="403">
        <f>SUM(J20:J40)</f>
        <v>51</v>
      </c>
      <c r="K41" s="403">
        <f>SUM(K20:K40)</f>
        <v>737</v>
      </c>
    </row>
    <row r="42" spans="1:12" ht="20.25" customHeight="1" thickBot="1">
      <c r="A42" s="828" t="s">
        <v>14</v>
      </c>
      <c r="B42" s="829"/>
      <c r="C42" s="829"/>
      <c r="D42" s="829"/>
      <c r="E42" s="829"/>
      <c r="F42" s="829"/>
      <c r="G42" s="829"/>
      <c r="H42" s="829"/>
      <c r="I42" s="829"/>
      <c r="J42" s="829"/>
      <c r="K42" s="830"/>
    </row>
    <row r="43" spans="1:12" ht="56.1" customHeight="1">
      <c r="A43" s="220" t="s">
        <v>61</v>
      </c>
      <c r="B43" s="218" t="s">
        <v>218</v>
      </c>
      <c r="C43" s="218" t="s">
        <v>219</v>
      </c>
      <c r="D43" s="219" t="s">
        <v>220</v>
      </c>
      <c r="E43" s="216" t="s">
        <v>212</v>
      </c>
      <c r="F43" s="220" t="s">
        <v>95</v>
      </c>
      <c r="G43" s="221">
        <v>5</v>
      </c>
      <c r="H43" s="221">
        <v>5</v>
      </c>
      <c r="I43" s="221">
        <v>1</v>
      </c>
      <c r="J43" s="221">
        <v>1</v>
      </c>
      <c r="K43" s="221">
        <v>2</v>
      </c>
    </row>
    <row r="44" spans="1:12" ht="21" customHeight="1">
      <c r="A44" s="824" t="s">
        <v>67</v>
      </c>
      <c r="B44" s="825"/>
      <c r="C44" s="825"/>
      <c r="D44" s="825"/>
      <c r="E44" s="825"/>
      <c r="F44" s="826"/>
      <c r="G44" s="402">
        <v>5</v>
      </c>
      <c r="H44" s="402">
        <v>5</v>
      </c>
      <c r="I44" s="402">
        <v>1</v>
      </c>
      <c r="J44" s="402">
        <v>1</v>
      </c>
      <c r="K44" s="402">
        <v>2</v>
      </c>
    </row>
  </sheetData>
  <mergeCells count="17">
    <mergeCell ref="A1:K1"/>
    <mergeCell ref="B2:E2"/>
    <mergeCell ref="G2:H2"/>
    <mergeCell ref="I2:J2"/>
    <mergeCell ref="A18:F18"/>
    <mergeCell ref="I3:I4"/>
    <mergeCell ref="J3:J4"/>
    <mergeCell ref="B3:E3"/>
    <mergeCell ref="F3:F5"/>
    <mergeCell ref="G3:G4"/>
    <mergeCell ref="K3:K5"/>
    <mergeCell ref="H3:H4"/>
    <mergeCell ref="A44:F44"/>
    <mergeCell ref="A41:F41"/>
    <mergeCell ref="A19:K19"/>
    <mergeCell ref="A6:K6"/>
    <mergeCell ref="A42:K42"/>
  </mergeCells>
  <pageMargins left="0.72" right="0.17" top="0.2" bottom="0.2" header="0.24" footer="0.17"/>
  <pageSetup paperSize="9" scale="79" firstPageNumber="0" orientation="landscape" r:id="rId1"/>
  <headerFooter alignWithMargins="0"/>
  <colBreaks count="1" manualBreakCount="1">
    <brk id="12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N7"/>
  <sheetViews>
    <sheetView zoomScale="75" zoomScaleNormal="75" workbookViewId="0">
      <selection activeCell="B26" sqref="B26"/>
    </sheetView>
  </sheetViews>
  <sheetFormatPr defaultColWidth="9.140625" defaultRowHeight="12"/>
  <cols>
    <col min="1" max="1" width="16.5703125" style="20" customWidth="1"/>
    <col min="2" max="3" width="27.5703125" style="21" customWidth="1"/>
    <col min="4" max="5" width="11.7109375" style="16" customWidth="1"/>
    <col min="6" max="6" width="28.42578125" style="21" customWidth="1"/>
    <col min="7" max="7" width="25.42578125" style="16" customWidth="1"/>
    <col min="8" max="8" width="15.140625" style="16" customWidth="1"/>
    <col min="9" max="9" width="15.5703125" style="16" customWidth="1"/>
    <col min="10" max="10" width="15.28515625" style="16" customWidth="1"/>
    <col min="11" max="11" width="12.7109375" style="16" customWidth="1"/>
    <col min="12" max="12" width="15.42578125" style="16" customWidth="1"/>
    <col min="13" max="13" width="16.85546875" style="16" customWidth="1"/>
    <col min="14" max="16384" width="9.140625" style="16"/>
  </cols>
  <sheetData>
    <row r="1" spans="1:14" ht="27.75" customHeight="1">
      <c r="A1" s="832" t="s">
        <v>159</v>
      </c>
      <c r="B1" s="833"/>
      <c r="C1" s="833"/>
      <c r="D1" s="833"/>
      <c r="E1" s="833"/>
      <c r="F1" s="833"/>
      <c r="G1" s="833"/>
      <c r="H1" s="833"/>
      <c r="I1" s="833"/>
      <c r="J1" s="833"/>
      <c r="K1" s="833"/>
      <c r="L1" s="833"/>
      <c r="M1" s="833"/>
    </row>
    <row r="2" spans="1:14" ht="14.25" customHeight="1">
      <c r="A2" s="32">
        <v>1</v>
      </c>
      <c r="B2" s="33">
        <v>2</v>
      </c>
      <c r="C2" s="34">
        <v>3</v>
      </c>
      <c r="D2" s="453">
        <v>4</v>
      </c>
      <c r="E2" s="834"/>
      <c r="F2" s="33">
        <v>5</v>
      </c>
      <c r="G2" s="33">
        <v>6</v>
      </c>
      <c r="H2" s="33">
        <v>7</v>
      </c>
      <c r="I2" s="34">
        <v>8</v>
      </c>
      <c r="J2" s="33">
        <v>9</v>
      </c>
      <c r="K2" s="793">
        <v>10</v>
      </c>
      <c r="L2" s="823"/>
      <c r="M2" s="35">
        <v>11</v>
      </c>
    </row>
    <row r="3" spans="1:14" ht="102" customHeight="1">
      <c r="A3" s="786" t="s">
        <v>1372</v>
      </c>
      <c r="B3" s="443" t="s">
        <v>1373</v>
      </c>
      <c r="C3" s="443" t="s">
        <v>1374</v>
      </c>
      <c r="D3" s="453" t="s">
        <v>18</v>
      </c>
      <c r="E3" s="454"/>
      <c r="F3" s="443" t="s">
        <v>1375</v>
      </c>
      <c r="G3" s="823" t="s">
        <v>1376</v>
      </c>
      <c r="H3" s="823" t="s">
        <v>45</v>
      </c>
      <c r="I3" s="443" t="s">
        <v>19</v>
      </c>
      <c r="J3" s="443" t="s">
        <v>1377</v>
      </c>
      <c r="K3" s="789" t="s">
        <v>20</v>
      </c>
      <c r="L3" s="790"/>
      <c r="M3" s="443" t="s">
        <v>158</v>
      </c>
    </row>
    <row r="4" spans="1:14" ht="22.5" customHeight="1">
      <c r="A4" s="786"/>
      <c r="B4" s="447"/>
      <c r="C4" s="447"/>
      <c r="D4" s="33" t="s">
        <v>50</v>
      </c>
      <c r="E4" s="33" t="s">
        <v>51</v>
      </c>
      <c r="F4" s="447"/>
      <c r="G4" s="823"/>
      <c r="H4" s="823"/>
      <c r="I4" s="447"/>
      <c r="J4" s="447"/>
      <c r="K4" s="33" t="s">
        <v>154</v>
      </c>
      <c r="L4" s="33" t="s">
        <v>155</v>
      </c>
      <c r="M4" s="447"/>
    </row>
    <row r="5" spans="1:14" ht="42.75">
      <c r="A5" s="786"/>
      <c r="B5" s="444"/>
      <c r="C5" s="444"/>
      <c r="D5" s="33" t="s">
        <v>23</v>
      </c>
      <c r="E5" s="33" t="s">
        <v>24</v>
      </c>
      <c r="F5" s="444"/>
      <c r="G5" s="823"/>
      <c r="H5" s="823"/>
      <c r="I5" s="444"/>
      <c r="J5" s="444"/>
      <c r="K5" s="32" t="s">
        <v>156</v>
      </c>
      <c r="L5" s="32" t="s">
        <v>157</v>
      </c>
      <c r="M5" s="444"/>
    </row>
    <row r="6" spans="1:14" ht="61.5" customHeight="1">
      <c r="A6" s="412"/>
      <c r="B6" s="413"/>
      <c r="C6" s="413"/>
      <c r="D6" s="414"/>
      <c r="E6" s="415"/>
      <c r="F6" s="413"/>
      <c r="G6" s="413"/>
      <c r="H6" s="416"/>
      <c r="I6" s="413"/>
      <c r="J6" s="413"/>
      <c r="K6" s="416"/>
      <c r="L6" s="416"/>
      <c r="M6" s="416"/>
      <c r="N6" s="417"/>
    </row>
    <row r="7" spans="1:14" ht="61.5" customHeight="1">
      <c r="A7" s="21"/>
      <c r="C7" s="405" t="s">
        <v>86</v>
      </c>
      <c r="D7" s="406"/>
      <c r="E7" s="406">
        <f>SUM(E6:E6)</f>
        <v>0</v>
      </c>
      <c r="F7" s="19"/>
      <c r="G7" s="25"/>
      <c r="H7" s="25"/>
      <c r="I7" s="25"/>
      <c r="J7" s="25"/>
      <c r="K7" s="26"/>
      <c r="L7" s="26"/>
    </row>
  </sheetData>
  <mergeCells count="14">
    <mergeCell ref="M3:M5"/>
    <mergeCell ref="A1:M1"/>
    <mergeCell ref="H3:H5"/>
    <mergeCell ref="I3:I5"/>
    <mergeCell ref="J3:J5"/>
    <mergeCell ref="K3:L3"/>
    <mergeCell ref="D2:E2"/>
    <mergeCell ref="K2:L2"/>
    <mergeCell ref="A3:A5"/>
    <mergeCell ref="C3:C5"/>
    <mergeCell ref="B3:B5"/>
    <mergeCell ref="D3:E3"/>
    <mergeCell ref="F3:F5"/>
    <mergeCell ref="G3:G5"/>
  </mergeCells>
  <pageMargins left="0.46" right="0.4" top="0.22" bottom="0.18" header="0.16" footer="0.17"/>
  <pageSetup paperSize="9" scale="64" firstPageNumber="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M8"/>
  <sheetViews>
    <sheetView zoomScale="75" zoomScaleNormal="75" workbookViewId="0">
      <selection activeCell="G23" sqref="G23"/>
    </sheetView>
  </sheetViews>
  <sheetFormatPr defaultColWidth="9.140625" defaultRowHeight="12.75"/>
  <cols>
    <col min="1" max="1" width="3.42578125" style="12" bestFit="1" customWidth="1"/>
    <col min="2" max="2" width="15.28515625" style="12" customWidth="1"/>
    <col min="3" max="3" width="18.42578125" style="12" customWidth="1"/>
    <col min="4" max="4" width="16.42578125" style="12" customWidth="1"/>
    <col min="5" max="5" width="21.140625" style="12" customWidth="1"/>
    <col min="6" max="8" width="13.5703125" style="12" customWidth="1"/>
    <col min="9" max="9" width="20.7109375" style="12" customWidth="1"/>
    <col min="10" max="11" width="9.5703125" style="12" customWidth="1"/>
    <col min="12" max="12" width="10" style="12" customWidth="1"/>
    <col min="13" max="13" width="10.7109375" style="12" customWidth="1"/>
    <col min="14" max="16384" width="9.140625" style="12"/>
  </cols>
  <sheetData>
    <row r="1" spans="1:13" s="22" customFormat="1" ht="34.5" customHeight="1">
      <c r="A1" s="787" t="s">
        <v>1147</v>
      </c>
      <c r="B1" s="838"/>
      <c r="C1" s="838"/>
      <c r="D1" s="838"/>
      <c r="E1" s="838"/>
      <c r="F1" s="838"/>
      <c r="G1" s="838"/>
      <c r="H1" s="838"/>
      <c r="I1" s="838"/>
      <c r="J1" s="838"/>
      <c r="K1" s="838"/>
      <c r="L1" s="838"/>
      <c r="M1" s="838"/>
    </row>
    <row r="2" spans="1:13" ht="16.5" customHeight="1">
      <c r="A2" s="32">
        <v>1</v>
      </c>
      <c r="B2" s="786">
        <v>2</v>
      </c>
      <c r="C2" s="786"/>
      <c r="D2" s="793">
        <v>3</v>
      </c>
      <c r="E2" s="786"/>
      <c r="F2" s="786"/>
      <c r="G2" s="448">
        <v>4</v>
      </c>
      <c r="H2" s="449"/>
      <c r="I2" s="35">
        <v>5</v>
      </c>
      <c r="J2" s="35">
        <v>6</v>
      </c>
      <c r="K2" s="35">
        <v>7</v>
      </c>
      <c r="L2" s="35">
        <v>8</v>
      </c>
      <c r="M2" s="35">
        <v>9</v>
      </c>
    </row>
    <row r="3" spans="1:13" ht="108" customHeight="1">
      <c r="A3" s="32" t="s">
        <v>9</v>
      </c>
      <c r="B3" s="786" t="s">
        <v>70</v>
      </c>
      <c r="C3" s="786"/>
      <c r="D3" s="786" t="s">
        <v>101</v>
      </c>
      <c r="E3" s="786"/>
      <c r="F3" s="786"/>
      <c r="G3" s="786" t="s">
        <v>161</v>
      </c>
      <c r="H3" s="786"/>
      <c r="I3" s="460" t="s">
        <v>160</v>
      </c>
      <c r="J3" s="835" t="s">
        <v>71</v>
      </c>
      <c r="K3" s="835" t="s">
        <v>64</v>
      </c>
      <c r="L3" s="835" t="s">
        <v>72</v>
      </c>
      <c r="M3" s="835" t="s">
        <v>96</v>
      </c>
    </row>
    <row r="4" spans="1:13" ht="15" customHeight="1">
      <c r="A4" s="32"/>
      <c r="B4" s="32" t="s">
        <v>77</v>
      </c>
      <c r="C4" s="32" t="s">
        <v>78</v>
      </c>
      <c r="D4" s="32" t="s">
        <v>21</v>
      </c>
      <c r="E4" s="32" t="s">
        <v>22</v>
      </c>
      <c r="F4" s="32" t="s">
        <v>73</v>
      </c>
      <c r="G4" s="32" t="s">
        <v>50</v>
      </c>
      <c r="H4" s="32" t="s">
        <v>51</v>
      </c>
      <c r="I4" s="461"/>
      <c r="J4" s="836"/>
      <c r="K4" s="836"/>
      <c r="L4" s="836"/>
      <c r="M4" s="836"/>
    </row>
    <row r="5" spans="1:13" ht="148.5" customHeight="1">
      <c r="A5" s="32"/>
      <c r="B5" s="32" t="s">
        <v>81</v>
      </c>
      <c r="C5" s="32" t="s">
        <v>82</v>
      </c>
      <c r="D5" s="32" t="s">
        <v>75</v>
      </c>
      <c r="E5" s="32" t="s">
        <v>76</v>
      </c>
      <c r="F5" s="32" t="s">
        <v>1379</v>
      </c>
      <c r="G5" s="39" t="s">
        <v>136</v>
      </c>
      <c r="H5" s="39" t="s">
        <v>135</v>
      </c>
      <c r="I5" s="462"/>
      <c r="J5" s="837"/>
      <c r="K5" s="837"/>
      <c r="L5" s="837"/>
      <c r="M5" s="837"/>
    </row>
    <row r="6" spans="1:13" s="1" customFormat="1" ht="60.75" customHeight="1">
      <c r="A6" s="407" t="s">
        <v>61</v>
      </c>
      <c r="B6" s="407" t="s">
        <v>221</v>
      </c>
      <c r="C6" s="407" t="s">
        <v>1378</v>
      </c>
      <c r="D6" s="407" t="s">
        <v>221</v>
      </c>
      <c r="E6" s="407" t="s">
        <v>1327</v>
      </c>
      <c r="F6" s="407" t="s">
        <v>1149</v>
      </c>
      <c r="G6" s="407" t="s">
        <v>398</v>
      </c>
      <c r="H6" s="407"/>
      <c r="I6" s="227" t="s">
        <v>441</v>
      </c>
      <c r="J6" s="408">
        <v>2</v>
      </c>
      <c r="K6" s="408">
        <v>2</v>
      </c>
      <c r="L6" s="408">
        <v>4</v>
      </c>
      <c r="M6" s="408" t="s">
        <v>1394</v>
      </c>
    </row>
    <row r="7" spans="1:13" s="1" customFormat="1" ht="59.25" customHeight="1">
      <c r="A7" s="27"/>
      <c r="B7" s="27"/>
      <c r="C7" s="27"/>
      <c r="D7" s="27"/>
      <c r="E7" s="27"/>
      <c r="F7" s="27"/>
      <c r="G7" s="27"/>
      <c r="H7" s="27"/>
      <c r="I7" s="32" t="s">
        <v>67</v>
      </c>
      <c r="J7" s="32"/>
      <c r="K7" s="32"/>
      <c r="L7" s="32"/>
      <c r="M7" s="32"/>
    </row>
    <row r="8" spans="1:13" ht="17.25" customHeight="1"/>
  </sheetData>
  <mergeCells count="12">
    <mergeCell ref="L3:L5"/>
    <mergeCell ref="M3:M5"/>
    <mergeCell ref="A1:M1"/>
    <mergeCell ref="B2:C2"/>
    <mergeCell ref="D2:F2"/>
    <mergeCell ref="G2:H2"/>
    <mergeCell ref="B3:C3"/>
    <mergeCell ref="D3:F3"/>
    <mergeCell ref="G3:H3"/>
    <mergeCell ref="I3:I5"/>
    <mergeCell ref="J3:J5"/>
    <mergeCell ref="K3:K5"/>
  </mergeCells>
  <pageMargins left="0.19" right="0.18" top="0.37" bottom="0.57999999999999996" header="0.18" footer="0.27"/>
  <pageSetup paperSize="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O166"/>
  <sheetViews>
    <sheetView zoomScale="80" zoomScaleNormal="80" workbookViewId="0">
      <selection activeCell="D24" sqref="D24:G25"/>
    </sheetView>
  </sheetViews>
  <sheetFormatPr defaultColWidth="9.140625" defaultRowHeight="12.75"/>
  <cols>
    <col min="1" max="1" width="16.28515625" style="1" customWidth="1"/>
    <col min="2" max="3" width="20.85546875" style="1" customWidth="1"/>
    <col min="4" max="4" width="11.28515625" style="24" customWidth="1"/>
    <col min="5" max="5" width="10.7109375" style="1" customWidth="1"/>
    <col min="6" max="6" width="19.42578125" style="107" customWidth="1"/>
    <col min="7" max="7" width="16.42578125" style="1" customWidth="1"/>
    <col min="8" max="8" width="18.85546875" style="107" customWidth="1"/>
    <col min="9" max="9" width="21.7109375" style="107" customWidth="1"/>
    <col min="10" max="10" width="33.7109375" style="1" customWidth="1"/>
    <col min="11" max="11" width="29" style="1" customWidth="1"/>
    <col min="12" max="12" width="16" style="1" customWidth="1"/>
    <col min="13" max="13" width="17.85546875" style="1" customWidth="1"/>
    <col min="14" max="14" width="33.85546875" style="1" customWidth="1"/>
    <col min="15" max="15" width="18.140625" style="1" customWidth="1"/>
    <col min="16" max="16384" width="9.140625" style="1"/>
  </cols>
  <sheetData>
    <row r="1" spans="1:14" ht="15.75">
      <c r="A1" s="496" t="s">
        <v>1310</v>
      </c>
      <c r="B1" s="497"/>
      <c r="C1" s="497"/>
      <c r="D1" s="497"/>
      <c r="E1" s="497"/>
      <c r="F1" s="497"/>
      <c r="G1" s="497"/>
      <c r="H1" s="497"/>
      <c r="I1" s="497"/>
      <c r="J1" s="497"/>
      <c r="K1" s="497"/>
      <c r="L1" s="497"/>
      <c r="M1" s="497"/>
      <c r="N1" s="497"/>
    </row>
    <row r="2" spans="1:14" ht="14.25">
      <c r="A2" s="166">
        <v>1</v>
      </c>
      <c r="B2" s="167">
        <v>2</v>
      </c>
      <c r="C2" s="168">
        <v>3</v>
      </c>
      <c r="D2" s="502">
        <v>4</v>
      </c>
      <c r="E2" s="503"/>
      <c r="F2" s="169">
        <v>5</v>
      </c>
      <c r="G2" s="169">
        <v>6</v>
      </c>
      <c r="H2" s="169">
        <v>7</v>
      </c>
      <c r="I2" s="169">
        <v>8</v>
      </c>
      <c r="J2" s="169">
        <v>9</v>
      </c>
      <c r="K2" s="169">
        <v>10</v>
      </c>
      <c r="L2" s="169">
        <v>11</v>
      </c>
      <c r="M2" s="169">
        <v>12</v>
      </c>
      <c r="N2" s="169">
        <v>13</v>
      </c>
    </row>
    <row r="3" spans="1:14" ht="14.25">
      <c r="A3" s="495" t="s">
        <v>1372</v>
      </c>
      <c r="B3" s="495" t="s">
        <v>1373</v>
      </c>
      <c r="C3" s="457" t="s">
        <v>1383</v>
      </c>
      <c r="D3" s="504" t="s">
        <v>129</v>
      </c>
      <c r="E3" s="505"/>
      <c r="F3" s="493" t="s">
        <v>1384</v>
      </c>
      <c r="G3" s="493" t="s">
        <v>1388</v>
      </c>
      <c r="H3" s="493" t="s">
        <v>1389</v>
      </c>
      <c r="I3" s="493" t="s">
        <v>16</v>
      </c>
      <c r="J3" s="493" t="s">
        <v>17</v>
      </c>
      <c r="K3" s="493" t="s">
        <v>0</v>
      </c>
      <c r="L3" s="493" t="s">
        <v>1390</v>
      </c>
      <c r="M3" s="493" t="s">
        <v>1391</v>
      </c>
      <c r="N3" s="493" t="s">
        <v>1392</v>
      </c>
    </row>
    <row r="4" spans="1:14" ht="14.25">
      <c r="A4" s="495"/>
      <c r="B4" s="495"/>
      <c r="C4" s="458"/>
      <c r="D4" s="170" t="s">
        <v>50</v>
      </c>
      <c r="E4" s="171" t="s">
        <v>51</v>
      </c>
      <c r="F4" s="494"/>
      <c r="G4" s="494"/>
      <c r="H4" s="494"/>
      <c r="I4" s="494"/>
      <c r="J4" s="494"/>
      <c r="K4" s="494"/>
      <c r="L4" s="494"/>
      <c r="M4" s="494"/>
      <c r="N4" s="494"/>
    </row>
    <row r="5" spans="1:14" ht="64.5" customHeight="1">
      <c r="A5" s="495"/>
      <c r="B5" s="495"/>
      <c r="C5" s="500"/>
      <c r="D5" s="172" t="s">
        <v>23</v>
      </c>
      <c r="E5" s="173" t="s">
        <v>24</v>
      </c>
      <c r="F5" s="499"/>
      <c r="G5" s="498"/>
      <c r="H5" s="498"/>
      <c r="I5" s="498"/>
      <c r="J5" s="494"/>
      <c r="K5" s="494"/>
      <c r="L5" s="498"/>
      <c r="M5" s="494"/>
      <c r="N5" s="498"/>
    </row>
    <row r="6" spans="1:14" ht="39.950000000000003" customHeight="1">
      <c r="A6" s="437" t="s">
        <v>919</v>
      </c>
      <c r="B6" s="431" t="s">
        <v>350</v>
      </c>
      <c r="C6" s="440" t="s">
        <v>1016</v>
      </c>
      <c r="D6" s="89">
        <v>1</v>
      </c>
      <c r="E6" s="90"/>
      <c r="F6" s="94">
        <v>2818034401</v>
      </c>
      <c r="G6" s="17" t="s">
        <v>868</v>
      </c>
      <c r="H6" s="418">
        <v>2818034</v>
      </c>
      <c r="I6" s="430" t="s">
        <v>671</v>
      </c>
      <c r="J6" s="427" t="s">
        <v>495</v>
      </c>
      <c r="K6" s="427" t="s">
        <v>671</v>
      </c>
      <c r="L6" s="482" t="s">
        <v>508</v>
      </c>
      <c r="M6" s="175" t="s">
        <v>1393</v>
      </c>
      <c r="N6" s="480" t="s">
        <v>1039</v>
      </c>
    </row>
    <row r="7" spans="1:14" ht="39.950000000000003" customHeight="1">
      <c r="A7" s="438"/>
      <c r="B7" s="433"/>
      <c r="C7" s="506"/>
      <c r="D7" s="89"/>
      <c r="E7" s="89">
        <v>1</v>
      </c>
      <c r="F7" s="94">
        <v>2818034201</v>
      </c>
      <c r="G7" s="17" t="s">
        <v>343</v>
      </c>
      <c r="H7" s="419"/>
      <c r="I7" s="424"/>
      <c r="J7" s="429"/>
      <c r="K7" s="429"/>
      <c r="L7" s="483"/>
      <c r="M7" s="175" t="s">
        <v>1038</v>
      </c>
      <c r="N7" s="481"/>
    </row>
    <row r="8" spans="1:14" s="13" customFormat="1" ht="39.950000000000003" customHeight="1">
      <c r="A8" s="438"/>
      <c r="B8" s="433"/>
      <c r="C8" s="506"/>
      <c r="D8" s="93"/>
      <c r="E8" s="839">
        <v>1</v>
      </c>
      <c r="F8" s="94">
        <v>2813044201</v>
      </c>
      <c r="G8" s="94" t="s">
        <v>1380</v>
      </c>
      <c r="H8" s="94">
        <v>2813044</v>
      </c>
      <c r="I8" s="94" t="s">
        <v>1105</v>
      </c>
      <c r="J8" s="474" t="s">
        <v>1102</v>
      </c>
      <c r="K8" s="427" t="s">
        <v>1105</v>
      </c>
      <c r="L8" s="484" t="s">
        <v>1103</v>
      </c>
      <c r="M8" s="152" t="s">
        <v>1126</v>
      </c>
      <c r="N8" s="486" t="s">
        <v>1039</v>
      </c>
    </row>
    <row r="9" spans="1:14" s="13" customFormat="1" ht="39.950000000000003" customHeight="1">
      <c r="A9" s="438"/>
      <c r="B9" s="433"/>
      <c r="C9" s="506"/>
      <c r="D9" s="88"/>
      <c r="E9" s="88">
        <v>1</v>
      </c>
      <c r="F9" s="94">
        <v>2813032201</v>
      </c>
      <c r="G9" s="17" t="s">
        <v>839</v>
      </c>
      <c r="H9" s="94">
        <v>2813032</v>
      </c>
      <c r="I9" s="410" t="s">
        <v>1205</v>
      </c>
      <c r="J9" s="446"/>
      <c r="K9" s="429"/>
      <c r="L9" s="485"/>
      <c r="M9" s="149" t="s">
        <v>1104</v>
      </c>
      <c r="N9" s="487"/>
    </row>
    <row r="10" spans="1:14" ht="39.950000000000003" customHeight="1">
      <c r="A10" s="438"/>
      <c r="B10" s="433"/>
      <c r="C10" s="506"/>
      <c r="D10" s="89">
        <v>1</v>
      </c>
      <c r="E10" s="89"/>
      <c r="F10" s="94">
        <v>2805011401</v>
      </c>
      <c r="G10" s="94" t="s">
        <v>912</v>
      </c>
      <c r="H10" s="418">
        <v>2805011</v>
      </c>
      <c r="I10" s="430" t="s">
        <v>1278</v>
      </c>
      <c r="J10" s="427" t="s">
        <v>229</v>
      </c>
      <c r="K10" s="427" t="s">
        <v>1106</v>
      </c>
      <c r="L10" s="466" t="s">
        <v>260</v>
      </c>
      <c r="M10" s="152" t="s">
        <v>1040</v>
      </c>
      <c r="N10" s="468" t="s">
        <v>1039</v>
      </c>
    </row>
    <row r="11" spans="1:14" ht="39.950000000000003" customHeight="1">
      <c r="A11" s="438"/>
      <c r="B11" s="433"/>
      <c r="C11" s="506"/>
      <c r="D11" s="89"/>
      <c r="E11" s="89">
        <v>1</v>
      </c>
      <c r="F11" s="409">
        <v>2805011202</v>
      </c>
      <c r="G11" s="94" t="s">
        <v>841</v>
      </c>
      <c r="H11" s="419"/>
      <c r="I11" s="424"/>
      <c r="J11" s="428"/>
      <c r="K11" s="428"/>
      <c r="L11" s="479"/>
      <c r="M11" s="150" t="s">
        <v>1124</v>
      </c>
      <c r="N11" s="469"/>
    </row>
    <row r="12" spans="1:14" ht="39.950000000000003" customHeight="1">
      <c r="A12" s="438"/>
      <c r="B12" s="433"/>
      <c r="C12" s="506"/>
      <c r="D12" s="88"/>
      <c r="E12" s="88">
        <v>1</v>
      </c>
      <c r="F12" s="94">
        <v>2805011201</v>
      </c>
      <c r="G12" s="17" t="s">
        <v>840</v>
      </c>
      <c r="H12" s="94">
        <v>2805011</v>
      </c>
      <c r="I12" s="108" t="s">
        <v>1106</v>
      </c>
      <c r="J12" s="428"/>
      <c r="K12" s="428"/>
      <c r="L12" s="479"/>
      <c r="M12" s="150" t="s">
        <v>1041</v>
      </c>
      <c r="N12" s="469"/>
    </row>
    <row r="13" spans="1:14" ht="39.950000000000003" customHeight="1">
      <c r="A13" s="438"/>
      <c r="B13" s="433"/>
      <c r="C13" s="506"/>
      <c r="D13" s="88"/>
      <c r="E13" s="88">
        <v>1</v>
      </c>
      <c r="F13" s="94">
        <v>2805032201</v>
      </c>
      <c r="G13" s="17" t="s">
        <v>842</v>
      </c>
      <c r="H13" s="94">
        <v>2805032</v>
      </c>
      <c r="I13" s="108" t="s">
        <v>1279</v>
      </c>
      <c r="J13" s="429"/>
      <c r="K13" s="429"/>
      <c r="L13" s="467"/>
      <c r="M13" s="150" t="s">
        <v>1123</v>
      </c>
      <c r="N13" s="470"/>
    </row>
    <row r="14" spans="1:14" ht="39.950000000000003" customHeight="1">
      <c r="A14" s="438"/>
      <c r="B14" s="433"/>
      <c r="C14" s="506"/>
      <c r="D14" s="88"/>
      <c r="E14" s="88">
        <v>1</v>
      </c>
      <c r="F14" s="94">
        <v>2816034201</v>
      </c>
      <c r="G14" s="17" t="s">
        <v>867</v>
      </c>
      <c r="H14" s="94">
        <v>2816034</v>
      </c>
      <c r="I14" s="108" t="s">
        <v>1107</v>
      </c>
      <c r="J14" s="427" t="s">
        <v>167</v>
      </c>
      <c r="K14" s="427" t="s">
        <v>1107</v>
      </c>
      <c r="L14" s="466" t="s">
        <v>199</v>
      </c>
      <c r="M14" s="150" t="s">
        <v>1042</v>
      </c>
      <c r="N14" s="468" t="s">
        <v>1131</v>
      </c>
    </row>
    <row r="15" spans="1:14" ht="39.950000000000003" customHeight="1">
      <c r="A15" s="438"/>
      <c r="B15" s="433"/>
      <c r="C15" s="506"/>
      <c r="D15" s="88"/>
      <c r="E15" s="88">
        <v>1</v>
      </c>
      <c r="F15" s="94">
        <v>2816024201</v>
      </c>
      <c r="G15" s="17" t="s">
        <v>843</v>
      </c>
      <c r="H15" s="94">
        <v>2816024</v>
      </c>
      <c r="I15" s="108" t="s">
        <v>1280</v>
      </c>
      <c r="J15" s="428"/>
      <c r="K15" s="428"/>
      <c r="L15" s="479"/>
      <c r="M15" s="150" t="s">
        <v>1043</v>
      </c>
      <c r="N15" s="469"/>
    </row>
    <row r="16" spans="1:14" ht="39.950000000000003" customHeight="1">
      <c r="A16" s="438"/>
      <c r="B16" s="433"/>
      <c r="C16" s="506"/>
      <c r="D16" s="88"/>
      <c r="E16" s="88">
        <v>1</v>
      </c>
      <c r="F16" s="94">
        <v>2816014201</v>
      </c>
      <c r="G16" s="17" t="s">
        <v>844</v>
      </c>
      <c r="H16" s="94">
        <v>2816014</v>
      </c>
      <c r="I16" s="108" t="s">
        <v>1281</v>
      </c>
      <c r="J16" s="428"/>
      <c r="K16" s="428"/>
      <c r="L16" s="479"/>
      <c r="M16" s="150" t="s">
        <v>1044</v>
      </c>
      <c r="N16" s="469"/>
    </row>
    <row r="17" spans="1:15" ht="39.950000000000003" customHeight="1">
      <c r="A17" s="438"/>
      <c r="B17" s="433"/>
      <c r="C17" s="506"/>
      <c r="D17" s="88"/>
      <c r="E17" s="88">
        <v>1</v>
      </c>
      <c r="F17" s="94">
        <v>2816044201</v>
      </c>
      <c r="G17" s="17" t="s">
        <v>845</v>
      </c>
      <c r="H17" s="94">
        <v>2816044</v>
      </c>
      <c r="I17" s="108" t="s">
        <v>1282</v>
      </c>
      <c r="J17" s="429"/>
      <c r="K17" s="429"/>
      <c r="L17" s="467"/>
      <c r="M17" s="150" t="s">
        <v>1045</v>
      </c>
      <c r="N17" s="470"/>
    </row>
    <row r="18" spans="1:15" ht="39.950000000000003" customHeight="1">
      <c r="A18" s="438"/>
      <c r="B18" s="433"/>
      <c r="C18" s="506"/>
      <c r="D18" s="89">
        <v>1</v>
      </c>
      <c r="E18" s="89"/>
      <c r="F18" s="94">
        <v>2806011401</v>
      </c>
      <c r="G18" s="94" t="s">
        <v>913</v>
      </c>
      <c r="H18" s="418">
        <v>2806011</v>
      </c>
      <c r="I18" s="430" t="s">
        <v>1283</v>
      </c>
      <c r="J18" s="427" t="s">
        <v>1284</v>
      </c>
      <c r="K18" s="427" t="s">
        <v>1110</v>
      </c>
      <c r="L18" s="466" t="s">
        <v>1050</v>
      </c>
      <c r="M18" s="150" t="s">
        <v>1080</v>
      </c>
      <c r="N18" s="468" t="s">
        <v>1131</v>
      </c>
    </row>
    <row r="19" spans="1:15" ht="39.950000000000003" customHeight="1">
      <c r="A19" s="438"/>
      <c r="B19" s="433"/>
      <c r="C19" s="506"/>
      <c r="D19" s="89"/>
      <c r="E19" s="89">
        <v>1</v>
      </c>
      <c r="F19" s="94">
        <v>2806011201</v>
      </c>
      <c r="G19" s="94" t="s">
        <v>846</v>
      </c>
      <c r="H19" s="419"/>
      <c r="I19" s="424"/>
      <c r="J19" s="429"/>
      <c r="K19" s="429"/>
      <c r="L19" s="467"/>
      <c r="M19" s="150" t="s">
        <v>1072</v>
      </c>
      <c r="N19" s="470"/>
    </row>
    <row r="20" spans="1:15" ht="39.950000000000003" customHeight="1">
      <c r="A20" s="438"/>
      <c r="B20" s="433"/>
      <c r="C20" s="506"/>
      <c r="D20" s="89"/>
      <c r="E20" s="89">
        <v>1</v>
      </c>
      <c r="F20" s="94">
        <v>2806102201</v>
      </c>
      <c r="G20" s="94" t="s">
        <v>847</v>
      </c>
      <c r="H20" s="94">
        <v>2806102</v>
      </c>
      <c r="I20" s="108" t="s">
        <v>1285</v>
      </c>
      <c r="J20" s="98" t="s">
        <v>1102</v>
      </c>
      <c r="K20" s="98" t="s">
        <v>1105</v>
      </c>
      <c r="L20" s="151" t="s">
        <v>1103</v>
      </c>
      <c r="M20" s="150" t="s">
        <v>1122</v>
      </c>
      <c r="N20" s="102" t="s">
        <v>1039</v>
      </c>
    </row>
    <row r="21" spans="1:15" ht="39.950000000000003" customHeight="1">
      <c r="A21" s="438"/>
      <c r="B21" s="433"/>
      <c r="C21" s="506"/>
      <c r="D21" s="88"/>
      <c r="E21" s="88">
        <v>1</v>
      </c>
      <c r="F21" s="94">
        <v>2810011201</v>
      </c>
      <c r="G21" s="17" t="s">
        <v>914</v>
      </c>
      <c r="H21" s="418">
        <v>2810011</v>
      </c>
      <c r="I21" s="430" t="s">
        <v>1286</v>
      </c>
      <c r="J21" s="427" t="s">
        <v>1108</v>
      </c>
      <c r="K21" s="427" t="s">
        <v>1195</v>
      </c>
      <c r="L21" s="466" t="s">
        <v>1046</v>
      </c>
      <c r="M21" s="152" t="s">
        <v>1048</v>
      </c>
      <c r="N21" s="468" t="s">
        <v>1039</v>
      </c>
    </row>
    <row r="22" spans="1:15" ht="39.950000000000003" customHeight="1">
      <c r="A22" s="438"/>
      <c r="B22" s="433"/>
      <c r="C22" s="506"/>
      <c r="D22" s="88"/>
      <c r="E22" s="88">
        <v>1</v>
      </c>
      <c r="F22" s="94">
        <v>2810011202</v>
      </c>
      <c r="G22" s="17" t="s">
        <v>869</v>
      </c>
      <c r="H22" s="419"/>
      <c r="I22" s="424"/>
      <c r="J22" s="428"/>
      <c r="K22" s="428"/>
      <c r="L22" s="479"/>
      <c r="M22" s="152" t="s">
        <v>1047</v>
      </c>
      <c r="N22" s="469"/>
    </row>
    <row r="23" spans="1:15" ht="39.950000000000003" customHeight="1">
      <c r="A23" s="438"/>
      <c r="B23" s="433"/>
      <c r="C23" s="506"/>
      <c r="D23" s="88"/>
      <c r="E23" s="88">
        <v>1</v>
      </c>
      <c r="F23" s="94">
        <v>2810024201</v>
      </c>
      <c r="G23" s="17" t="s">
        <v>848</v>
      </c>
      <c r="H23" s="94">
        <v>2810024</v>
      </c>
      <c r="I23" s="108" t="s">
        <v>1206</v>
      </c>
      <c r="J23" s="429"/>
      <c r="K23" s="429"/>
      <c r="L23" s="467"/>
      <c r="M23" s="152" t="s">
        <v>1049</v>
      </c>
      <c r="N23" s="470"/>
    </row>
    <row r="24" spans="1:15" ht="39.950000000000003" customHeight="1">
      <c r="A24" s="438"/>
      <c r="B24" s="433"/>
      <c r="C24" s="506"/>
      <c r="D24" s="89"/>
      <c r="E24" s="89">
        <v>1</v>
      </c>
      <c r="F24" s="94">
        <v>2808011202</v>
      </c>
      <c r="G24" s="94" t="s">
        <v>1381</v>
      </c>
      <c r="H24" s="418">
        <v>2808011</v>
      </c>
      <c r="I24" s="418" t="s">
        <v>1287</v>
      </c>
      <c r="J24" s="427" t="s">
        <v>1120</v>
      </c>
      <c r="K24" s="474" t="s">
        <v>1196</v>
      </c>
      <c r="L24" s="466" t="s">
        <v>500</v>
      </c>
      <c r="M24" s="152" t="s">
        <v>1399</v>
      </c>
      <c r="N24" s="468" t="s">
        <v>1131</v>
      </c>
    </row>
    <row r="25" spans="1:15" ht="39.950000000000003" customHeight="1">
      <c r="A25" s="438"/>
      <c r="B25" s="433"/>
      <c r="C25" s="506"/>
      <c r="D25" s="89"/>
      <c r="E25" s="89">
        <v>1</v>
      </c>
      <c r="F25" s="94">
        <v>2808011201</v>
      </c>
      <c r="G25" s="94" t="s">
        <v>870</v>
      </c>
      <c r="H25" s="419"/>
      <c r="I25" s="419"/>
      <c r="J25" s="428"/>
      <c r="K25" s="445"/>
      <c r="L25" s="479"/>
      <c r="M25" s="152" t="s">
        <v>1079</v>
      </c>
      <c r="N25" s="469"/>
    </row>
    <row r="26" spans="1:15" ht="39.950000000000003" customHeight="1">
      <c r="A26" s="438"/>
      <c r="B26" s="433"/>
      <c r="C26" s="506"/>
      <c r="D26" s="89"/>
      <c r="E26" s="89">
        <v>1</v>
      </c>
      <c r="F26" s="94">
        <v>2808022201</v>
      </c>
      <c r="G26" s="94" t="s">
        <v>849</v>
      </c>
      <c r="H26" s="94">
        <v>2808022</v>
      </c>
      <c r="I26" s="108" t="s">
        <v>1288</v>
      </c>
      <c r="J26" s="428"/>
      <c r="K26" s="445"/>
      <c r="L26" s="479"/>
      <c r="M26" s="152" t="s">
        <v>1038</v>
      </c>
      <c r="N26" s="469"/>
    </row>
    <row r="27" spans="1:15" ht="39.950000000000003" customHeight="1">
      <c r="A27" s="438"/>
      <c r="B27" s="433"/>
      <c r="C27" s="506"/>
      <c r="D27" s="89"/>
      <c r="E27" s="89">
        <v>1</v>
      </c>
      <c r="F27" s="94">
        <v>2808054201</v>
      </c>
      <c r="G27" s="94" t="s">
        <v>850</v>
      </c>
      <c r="H27" s="94">
        <v>2808054</v>
      </c>
      <c r="I27" s="108" t="s">
        <v>1289</v>
      </c>
      <c r="J27" s="429"/>
      <c r="K27" s="446"/>
      <c r="L27" s="467"/>
      <c r="M27" s="152" t="s">
        <v>1129</v>
      </c>
      <c r="N27" s="470"/>
    </row>
    <row r="28" spans="1:15" ht="39.950000000000003" customHeight="1">
      <c r="A28" s="438"/>
      <c r="B28" s="433"/>
      <c r="C28" s="506"/>
      <c r="D28" s="154"/>
      <c r="E28" s="89">
        <v>1</v>
      </c>
      <c r="F28" s="94">
        <v>2819034201</v>
      </c>
      <c r="G28" s="94" t="s">
        <v>1294</v>
      </c>
      <c r="H28" s="94">
        <v>2819034</v>
      </c>
      <c r="I28" s="108" t="s">
        <v>1207</v>
      </c>
      <c r="J28" s="474" t="s">
        <v>493</v>
      </c>
      <c r="K28" s="474" t="s">
        <v>1197</v>
      </c>
      <c r="L28" s="471" t="s">
        <v>1121</v>
      </c>
      <c r="M28" s="152" t="s">
        <v>1311</v>
      </c>
      <c r="N28" s="475" t="s">
        <v>1131</v>
      </c>
      <c r="O28" s="126"/>
    </row>
    <row r="29" spans="1:15" ht="39.950000000000003" customHeight="1">
      <c r="A29" s="438"/>
      <c r="B29" s="433"/>
      <c r="C29" s="506"/>
      <c r="D29" s="154"/>
      <c r="E29" s="89">
        <v>1</v>
      </c>
      <c r="F29" s="94">
        <v>2818012201</v>
      </c>
      <c r="G29" s="94" t="s">
        <v>851</v>
      </c>
      <c r="H29" s="94">
        <v>2818012</v>
      </c>
      <c r="I29" s="108" t="s">
        <v>1208</v>
      </c>
      <c r="J29" s="446"/>
      <c r="K29" s="446"/>
      <c r="L29" s="473"/>
      <c r="M29" s="152" t="s">
        <v>1297</v>
      </c>
      <c r="N29" s="477"/>
    </row>
    <row r="30" spans="1:15" ht="39.950000000000003" customHeight="1">
      <c r="A30" s="438"/>
      <c r="B30" s="433"/>
      <c r="C30" s="506"/>
      <c r="D30" s="88">
        <v>1</v>
      </c>
      <c r="E30" s="88"/>
      <c r="F30" s="94">
        <v>2801011401</v>
      </c>
      <c r="G30" s="17" t="s">
        <v>916</v>
      </c>
      <c r="H30" s="418">
        <v>2801011</v>
      </c>
      <c r="I30" s="430" t="s">
        <v>1110</v>
      </c>
      <c r="J30" s="427" t="s">
        <v>1290</v>
      </c>
      <c r="K30" s="427" t="s">
        <v>1110</v>
      </c>
      <c r="L30" s="471" t="s">
        <v>1050</v>
      </c>
      <c r="M30" s="152" t="s">
        <v>1060</v>
      </c>
      <c r="N30" s="478" t="s">
        <v>1131</v>
      </c>
    </row>
    <row r="31" spans="1:15" ht="39.950000000000003" customHeight="1">
      <c r="A31" s="438"/>
      <c r="B31" s="433"/>
      <c r="C31" s="506"/>
      <c r="D31" s="88"/>
      <c r="E31" s="88">
        <v>1</v>
      </c>
      <c r="F31" s="94">
        <v>2801011201</v>
      </c>
      <c r="G31" s="17" t="s">
        <v>852</v>
      </c>
      <c r="H31" s="419"/>
      <c r="I31" s="424"/>
      <c r="J31" s="428"/>
      <c r="K31" s="428"/>
      <c r="L31" s="472"/>
      <c r="M31" s="152" t="s">
        <v>1051</v>
      </c>
      <c r="N31" s="478"/>
    </row>
    <row r="32" spans="1:15" ht="39.950000000000003" customHeight="1">
      <c r="A32" s="438"/>
      <c r="B32" s="433"/>
      <c r="C32" s="506"/>
      <c r="D32" s="88"/>
      <c r="E32" s="88">
        <v>1</v>
      </c>
      <c r="F32" s="94">
        <v>2801044201</v>
      </c>
      <c r="G32" s="17" t="s">
        <v>853</v>
      </c>
      <c r="H32" s="94">
        <v>2801044</v>
      </c>
      <c r="I32" s="108" t="s">
        <v>1209</v>
      </c>
      <c r="J32" s="428"/>
      <c r="K32" s="428"/>
      <c r="L32" s="472"/>
      <c r="M32" s="152" t="s">
        <v>1052</v>
      </c>
      <c r="N32" s="478"/>
    </row>
    <row r="33" spans="1:15" ht="39.950000000000003" customHeight="1">
      <c r="A33" s="438"/>
      <c r="B33" s="433"/>
      <c r="C33" s="506"/>
      <c r="D33" s="88"/>
      <c r="E33" s="88">
        <v>1</v>
      </c>
      <c r="F33" s="94">
        <v>2801021201</v>
      </c>
      <c r="G33" s="17" t="s">
        <v>872</v>
      </c>
      <c r="H33" s="94">
        <v>2801021</v>
      </c>
      <c r="I33" s="108" t="s">
        <v>1255</v>
      </c>
      <c r="J33" s="429"/>
      <c r="K33" s="429"/>
      <c r="L33" s="473"/>
      <c r="M33" s="152" t="s">
        <v>1053</v>
      </c>
      <c r="N33" s="478"/>
    </row>
    <row r="34" spans="1:15" ht="39.950000000000003" customHeight="1">
      <c r="A34" s="438"/>
      <c r="B34" s="433"/>
      <c r="C34" s="506"/>
      <c r="D34" s="488"/>
      <c r="E34" s="88">
        <v>1</v>
      </c>
      <c r="F34" s="94">
        <v>2814024201</v>
      </c>
      <c r="G34" s="17" t="s">
        <v>873</v>
      </c>
      <c r="H34" s="94">
        <v>2814024</v>
      </c>
      <c r="I34" s="108" t="s">
        <v>1111</v>
      </c>
      <c r="J34" s="427" t="s">
        <v>227</v>
      </c>
      <c r="K34" s="427" t="s">
        <v>1111</v>
      </c>
      <c r="L34" s="471" t="s">
        <v>1054</v>
      </c>
      <c r="M34" s="152" t="s">
        <v>1055</v>
      </c>
      <c r="N34" s="478" t="s">
        <v>1131</v>
      </c>
    </row>
    <row r="35" spans="1:15" ht="39.950000000000003" customHeight="1">
      <c r="A35" s="438"/>
      <c r="B35" s="433"/>
      <c r="C35" s="506"/>
      <c r="D35" s="489"/>
      <c r="E35" s="88">
        <v>1</v>
      </c>
      <c r="F35" s="94">
        <v>2814064201</v>
      </c>
      <c r="G35" s="17" t="s">
        <v>874</v>
      </c>
      <c r="H35" s="94">
        <v>2814064</v>
      </c>
      <c r="I35" s="108" t="s">
        <v>1210</v>
      </c>
      <c r="J35" s="429"/>
      <c r="K35" s="429"/>
      <c r="L35" s="473"/>
      <c r="M35" s="152" t="s">
        <v>1125</v>
      </c>
      <c r="N35" s="478"/>
    </row>
    <row r="36" spans="1:15" ht="39.950000000000003" customHeight="1">
      <c r="A36" s="438"/>
      <c r="B36" s="433"/>
      <c r="C36" s="506"/>
      <c r="D36" s="488"/>
      <c r="E36" s="88">
        <v>1</v>
      </c>
      <c r="F36" s="94">
        <v>2817011202</v>
      </c>
      <c r="G36" s="87" t="s">
        <v>875</v>
      </c>
      <c r="H36" s="427">
        <v>2817011</v>
      </c>
      <c r="I36" s="430" t="s">
        <v>1113</v>
      </c>
      <c r="J36" s="427" t="s">
        <v>1112</v>
      </c>
      <c r="K36" s="427" t="s">
        <v>1113</v>
      </c>
      <c r="L36" s="471" t="s">
        <v>1056</v>
      </c>
      <c r="M36" s="152" t="s">
        <v>1051</v>
      </c>
      <c r="N36" s="475" t="s">
        <v>1131</v>
      </c>
    </row>
    <row r="37" spans="1:15" ht="39.950000000000003" customHeight="1">
      <c r="A37" s="438"/>
      <c r="B37" s="433"/>
      <c r="C37" s="506"/>
      <c r="D37" s="489"/>
      <c r="E37" s="88">
        <v>1</v>
      </c>
      <c r="F37" s="98">
        <v>2817011201</v>
      </c>
      <c r="G37" s="98" t="s">
        <v>876</v>
      </c>
      <c r="H37" s="429"/>
      <c r="I37" s="424"/>
      <c r="J37" s="428"/>
      <c r="K37" s="428"/>
      <c r="L37" s="472"/>
      <c r="M37" s="152" t="s">
        <v>1130</v>
      </c>
      <c r="N37" s="476"/>
    </row>
    <row r="38" spans="1:15" ht="39.950000000000003" customHeight="1">
      <c r="A38" s="438"/>
      <c r="B38" s="433"/>
      <c r="C38" s="506"/>
      <c r="D38" s="488"/>
      <c r="E38" s="88">
        <v>1</v>
      </c>
      <c r="F38" s="98">
        <v>2817044201</v>
      </c>
      <c r="G38" s="98" t="s">
        <v>877</v>
      </c>
      <c r="H38" s="98">
        <v>2817044</v>
      </c>
      <c r="I38" s="108" t="s">
        <v>1211</v>
      </c>
      <c r="J38" s="428"/>
      <c r="K38" s="428"/>
      <c r="L38" s="472"/>
      <c r="M38" s="152" t="s">
        <v>1079</v>
      </c>
      <c r="N38" s="476"/>
    </row>
    <row r="39" spans="1:15" ht="39.950000000000003" customHeight="1">
      <c r="A39" s="438"/>
      <c r="B39" s="433"/>
      <c r="C39" s="506"/>
      <c r="D39" s="489"/>
      <c r="E39" s="88">
        <v>1</v>
      </c>
      <c r="F39" s="94">
        <v>2817072201</v>
      </c>
      <c r="G39" s="17" t="s">
        <v>878</v>
      </c>
      <c r="H39" s="94">
        <v>2817072</v>
      </c>
      <c r="I39" s="108" t="s">
        <v>1212</v>
      </c>
      <c r="J39" s="429"/>
      <c r="K39" s="429"/>
      <c r="L39" s="473"/>
      <c r="M39" s="152" t="s">
        <v>1129</v>
      </c>
      <c r="N39" s="477"/>
    </row>
    <row r="40" spans="1:15" ht="39.950000000000003" customHeight="1">
      <c r="A40" s="438"/>
      <c r="B40" s="433"/>
      <c r="C40" s="506"/>
      <c r="D40" s="89"/>
      <c r="E40" s="89">
        <v>1</v>
      </c>
      <c r="F40" s="98">
        <v>2811044202</v>
      </c>
      <c r="G40" s="98" t="s">
        <v>1295</v>
      </c>
      <c r="H40" s="418">
        <v>2811044</v>
      </c>
      <c r="I40" s="430" t="s">
        <v>1235</v>
      </c>
      <c r="J40" s="427" t="s">
        <v>1114</v>
      </c>
      <c r="K40" s="427" t="s">
        <v>1115</v>
      </c>
      <c r="L40" s="471" t="s">
        <v>1116</v>
      </c>
      <c r="M40" s="152" t="s">
        <v>1080</v>
      </c>
      <c r="N40" s="475" t="s">
        <v>1131</v>
      </c>
      <c r="O40" s="126"/>
    </row>
    <row r="41" spans="1:15" ht="39.950000000000003" customHeight="1">
      <c r="A41" s="438"/>
      <c r="B41" s="433"/>
      <c r="C41" s="506"/>
      <c r="D41" s="89"/>
      <c r="E41" s="89">
        <v>1</v>
      </c>
      <c r="F41" s="98">
        <v>2811044201</v>
      </c>
      <c r="G41" s="98" t="s">
        <v>880</v>
      </c>
      <c r="H41" s="419"/>
      <c r="I41" s="424"/>
      <c r="J41" s="429"/>
      <c r="K41" s="429"/>
      <c r="L41" s="473"/>
      <c r="M41" s="152" t="s">
        <v>1298</v>
      </c>
      <c r="N41" s="477"/>
    </row>
    <row r="42" spans="1:15" ht="64.5" customHeight="1">
      <c r="A42" s="438"/>
      <c r="B42" s="433"/>
      <c r="C42" s="506"/>
      <c r="D42" s="95">
        <v>1</v>
      </c>
      <c r="E42" s="95"/>
      <c r="F42" s="98">
        <v>2814094401</v>
      </c>
      <c r="G42" s="98" t="s">
        <v>881</v>
      </c>
      <c r="H42" s="98">
        <v>2814094</v>
      </c>
      <c r="I42" s="109" t="s">
        <v>1213</v>
      </c>
      <c r="J42" s="98" t="s">
        <v>1201</v>
      </c>
      <c r="K42" s="98" t="s">
        <v>1117</v>
      </c>
      <c r="L42" s="96" t="s">
        <v>1059</v>
      </c>
      <c r="M42" s="152" t="s">
        <v>1060</v>
      </c>
      <c r="N42" s="124" t="s">
        <v>1131</v>
      </c>
    </row>
    <row r="43" spans="1:15" ht="39.950000000000003" customHeight="1">
      <c r="A43" s="438"/>
      <c r="B43" s="433"/>
      <c r="C43" s="506"/>
      <c r="D43" s="88"/>
      <c r="E43" s="89">
        <v>1</v>
      </c>
      <c r="F43" s="98">
        <v>2862011205</v>
      </c>
      <c r="G43" s="98" t="s">
        <v>866</v>
      </c>
      <c r="H43" s="427">
        <v>2862011</v>
      </c>
      <c r="I43" s="427" t="s">
        <v>1203</v>
      </c>
      <c r="J43" s="427" t="s">
        <v>1061</v>
      </c>
      <c r="K43" s="427" t="s">
        <v>1203</v>
      </c>
      <c r="L43" s="471" t="s">
        <v>1062</v>
      </c>
      <c r="M43" s="152" t="s">
        <v>1063</v>
      </c>
      <c r="N43" s="475" t="s">
        <v>1131</v>
      </c>
    </row>
    <row r="44" spans="1:15" ht="39.950000000000003" customHeight="1">
      <c r="A44" s="438"/>
      <c r="B44" s="433"/>
      <c r="C44" s="506"/>
      <c r="D44" s="88"/>
      <c r="E44" s="89">
        <v>1</v>
      </c>
      <c r="F44" s="98">
        <v>2862011201</v>
      </c>
      <c r="G44" s="98" t="s">
        <v>882</v>
      </c>
      <c r="H44" s="428"/>
      <c r="I44" s="428"/>
      <c r="J44" s="428"/>
      <c r="K44" s="428"/>
      <c r="L44" s="472"/>
      <c r="M44" s="152" t="s">
        <v>1064</v>
      </c>
      <c r="N44" s="476"/>
    </row>
    <row r="45" spans="1:15" ht="39.950000000000003" customHeight="1">
      <c r="A45" s="438"/>
      <c r="B45" s="433"/>
      <c r="C45" s="506"/>
      <c r="D45" s="88"/>
      <c r="E45" s="89">
        <v>1</v>
      </c>
      <c r="F45" s="98">
        <v>2862011202</v>
      </c>
      <c r="G45" s="98" t="s">
        <v>883</v>
      </c>
      <c r="H45" s="428"/>
      <c r="I45" s="428"/>
      <c r="J45" s="428"/>
      <c r="K45" s="428"/>
      <c r="L45" s="472"/>
      <c r="M45" s="152" t="s">
        <v>1065</v>
      </c>
      <c r="N45" s="476"/>
    </row>
    <row r="46" spans="1:15" ht="39.950000000000003" customHeight="1">
      <c r="A46" s="438"/>
      <c r="B46" s="433"/>
      <c r="C46" s="506"/>
      <c r="D46" s="88">
        <v>1</v>
      </c>
      <c r="E46" s="89"/>
      <c r="F46" s="98">
        <v>2862011401</v>
      </c>
      <c r="G46" s="98" t="s">
        <v>884</v>
      </c>
      <c r="H46" s="428"/>
      <c r="I46" s="428"/>
      <c r="J46" s="428"/>
      <c r="K46" s="428"/>
      <c r="L46" s="472"/>
      <c r="M46" s="152" t="s">
        <v>1053</v>
      </c>
      <c r="N46" s="476"/>
    </row>
    <row r="47" spans="1:15" ht="39.950000000000003" customHeight="1">
      <c r="A47" s="438"/>
      <c r="B47" s="433"/>
      <c r="C47" s="506"/>
      <c r="D47" s="88"/>
      <c r="E47" s="89">
        <v>1</v>
      </c>
      <c r="F47" s="98">
        <v>2862011204</v>
      </c>
      <c r="G47" s="98" t="s">
        <v>885</v>
      </c>
      <c r="H47" s="428"/>
      <c r="I47" s="429"/>
      <c r="J47" s="428"/>
      <c r="K47" s="428"/>
      <c r="L47" s="472"/>
      <c r="M47" s="152" t="s">
        <v>1088</v>
      </c>
      <c r="N47" s="476"/>
      <c r="O47" s="148"/>
    </row>
    <row r="48" spans="1:15" ht="39.950000000000003" customHeight="1">
      <c r="A48" s="438"/>
      <c r="B48" s="433"/>
      <c r="C48" s="506"/>
      <c r="D48" s="88"/>
      <c r="E48" s="89">
        <v>1</v>
      </c>
      <c r="F48" s="98">
        <v>2862011206</v>
      </c>
      <c r="G48" s="98" t="s">
        <v>886</v>
      </c>
      <c r="H48" s="428"/>
      <c r="I48" s="427" t="s">
        <v>1214</v>
      </c>
      <c r="J48" s="428"/>
      <c r="K48" s="428"/>
      <c r="L48" s="472"/>
      <c r="M48" s="152" t="s">
        <v>1104</v>
      </c>
      <c r="N48" s="476"/>
    </row>
    <row r="49" spans="1:15" ht="39.950000000000003" customHeight="1">
      <c r="A49" s="438"/>
      <c r="B49" s="433"/>
      <c r="C49" s="506"/>
      <c r="D49" s="88"/>
      <c r="E49" s="89">
        <v>1</v>
      </c>
      <c r="F49" s="98">
        <v>2862011203</v>
      </c>
      <c r="G49" s="98" t="s">
        <v>887</v>
      </c>
      <c r="H49" s="428"/>
      <c r="I49" s="429"/>
      <c r="J49" s="428"/>
      <c r="K49" s="428"/>
      <c r="L49" s="472"/>
      <c r="M49" s="152" t="s">
        <v>1058</v>
      </c>
      <c r="N49" s="476"/>
    </row>
    <row r="50" spans="1:15" ht="39.950000000000003" customHeight="1">
      <c r="A50" s="438"/>
      <c r="B50" s="433"/>
      <c r="C50" s="506"/>
      <c r="D50" s="88"/>
      <c r="E50" s="89">
        <v>1</v>
      </c>
      <c r="F50" s="87">
        <v>2862011207</v>
      </c>
      <c r="G50" s="98" t="s">
        <v>1301</v>
      </c>
      <c r="H50" s="429"/>
      <c r="I50" s="98" t="s">
        <v>1234</v>
      </c>
      <c r="J50" s="428"/>
      <c r="K50" s="428"/>
      <c r="L50" s="472"/>
      <c r="M50" s="148" t="s">
        <v>1298</v>
      </c>
      <c r="N50" s="476"/>
      <c r="O50" s="126"/>
    </row>
    <row r="51" spans="1:15" ht="39.950000000000003" customHeight="1">
      <c r="A51" s="438"/>
      <c r="B51" s="433"/>
      <c r="C51" s="506"/>
      <c r="D51" s="88"/>
      <c r="E51" s="89">
        <v>1</v>
      </c>
      <c r="F51" s="161">
        <v>2814014201</v>
      </c>
      <c r="G51" s="161" t="s">
        <v>888</v>
      </c>
      <c r="H51" s="161">
        <v>2814014</v>
      </c>
      <c r="I51" s="162" t="s">
        <v>1215</v>
      </c>
      <c r="J51" s="429"/>
      <c r="K51" s="429"/>
      <c r="L51" s="473"/>
      <c r="M51" s="96" t="s">
        <v>1057</v>
      </c>
      <c r="N51" s="477"/>
    </row>
    <row r="52" spans="1:15" ht="39.950000000000003" customHeight="1">
      <c r="A52" s="438"/>
      <c r="B52" s="433"/>
      <c r="C52" s="506"/>
      <c r="D52" s="147"/>
      <c r="E52" s="147">
        <v>1</v>
      </c>
      <c r="F52" s="94">
        <v>2814034201</v>
      </c>
      <c r="G52" s="18" t="s">
        <v>889</v>
      </c>
      <c r="H52" s="94">
        <v>2814034</v>
      </c>
      <c r="I52" s="108" t="s">
        <v>1202</v>
      </c>
      <c r="J52" s="98" t="s">
        <v>224</v>
      </c>
      <c r="K52" s="98" t="s">
        <v>1202</v>
      </c>
      <c r="L52" s="96" t="s">
        <v>1066</v>
      </c>
      <c r="M52" s="96" t="s">
        <v>1067</v>
      </c>
      <c r="N52" s="124" t="s">
        <v>1131</v>
      </c>
    </row>
    <row r="53" spans="1:15" ht="39.950000000000003" customHeight="1">
      <c r="A53" s="438"/>
      <c r="B53" s="433"/>
      <c r="C53" s="506"/>
      <c r="D53" s="490"/>
      <c r="E53" s="92">
        <v>1</v>
      </c>
      <c r="F53" s="94">
        <v>2809011201</v>
      </c>
      <c r="G53" s="18" t="s">
        <v>890</v>
      </c>
      <c r="H53" s="418">
        <v>2809011</v>
      </c>
      <c r="I53" s="430" t="s">
        <v>1216</v>
      </c>
      <c r="J53" s="427" t="s">
        <v>1068</v>
      </c>
      <c r="K53" s="427" t="s">
        <v>1069</v>
      </c>
      <c r="L53" s="471" t="s">
        <v>1070</v>
      </c>
      <c r="M53" s="152" t="s">
        <v>1072</v>
      </c>
      <c r="N53" s="475" t="s">
        <v>1131</v>
      </c>
    </row>
    <row r="54" spans="1:15" ht="39.950000000000003" customHeight="1">
      <c r="A54" s="438"/>
      <c r="B54" s="433"/>
      <c r="C54" s="506"/>
      <c r="D54" s="491"/>
      <c r="E54" s="92">
        <v>1</v>
      </c>
      <c r="F54" s="94">
        <v>2809011202</v>
      </c>
      <c r="G54" s="18" t="s">
        <v>891</v>
      </c>
      <c r="H54" s="419"/>
      <c r="I54" s="424"/>
      <c r="J54" s="428"/>
      <c r="K54" s="428"/>
      <c r="L54" s="472"/>
      <c r="M54" s="152" t="s">
        <v>1071</v>
      </c>
      <c r="N54" s="476"/>
    </row>
    <row r="55" spans="1:15" ht="39.950000000000003" customHeight="1">
      <c r="A55" s="438"/>
      <c r="B55" s="433"/>
      <c r="C55" s="506"/>
      <c r="D55" s="492"/>
      <c r="E55" s="92">
        <v>1</v>
      </c>
      <c r="F55" s="94">
        <v>2809054201</v>
      </c>
      <c r="G55" s="18" t="s">
        <v>892</v>
      </c>
      <c r="H55" s="94">
        <v>2809054</v>
      </c>
      <c r="I55" s="108" t="s">
        <v>1236</v>
      </c>
      <c r="J55" s="429"/>
      <c r="K55" s="429"/>
      <c r="L55" s="473"/>
      <c r="M55" s="96" t="s">
        <v>1073</v>
      </c>
      <c r="N55" s="477"/>
    </row>
    <row r="56" spans="1:15" ht="39.950000000000003" customHeight="1">
      <c r="A56" s="438"/>
      <c r="B56" s="433"/>
      <c r="C56" s="506"/>
      <c r="D56" s="92">
        <v>1</v>
      </c>
      <c r="E56" s="91"/>
      <c r="F56" s="94">
        <v>2802011401</v>
      </c>
      <c r="G56" s="18" t="s">
        <v>893</v>
      </c>
      <c r="H56" s="94">
        <v>2802011</v>
      </c>
      <c r="I56" s="418" t="s">
        <v>1198</v>
      </c>
      <c r="J56" s="427" t="s">
        <v>1291</v>
      </c>
      <c r="K56" s="427" t="s">
        <v>1198</v>
      </c>
      <c r="L56" s="471" t="s">
        <v>1074</v>
      </c>
      <c r="M56" s="96" t="s">
        <v>1075</v>
      </c>
      <c r="N56" s="475" t="s">
        <v>1039</v>
      </c>
    </row>
    <row r="57" spans="1:15" s="86" customFormat="1" ht="39.950000000000003" customHeight="1">
      <c r="A57" s="438"/>
      <c r="B57" s="433"/>
      <c r="C57" s="506"/>
      <c r="D57" s="92"/>
      <c r="E57" s="110">
        <v>1</v>
      </c>
      <c r="F57" s="94">
        <v>2802011201</v>
      </c>
      <c r="G57" s="94" t="s">
        <v>920</v>
      </c>
      <c r="H57" s="94">
        <v>2802011</v>
      </c>
      <c r="I57" s="419"/>
      <c r="J57" s="428"/>
      <c r="K57" s="428"/>
      <c r="L57" s="472"/>
      <c r="M57" s="96" t="s">
        <v>1044</v>
      </c>
      <c r="N57" s="476"/>
      <c r="O57" s="126"/>
    </row>
    <row r="58" spans="1:15" ht="39.950000000000003" customHeight="1">
      <c r="A58" s="438"/>
      <c r="B58" s="433"/>
      <c r="C58" s="506"/>
      <c r="D58" s="92"/>
      <c r="E58" s="174">
        <v>1</v>
      </c>
      <c r="F58" s="94">
        <v>2802054201</v>
      </c>
      <c r="G58" s="94" t="s">
        <v>894</v>
      </c>
      <c r="H58" s="94">
        <v>2802054</v>
      </c>
      <c r="I58" s="108" t="s">
        <v>1217</v>
      </c>
      <c r="J58" s="429"/>
      <c r="K58" s="429"/>
      <c r="L58" s="473"/>
      <c r="M58" s="96" t="s">
        <v>1076</v>
      </c>
      <c r="N58" s="477"/>
    </row>
    <row r="59" spans="1:15" ht="39.950000000000003" customHeight="1">
      <c r="A59" s="438"/>
      <c r="B59" s="433"/>
      <c r="C59" s="506"/>
      <c r="D59" s="174"/>
      <c r="E59" s="174">
        <v>1</v>
      </c>
      <c r="F59" s="94">
        <v>2815084201</v>
      </c>
      <c r="G59" s="94" t="s">
        <v>1296</v>
      </c>
      <c r="H59" s="94">
        <v>2815084</v>
      </c>
      <c r="I59" s="108" t="s">
        <v>1199</v>
      </c>
      <c r="J59" s="427" t="s">
        <v>1292</v>
      </c>
      <c r="K59" s="427" t="s">
        <v>1199</v>
      </c>
      <c r="L59" s="471" t="s">
        <v>1077</v>
      </c>
      <c r="M59" s="152" t="s">
        <v>1079</v>
      </c>
      <c r="N59" s="475" t="s">
        <v>1039</v>
      </c>
      <c r="O59" s="126"/>
    </row>
    <row r="60" spans="1:15" ht="39.950000000000003" customHeight="1">
      <c r="A60" s="438"/>
      <c r="B60" s="433"/>
      <c r="C60" s="506"/>
      <c r="D60" s="92"/>
      <c r="E60" s="174">
        <v>1</v>
      </c>
      <c r="F60" s="94">
        <v>2815042201</v>
      </c>
      <c r="G60" s="94" t="s">
        <v>896</v>
      </c>
      <c r="H60" s="94">
        <v>2815042</v>
      </c>
      <c r="I60" s="108" t="s">
        <v>1218</v>
      </c>
      <c r="J60" s="429"/>
      <c r="K60" s="429"/>
      <c r="L60" s="473"/>
      <c r="M60" s="96" t="s">
        <v>1063</v>
      </c>
      <c r="N60" s="477"/>
    </row>
    <row r="61" spans="1:15" ht="39.950000000000003" customHeight="1">
      <c r="A61" s="438"/>
      <c r="B61" s="433"/>
      <c r="C61" s="506"/>
      <c r="D61" s="174">
        <v>1</v>
      </c>
      <c r="E61" s="174"/>
      <c r="F61" s="94">
        <v>2815011401</v>
      </c>
      <c r="G61" s="94" t="s">
        <v>897</v>
      </c>
      <c r="H61" s="418">
        <v>2815011</v>
      </c>
      <c r="I61" s="430" t="s">
        <v>1220</v>
      </c>
      <c r="J61" s="427" t="s">
        <v>1305</v>
      </c>
      <c r="K61" s="474" t="s">
        <v>1219</v>
      </c>
      <c r="L61" s="471" t="s">
        <v>1078</v>
      </c>
      <c r="M61" s="152" t="s">
        <v>1051</v>
      </c>
      <c r="N61" s="475" t="s">
        <v>1132</v>
      </c>
    </row>
    <row r="62" spans="1:15" ht="39.950000000000003" customHeight="1">
      <c r="A62" s="438"/>
      <c r="B62" s="433"/>
      <c r="C62" s="506"/>
      <c r="D62" s="174"/>
      <c r="E62" s="174">
        <v>1</v>
      </c>
      <c r="F62" s="94">
        <v>2815011201</v>
      </c>
      <c r="G62" s="94" t="s">
        <v>898</v>
      </c>
      <c r="H62" s="419"/>
      <c r="I62" s="424"/>
      <c r="J62" s="428"/>
      <c r="K62" s="445"/>
      <c r="L62" s="472"/>
      <c r="M62" s="96" t="s">
        <v>1079</v>
      </c>
      <c r="N62" s="476"/>
    </row>
    <row r="63" spans="1:15" ht="39.950000000000003" customHeight="1">
      <c r="A63" s="438"/>
      <c r="B63" s="433"/>
      <c r="C63" s="506"/>
      <c r="D63" s="174"/>
      <c r="E63" s="174">
        <v>1</v>
      </c>
      <c r="F63" s="94">
        <v>2815032201</v>
      </c>
      <c r="G63" s="94" t="s">
        <v>854</v>
      </c>
      <c r="H63" s="94">
        <v>2815032</v>
      </c>
      <c r="I63" s="108" t="s">
        <v>1221</v>
      </c>
      <c r="J63" s="429"/>
      <c r="K63" s="446"/>
      <c r="L63" s="473"/>
      <c r="M63" s="96" t="s">
        <v>1080</v>
      </c>
      <c r="N63" s="477"/>
    </row>
    <row r="64" spans="1:15" ht="39.950000000000003" customHeight="1">
      <c r="A64" s="438"/>
      <c r="B64" s="433"/>
      <c r="C64" s="506"/>
      <c r="D64" s="92">
        <v>1</v>
      </c>
      <c r="E64" s="92"/>
      <c r="F64" s="94">
        <v>2803011401</v>
      </c>
      <c r="G64" s="18" t="s">
        <v>899</v>
      </c>
      <c r="H64" s="418">
        <v>2803011</v>
      </c>
      <c r="I64" s="430" t="s">
        <v>1200</v>
      </c>
      <c r="J64" s="427" t="s">
        <v>1293</v>
      </c>
      <c r="K64" s="427" t="s">
        <v>1200</v>
      </c>
      <c r="L64" s="471" t="s">
        <v>1081</v>
      </c>
      <c r="M64" s="96" t="s">
        <v>1045</v>
      </c>
      <c r="N64" s="475" t="s">
        <v>1131</v>
      </c>
    </row>
    <row r="65" spans="1:14" ht="39.950000000000003" customHeight="1">
      <c r="A65" s="438"/>
      <c r="B65" s="433"/>
      <c r="C65" s="506"/>
      <c r="D65" s="92"/>
      <c r="E65" s="92">
        <v>1</v>
      </c>
      <c r="F65" s="94">
        <v>2803011201</v>
      </c>
      <c r="G65" s="18" t="s">
        <v>900</v>
      </c>
      <c r="H65" s="419"/>
      <c r="I65" s="424"/>
      <c r="J65" s="428"/>
      <c r="K65" s="428"/>
      <c r="L65" s="472"/>
      <c r="M65" s="96" t="s">
        <v>1082</v>
      </c>
      <c r="N65" s="476"/>
    </row>
    <row r="66" spans="1:14" ht="39.950000000000003" customHeight="1">
      <c r="A66" s="438"/>
      <c r="B66" s="433"/>
      <c r="C66" s="506"/>
      <c r="D66" s="92"/>
      <c r="E66" s="92">
        <v>1</v>
      </c>
      <c r="F66" s="94">
        <v>2803062201</v>
      </c>
      <c r="G66" s="18" t="s">
        <v>855</v>
      </c>
      <c r="H66" s="94">
        <v>2803062</v>
      </c>
      <c r="I66" s="108" t="s">
        <v>1222</v>
      </c>
      <c r="J66" s="428"/>
      <c r="K66" s="428"/>
      <c r="L66" s="472"/>
      <c r="M66" s="96" t="s">
        <v>1083</v>
      </c>
      <c r="N66" s="476"/>
    </row>
    <row r="67" spans="1:14" ht="39.950000000000003" customHeight="1">
      <c r="A67" s="438"/>
      <c r="B67" s="433"/>
      <c r="C67" s="506"/>
      <c r="D67" s="92"/>
      <c r="E67" s="92">
        <v>1</v>
      </c>
      <c r="F67" s="94">
        <v>2803044201</v>
      </c>
      <c r="G67" s="18" t="s">
        <v>856</v>
      </c>
      <c r="H67" s="94">
        <v>2803044</v>
      </c>
      <c r="I67" s="108" t="s">
        <v>1237</v>
      </c>
      <c r="J67" s="429"/>
      <c r="K67" s="429"/>
      <c r="L67" s="473"/>
      <c r="M67" s="96" t="s">
        <v>1084</v>
      </c>
      <c r="N67" s="477"/>
    </row>
    <row r="68" spans="1:14" ht="39.950000000000003" customHeight="1">
      <c r="A68" s="438"/>
      <c r="B68" s="433"/>
      <c r="C68" s="506"/>
      <c r="D68" s="92">
        <v>1</v>
      </c>
      <c r="E68" s="92"/>
      <c r="F68" s="94">
        <v>2812011401</v>
      </c>
      <c r="G68" s="18" t="s">
        <v>901</v>
      </c>
      <c r="H68" s="94">
        <v>2812011</v>
      </c>
      <c r="I68" s="108" t="s">
        <v>1086</v>
      </c>
      <c r="J68" s="427" t="s">
        <v>1085</v>
      </c>
      <c r="K68" s="427" t="s">
        <v>1086</v>
      </c>
      <c r="L68" s="471" t="s">
        <v>1087</v>
      </c>
      <c r="M68" s="96" t="s">
        <v>1088</v>
      </c>
      <c r="N68" s="475" t="s">
        <v>1039</v>
      </c>
    </row>
    <row r="69" spans="1:14" ht="39.950000000000003" customHeight="1">
      <c r="A69" s="438"/>
      <c r="B69" s="433"/>
      <c r="C69" s="506"/>
      <c r="D69" s="92"/>
      <c r="E69" s="92">
        <v>1</v>
      </c>
      <c r="F69" s="94">
        <v>2812022201</v>
      </c>
      <c r="G69" s="18" t="s">
        <v>857</v>
      </c>
      <c r="H69" s="94">
        <v>2812022</v>
      </c>
      <c r="I69" s="108" t="s">
        <v>1223</v>
      </c>
      <c r="J69" s="429"/>
      <c r="K69" s="429"/>
      <c r="L69" s="473"/>
      <c r="M69" s="96" t="s">
        <v>1095</v>
      </c>
      <c r="N69" s="477"/>
    </row>
    <row r="70" spans="1:14" ht="39.950000000000003" customHeight="1">
      <c r="A70" s="438"/>
      <c r="B70" s="433"/>
      <c r="C70" s="506"/>
      <c r="D70" s="92">
        <v>1</v>
      </c>
      <c r="E70" s="92"/>
      <c r="F70" s="94">
        <v>2807011401</v>
      </c>
      <c r="G70" s="18" t="s">
        <v>902</v>
      </c>
      <c r="H70" s="418">
        <v>2807011</v>
      </c>
      <c r="I70" s="430" t="s">
        <v>1118</v>
      </c>
      <c r="J70" s="427" t="s">
        <v>1089</v>
      </c>
      <c r="K70" s="427" t="s">
        <v>1118</v>
      </c>
      <c r="L70" s="471" t="s">
        <v>1090</v>
      </c>
      <c r="M70" s="96" t="s">
        <v>1091</v>
      </c>
      <c r="N70" s="475" t="s">
        <v>1131</v>
      </c>
    </row>
    <row r="71" spans="1:14" ht="39.950000000000003" customHeight="1">
      <c r="A71" s="438"/>
      <c r="B71" s="433"/>
      <c r="C71" s="506"/>
      <c r="D71" s="92"/>
      <c r="E71" s="92">
        <v>1</v>
      </c>
      <c r="F71" s="94">
        <v>2807011201</v>
      </c>
      <c r="G71" s="18" t="s">
        <v>858</v>
      </c>
      <c r="H71" s="419"/>
      <c r="I71" s="424"/>
      <c r="J71" s="428"/>
      <c r="K71" s="428"/>
      <c r="L71" s="472"/>
      <c r="M71" s="96" t="s">
        <v>1092</v>
      </c>
      <c r="N71" s="476"/>
    </row>
    <row r="72" spans="1:14" ht="39.950000000000003" customHeight="1">
      <c r="A72" s="438"/>
      <c r="B72" s="433"/>
      <c r="C72" s="506"/>
      <c r="D72" s="92"/>
      <c r="E72" s="92">
        <v>1</v>
      </c>
      <c r="F72" s="94">
        <v>2807074201</v>
      </c>
      <c r="G72" s="18" t="s">
        <v>859</v>
      </c>
      <c r="H72" s="94">
        <v>2807074</v>
      </c>
      <c r="I72" s="108" t="s">
        <v>1224</v>
      </c>
      <c r="J72" s="428"/>
      <c r="K72" s="428"/>
      <c r="L72" s="472"/>
      <c r="M72" s="96" t="s">
        <v>1093</v>
      </c>
      <c r="N72" s="476"/>
    </row>
    <row r="73" spans="1:14" ht="39.950000000000003" customHeight="1">
      <c r="A73" s="438"/>
      <c r="B73" s="433"/>
      <c r="C73" s="506"/>
      <c r="D73" s="92"/>
      <c r="E73" s="92">
        <v>1</v>
      </c>
      <c r="F73" s="94">
        <v>2807021201</v>
      </c>
      <c r="G73" s="18" t="s">
        <v>860</v>
      </c>
      <c r="H73" s="94">
        <v>2807021</v>
      </c>
      <c r="I73" s="108" t="s">
        <v>1225</v>
      </c>
      <c r="J73" s="428"/>
      <c r="K73" s="428"/>
      <c r="L73" s="472"/>
      <c r="M73" s="96" t="s">
        <v>1094</v>
      </c>
      <c r="N73" s="476"/>
    </row>
    <row r="74" spans="1:14" ht="39.950000000000003" customHeight="1">
      <c r="A74" s="438"/>
      <c r="B74" s="433"/>
      <c r="C74" s="506"/>
      <c r="D74" s="92"/>
      <c r="E74" s="92">
        <v>1</v>
      </c>
      <c r="F74" s="94">
        <v>2807064201</v>
      </c>
      <c r="G74" s="18" t="s">
        <v>861</v>
      </c>
      <c r="H74" s="94">
        <v>2807064</v>
      </c>
      <c r="I74" s="108" t="s">
        <v>1226</v>
      </c>
      <c r="J74" s="429"/>
      <c r="K74" s="429"/>
      <c r="L74" s="473"/>
      <c r="M74" s="96" t="s">
        <v>1095</v>
      </c>
      <c r="N74" s="477"/>
    </row>
    <row r="75" spans="1:14" ht="39.950000000000003" customHeight="1">
      <c r="A75" s="438"/>
      <c r="B75" s="433"/>
      <c r="C75" s="506"/>
      <c r="D75" s="92">
        <v>1</v>
      </c>
      <c r="E75" s="92"/>
      <c r="F75" s="94">
        <v>2861011401</v>
      </c>
      <c r="G75" s="18" t="s">
        <v>903</v>
      </c>
      <c r="H75" s="418">
        <v>2861011</v>
      </c>
      <c r="I75" s="430" t="s">
        <v>1227</v>
      </c>
      <c r="J75" s="427" t="s">
        <v>1096</v>
      </c>
      <c r="K75" s="427" t="s">
        <v>1119</v>
      </c>
      <c r="L75" s="471" t="s">
        <v>1097</v>
      </c>
      <c r="M75" s="96" t="s">
        <v>1098</v>
      </c>
      <c r="N75" s="475" t="s">
        <v>1131</v>
      </c>
    </row>
    <row r="76" spans="1:14" ht="39.950000000000003" customHeight="1">
      <c r="A76" s="438"/>
      <c r="B76" s="433"/>
      <c r="C76" s="506"/>
      <c r="D76" s="92"/>
      <c r="E76" s="92">
        <v>1</v>
      </c>
      <c r="F76" s="94">
        <v>2861011203</v>
      </c>
      <c r="G76" s="18" t="s">
        <v>904</v>
      </c>
      <c r="H76" s="434"/>
      <c r="I76" s="436"/>
      <c r="J76" s="428"/>
      <c r="K76" s="428"/>
      <c r="L76" s="472"/>
      <c r="M76" s="96" t="s">
        <v>1099</v>
      </c>
      <c r="N76" s="476"/>
    </row>
    <row r="77" spans="1:14" ht="39.950000000000003" customHeight="1">
      <c r="A77" s="438"/>
      <c r="B77" s="433"/>
      <c r="C77" s="506"/>
      <c r="D77" s="92"/>
      <c r="E77" s="92">
        <v>1</v>
      </c>
      <c r="F77" s="94">
        <v>2861011201</v>
      </c>
      <c r="G77" s="18" t="s">
        <v>862</v>
      </c>
      <c r="H77" s="434"/>
      <c r="I77" s="424"/>
      <c r="J77" s="428"/>
      <c r="K77" s="428"/>
      <c r="L77" s="472"/>
      <c r="M77" s="96" t="s">
        <v>1082</v>
      </c>
      <c r="N77" s="476"/>
    </row>
    <row r="78" spans="1:14" ht="39.950000000000003" customHeight="1">
      <c r="A78" s="438"/>
      <c r="B78" s="433"/>
      <c r="C78" s="506"/>
      <c r="D78" s="92"/>
      <c r="E78" s="92">
        <v>1</v>
      </c>
      <c r="F78" s="94">
        <v>2861011202</v>
      </c>
      <c r="G78" s="18" t="s">
        <v>863</v>
      </c>
      <c r="H78" s="434"/>
      <c r="I78" s="439"/>
      <c r="J78" s="428"/>
      <c r="K78" s="428"/>
      <c r="L78" s="472"/>
      <c r="M78" s="152" t="s">
        <v>1101</v>
      </c>
      <c r="N78" s="476"/>
    </row>
    <row r="79" spans="1:14" ht="39.950000000000003" customHeight="1">
      <c r="A79" s="438"/>
      <c r="B79" s="433"/>
      <c r="C79" s="506"/>
      <c r="D79" s="92"/>
      <c r="E79" s="92">
        <v>1</v>
      </c>
      <c r="F79" s="94">
        <v>2861011204</v>
      </c>
      <c r="G79" s="18" t="s">
        <v>905</v>
      </c>
      <c r="H79" s="419"/>
      <c r="I79" s="419"/>
      <c r="J79" s="428"/>
      <c r="K79" s="428"/>
      <c r="L79" s="472"/>
      <c r="M79" s="152" t="s">
        <v>1100</v>
      </c>
      <c r="N79" s="476"/>
    </row>
    <row r="80" spans="1:14" ht="39.950000000000003" customHeight="1">
      <c r="A80" s="438"/>
      <c r="B80" s="433"/>
      <c r="C80" s="506"/>
      <c r="D80" s="174"/>
      <c r="E80" s="174">
        <v>1</v>
      </c>
      <c r="F80" s="94">
        <v>2804074201</v>
      </c>
      <c r="G80" s="94" t="s">
        <v>1382</v>
      </c>
      <c r="H80" s="94">
        <v>2804074</v>
      </c>
      <c r="I80" s="108" t="s">
        <v>1228</v>
      </c>
      <c r="J80" s="428"/>
      <c r="K80" s="428"/>
      <c r="L80" s="472"/>
      <c r="M80" s="152" t="s">
        <v>1400</v>
      </c>
      <c r="N80" s="476"/>
    </row>
    <row r="81" spans="1:14" ht="39.950000000000003" customHeight="1">
      <c r="A81" s="438"/>
      <c r="B81" s="433"/>
      <c r="C81" s="506"/>
      <c r="D81" s="174"/>
      <c r="E81" s="174">
        <v>1</v>
      </c>
      <c r="F81" s="94">
        <v>2804094201</v>
      </c>
      <c r="G81" s="94" t="s">
        <v>865</v>
      </c>
      <c r="H81" s="94">
        <v>2804094</v>
      </c>
      <c r="I81" s="108" t="s">
        <v>1229</v>
      </c>
      <c r="J81" s="428"/>
      <c r="K81" s="428"/>
      <c r="L81" s="472"/>
      <c r="M81" s="152" t="s">
        <v>1123</v>
      </c>
      <c r="N81" s="476"/>
    </row>
    <row r="82" spans="1:14" ht="39.950000000000003" customHeight="1">
      <c r="A82" s="438"/>
      <c r="B82" s="433"/>
      <c r="C82" s="506"/>
      <c r="D82" s="92"/>
      <c r="E82" s="92">
        <v>1</v>
      </c>
      <c r="F82" s="94">
        <v>2804064201</v>
      </c>
      <c r="G82" s="18" t="s">
        <v>864</v>
      </c>
      <c r="H82" s="94">
        <v>2804064</v>
      </c>
      <c r="I82" s="108" t="s">
        <v>1230</v>
      </c>
      <c r="J82" s="429"/>
      <c r="K82" s="429"/>
      <c r="L82" s="473"/>
      <c r="M82" s="152" t="s">
        <v>1128</v>
      </c>
      <c r="N82" s="477"/>
    </row>
    <row r="83" spans="1:14" ht="39.950000000000003" customHeight="1">
      <c r="A83" s="438"/>
      <c r="B83" s="433"/>
      <c r="C83" s="506"/>
      <c r="D83" s="490"/>
      <c r="E83" s="92">
        <v>1</v>
      </c>
      <c r="F83" s="94">
        <v>2819035301</v>
      </c>
      <c r="G83" s="18" t="s">
        <v>907</v>
      </c>
      <c r="H83" s="94">
        <v>2819035</v>
      </c>
      <c r="I83" s="108" t="s">
        <v>1231</v>
      </c>
      <c r="J83" s="427" t="s">
        <v>1284</v>
      </c>
      <c r="K83" s="427" t="s">
        <v>1110</v>
      </c>
      <c r="L83" s="471" t="s">
        <v>1050</v>
      </c>
      <c r="M83" s="152" t="s">
        <v>1041</v>
      </c>
      <c r="N83" s="475" t="s">
        <v>1131</v>
      </c>
    </row>
    <row r="84" spans="1:14" ht="39.950000000000003" customHeight="1">
      <c r="A84" s="438"/>
      <c r="B84" s="433"/>
      <c r="C84" s="506"/>
      <c r="D84" s="491"/>
      <c r="E84" s="92">
        <v>1</v>
      </c>
      <c r="F84" s="94">
        <v>2816045301</v>
      </c>
      <c r="G84" s="18" t="s">
        <v>908</v>
      </c>
      <c r="H84" s="94">
        <v>2816045</v>
      </c>
      <c r="I84" s="108" t="s">
        <v>1277</v>
      </c>
      <c r="J84" s="428"/>
      <c r="K84" s="428"/>
      <c r="L84" s="472"/>
      <c r="M84" s="152" t="s">
        <v>1126</v>
      </c>
      <c r="N84" s="476"/>
    </row>
    <row r="85" spans="1:14" ht="39.950000000000003" customHeight="1">
      <c r="A85" s="438"/>
      <c r="B85" s="433"/>
      <c r="C85" s="506"/>
      <c r="D85" s="491"/>
      <c r="E85" s="92">
        <v>1</v>
      </c>
      <c r="F85" s="94">
        <v>2806011301</v>
      </c>
      <c r="G85" s="18" t="s">
        <v>909</v>
      </c>
      <c r="H85" s="94">
        <v>2806011</v>
      </c>
      <c r="I85" s="108" t="s">
        <v>1232</v>
      </c>
      <c r="J85" s="428"/>
      <c r="K85" s="428"/>
      <c r="L85" s="472"/>
      <c r="M85" s="152" t="s">
        <v>1122</v>
      </c>
      <c r="N85" s="476"/>
    </row>
    <row r="86" spans="1:14" ht="39.950000000000003" customHeight="1">
      <c r="A86" s="438"/>
      <c r="B86" s="433"/>
      <c r="C86" s="506"/>
      <c r="D86" s="492"/>
      <c r="E86" s="92">
        <v>1</v>
      </c>
      <c r="F86" s="94">
        <v>2806084301</v>
      </c>
      <c r="G86" s="18" t="s">
        <v>910</v>
      </c>
      <c r="H86" s="94">
        <v>2806084</v>
      </c>
      <c r="I86" s="108" t="s">
        <v>1233</v>
      </c>
      <c r="J86" s="429"/>
      <c r="K86" s="429"/>
      <c r="L86" s="473"/>
      <c r="M86" s="152" t="s">
        <v>1127</v>
      </c>
      <c r="N86" s="477"/>
    </row>
    <row r="87" spans="1:14" ht="39.950000000000003" customHeight="1">
      <c r="A87" s="501"/>
      <c r="B87" s="432"/>
      <c r="C87" s="507"/>
      <c r="D87" s="147"/>
      <c r="E87" s="147">
        <v>1</v>
      </c>
      <c r="F87" s="94">
        <v>2807011301</v>
      </c>
      <c r="G87" s="18" t="s">
        <v>911</v>
      </c>
      <c r="H87" s="94">
        <v>2807011</v>
      </c>
      <c r="I87" s="108" t="s">
        <v>1238</v>
      </c>
      <c r="J87" s="98" t="s">
        <v>1089</v>
      </c>
      <c r="K87" s="98" t="s">
        <v>1118</v>
      </c>
      <c r="L87" s="96" t="s">
        <v>204</v>
      </c>
      <c r="M87" s="840">
        <v>132</v>
      </c>
      <c r="N87" s="124" t="s">
        <v>1131</v>
      </c>
    </row>
    <row r="88" spans="1:14">
      <c r="A88" s="14"/>
      <c r="B88" s="14"/>
      <c r="C88" s="14"/>
      <c r="D88" s="23"/>
      <c r="E88" s="23"/>
      <c r="G88" s="14"/>
      <c r="J88" s="14"/>
      <c r="K88" s="14"/>
      <c r="L88" s="14"/>
      <c r="M88" s="14"/>
      <c r="N88" s="14"/>
    </row>
    <row r="89" spans="1:14">
      <c r="A89" s="14"/>
      <c r="B89" s="14"/>
      <c r="C89" s="14"/>
      <c r="D89" s="23"/>
      <c r="E89" s="14"/>
      <c r="G89" s="14"/>
      <c r="J89" s="14"/>
      <c r="K89" s="14"/>
      <c r="L89" s="14"/>
      <c r="M89" s="14"/>
      <c r="N89" s="14"/>
    </row>
    <row r="90" spans="1:14">
      <c r="A90" s="14"/>
      <c r="B90" s="14"/>
      <c r="C90" s="14"/>
      <c r="D90" s="23"/>
      <c r="E90" s="14"/>
      <c r="G90" s="14"/>
      <c r="J90" s="14"/>
      <c r="K90" s="14"/>
      <c r="L90" s="14"/>
      <c r="M90" s="14"/>
      <c r="N90" s="14"/>
    </row>
    <row r="91" spans="1:14">
      <c r="A91" s="14"/>
      <c r="B91" s="14"/>
      <c r="C91" s="14"/>
      <c r="D91" s="23"/>
      <c r="E91" s="14"/>
      <c r="G91" s="14"/>
      <c r="J91" s="14"/>
      <c r="K91" s="14"/>
      <c r="L91" s="14"/>
      <c r="M91" s="14"/>
      <c r="N91" s="14"/>
    </row>
    <row r="92" spans="1:14">
      <c r="A92" s="14"/>
      <c r="B92" s="14"/>
      <c r="C92" s="14"/>
      <c r="D92" s="23"/>
      <c r="E92" s="14"/>
      <c r="G92" s="153"/>
      <c r="J92" s="14"/>
      <c r="K92" s="14"/>
      <c r="L92" s="14"/>
      <c r="M92" s="14"/>
      <c r="N92" s="14"/>
    </row>
    <row r="93" spans="1:14">
      <c r="A93" s="14"/>
      <c r="B93" s="14"/>
      <c r="C93" s="14"/>
      <c r="D93" s="23"/>
      <c r="E93" s="14"/>
      <c r="G93" s="14"/>
      <c r="J93" s="14"/>
      <c r="K93" s="14"/>
      <c r="L93" s="14"/>
      <c r="M93" s="14"/>
      <c r="N93" s="14"/>
    </row>
    <row r="94" spans="1:14">
      <c r="A94" s="14"/>
      <c r="B94" s="14"/>
      <c r="C94" s="14"/>
      <c r="D94" s="23"/>
      <c r="E94" s="14"/>
      <c r="G94" s="14"/>
      <c r="J94" s="14"/>
      <c r="K94" s="14"/>
      <c r="L94" s="14"/>
      <c r="M94" s="14"/>
      <c r="N94" s="14"/>
    </row>
    <row r="95" spans="1:14">
      <c r="A95" s="14"/>
      <c r="B95" s="14"/>
      <c r="C95" s="14"/>
      <c r="D95" s="23"/>
      <c r="E95" s="14"/>
      <c r="G95" s="14"/>
      <c r="J95" s="14"/>
      <c r="K95" s="14"/>
      <c r="L95" s="14"/>
      <c r="M95" s="14"/>
      <c r="N95" s="14"/>
    </row>
    <row r="96" spans="1:14">
      <c r="A96" s="14"/>
      <c r="B96" s="14"/>
      <c r="C96" s="14"/>
      <c r="D96" s="23"/>
      <c r="E96" s="14"/>
      <c r="G96" s="14"/>
      <c r="J96" s="14"/>
      <c r="K96" s="14"/>
      <c r="L96" s="14"/>
      <c r="M96" s="14"/>
      <c r="N96" s="14"/>
    </row>
    <row r="97" spans="1:14">
      <c r="A97" s="14"/>
      <c r="B97" s="14"/>
      <c r="C97" s="14"/>
      <c r="D97" s="23"/>
      <c r="E97" s="14"/>
      <c r="G97" s="14"/>
      <c r="J97" s="14"/>
      <c r="K97" s="14"/>
      <c r="L97" s="14"/>
      <c r="M97" s="14"/>
      <c r="N97" s="14"/>
    </row>
    <row r="98" spans="1:14">
      <c r="A98" s="14"/>
      <c r="B98" s="14"/>
      <c r="C98" s="14"/>
      <c r="D98" s="23"/>
      <c r="E98" s="14"/>
      <c r="G98" s="14"/>
      <c r="J98" s="14"/>
      <c r="K98" s="14"/>
      <c r="L98" s="14"/>
      <c r="M98" s="14"/>
      <c r="N98" s="14"/>
    </row>
    <row r="99" spans="1:14">
      <c r="A99" s="14"/>
      <c r="B99" s="14"/>
      <c r="C99" s="14"/>
      <c r="D99" s="23"/>
      <c r="E99" s="14"/>
      <c r="G99" s="14"/>
      <c r="J99" s="14"/>
      <c r="K99" s="14"/>
      <c r="L99" s="14"/>
      <c r="M99" s="14"/>
      <c r="N99" s="14"/>
    </row>
    <row r="100" spans="1:14">
      <c r="A100" s="14"/>
      <c r="B100" s="14"/>
      <c r="C100" s="14"/>
      <c r="D100" s="23"/>
      <c r="E100" s="14"/>
      <c r="G100" s="14"/>
      <c r="J100" s="14"/>
      <c r="K100" s="14"/>
      <c r="L100" s="14"/>
      <c r="M100" s="14"/>
      <c r="N100" s="14"/>
    </row>
    <row r="101" spans="1:14">
      <c r="A101" s="14"/>
      <c r="B101" s="14"/>
      <c r="C101" s="14"/>
      <c r="D101" s="23"/>
      <c r="E101" s="14"/>
      <c r="G101" s="14"/>
      <c r="J101" s="14"/>
      <c r="K101" s="14"/>
      <c r="L101" s="14"/>
      <c r="M101" s="14"/>
      <c r="N101" s="14"/>
    </row>
    <row r="102" spans="1:14">
      <c r="A102" s="14"/>
      <c r="B102" s="14"/>
      <c r="C102" s="14"/>
      <c r="D102" s="23"/>
      <c r="E102" s="14"/>
      <c r="G102" s="14"/>
      <c r="J102" s="14"/>
      <c r="K102" s="14"/>
      <c r="L102" s="14"/>
      <c r="M102" s="14"/>
      <c r="N102" s="14"/>
    </row>
    <row r="103" spans="1:14">
      <c r="A103" s="14"/>
      <c r="B103" s="14"/>
      <c r="C103" s="14"/>
      <c r="D103" s="23"/>
      <c r="E103" s="14"/>
      <c r="G103" s="14"/>
      <c r="J103" s="14"/>
      <c r="K103" s="14"/>
      <c r="L103" s="14"/>
      <c r="M103" s="14"/>
      <c r="N103" s="14"/>
    </row>
    <row r="104" spans="1:14">
      <c r="A104" s="14"/>
      <c r="B104" s="14"/>
      <c r="C104" s="14"/>
      <c r="D104" s="23"/>
      <c r="E104" s="14"/>
      <c r="G104" s="14"/>
      <c r="J104" s="14"/>
      <c r="K104" s="14"/>
      <c r="L104" s="14"/>
      <c r="M104" s="14"/>
      <c r="N104" s="14"/>
    </row>
    <row r="105" spans="1:14">
      <c r="A105" s="14"/>
      <c r="B105" s="14"/>
      <c r="C105" s="14"/>
      <c r="D105" s="23"/>
      <c r="E105" s="14"/>
      <c r="G105" s="14"/>
      <c r="J105" s="14"/>
      <c r="K105" s="14"/>
      <c r="L105" s="14"/>
      <c r="M105" s="14"/>
      <c r="N105" s="14"/>
    </row>
    <row r="106" spans="1:14">
      <c r="A106" s="14"/>
      <c r="B106" s="14"/>
      <c r="C106" s="14"/>
      <c r="D106" s="23"/>
      <c r="E106" s="14"/>
      <c r="G106" s="14"/>
      <c r="J106" s="14"/>
      <c r="K106" s="14"/>
      <c r="L106" s="14"/>
      <c r="M106" s="14"/>
      <c r="N106" s="14"/>
    </row>
    <row r="107" spans="1:14">
      <c r="A107" s="14"/>
      <c r="B107" s="14"/>
      <c r="C107" s="14"/>
      <c r="D107" s="23"/>
      <c r="E107" s="14"/>
      <c r="G107" s="14"/>
      <c r="J107" s="14"/>
      <c r="K107" s="14"/>
      <c r="L107" s="14"/>
      <c r="M107" s="14"/>
      <c r="N107" s="14"/>
    </row>
    <row r="108" spans="1:14">
      <c r="A108" s="14"/>
      <c r="B108" s="14"/>
      <c r="C108" s="14"/>
      <c r="D108" s="23"/>
      <c r="E108" s="14"/>
      <c r="G108" s="14"/>
      <c r="J108" s="14"/>
      <c r="K108" s="14"/>
      <c r="L108" s="14"/>
      <c r="M108" s="14"/>
      <c r="N108" s="14"/>
    </row>
    <row r="109" spans="1:14">
      <c r="A109" s="14"/>
      <c r="B109" s="14"/>
      <c r="C109" s="14"/>
      <c r="D109" s="23"/>
      <c r="E109" s="14"/>
      <c r="G109" s="14"/>
      <c r="J109" s="14"/>
      <c r="K109" s="14"/>
      <c r="L109" s="14"/>
      <c r="M109" s="14"/>
      <c r="N109" s="14"/>
    </row>
    <row r="110" spans="1:14">
      <c r="A110" s="14"/>
      <c r="B110" s="14"/>
      <c r="C110" s="14"/>
      <c r="D110" s="23"/>
      <c r="E110" s="14"/>
      <c r="G110" s="14"/>
      <c r="J110" s="14"/>
      <c r="K110" s="14"/>
      <c r="L110" s="14"/>
      <c r="M110" s="14"/>
      <c r="N110" s="14"/>
    </row>
    <row r="111" spans="1:14">
      <c r="A111" s="14"/>
      <c r="B111" s="14"/>
      <c r="C111" s="14"/>
      <c r="D111" s="23"/>
      <c r="E111" s="14"/>
      <c r="G111" s="14"/>
      <c r="J111" s="14"/>
      <c r="K111" s="14"/>
      <c r="L111" s="14"/>
      <c r="M111" s="14"/>
      <c r="N111" s="14"/>
    </row>
    <row r="112" spans="1:14">
      <c r="A112" s="14"/>
      <c r="B112" s="14"/>
      <c r="C112" s="14"/>
      <c r="D112" s="23"/>
      <c r="E112" s="14"/>
      <c r="G112" s="14"/>
      <c r="J112" s="14"/>
      <c r="K112" s="14"/>
      <c r="L112" s="14"/>
      <c r="M112" s="14"/>
      <c r="N112" s="14"/>
    </row>
    <row r="113" spans="1:14">
      <c r="A113" s="14"/>
      <c r="B113" s="14"/>
      <c r="C113" s="14"/>
      <c r="D113" s="23"/>
      <c r="E113" s="14"/>
      <c r="G113" s="14"/>
      <c r="J113" s="14"/>
      <c r="K113" s="14"/>
      <c r="L113" s="14"/>
      <c r="M113" s="14"/>
      <c r="N113" s="14"/>
    </row>
    <row r="114" spans="1:14">
      <c r="A114" s="14"/>
      <c r="B114" s="14"/>
      <c r="C114" s="14"/>
      <c r="D114" s="23"/>
      <c r="E114" s="14"/>
      <c r="G114" s="14"/>
      <c r="J114" s="14"/>
      <c r="K114" s="14"/>
      <c r="L114" s="14"/>
      <c r="M114" s="14"/>
      <c r="N114" s="14"/>
    </row>
    <row r="115" spans="1:14">
      <c r="A115" s="14"/>
      <c r="B115" s="14"/>
      <c r="C115" s="14"/>
      <c r="D115" s="23"/>
      <c r="E115" s="14"/>
      <c r="G115" s="14"/>
      <c r="J115" s="14"/>
      <c r="K115" s="14"/>
      <c r="L115" s="14"/>
      <c r="M115" s="14"/>
      <c r="N115" s="14"/>
    </row>
    <row r="116" spans="1:14">
      <c r="A116" s="14"/>
      <c r="B116" s="14"/>
      <c r="C116" s="14"/>
      <c r="D116" s="23"/>
      <c r="E116" s="14"/>
      <c r="G116" s="14"/>
      <c r="J116" s="14"/>
      <c r="K116" s="14"/>
      <c r="L116" s="14"/>
      <c r="M116" s="14"/>
      <c r="N116" s="14"/>
    </row>
    <row r="117" spans="1:14">
      <c r="A117" s="14"/>
      <c r="B117" s="14"/>
      <c r="C117" s="14"/>
      <c r="D117" s="23"/>
      <c r="E117" s="14"/>
      <c r="G117" s="14"/>
      <c r="L117" s="14"/>
      <c r="M117" s="14"/>
      <c r="N117" s="14"/>
    </row>
    <row r="118" spans="1:14">
      <c r="A118" s="14"/>
      <c r="B118" s="14"/>
      <c r="C118" s="14"/>
      <c r="D118" s="23"/>
      <c r="E118" s="14"/>
      <c r="G118" s="14"/>
      <c r="L118" s="14"/>
      <c r="M118" s="14"/>
      <c r="N118" s="14"/>
    </row>
    <row r="119" spans="1:14">
      <c r="A119" s="14"/>
      <c r="B119" s="14"/>
      <c r="C119" s="14"/>
      <c r="D119" s="23"/>
      <c r="E119" s="14"/>
      <c r="G119" s="14"/>
      <c r="L119" s="14"/>
      <c r="M119" s="14"/>
      <c r="N119" s="14"/>
    </row>
    <row r="120" spans="1:14">
      <c r="A120" s="14"/>
      <c r="B120" s="14"/>
      <c r="C120" s="14"/>
      <c r="D120" s="23"/>
      <c r="E120" s="14"/>
      <c r="G120" s="14"/>
      <c r="L120" s="14"/>
      <c r="M120" s="14"/>
      <c r="N120" s="14"/>
    </row>
    <row r="121" spans="1:14">
      <c r="A121" s="14"/>
      <c r="B121" s="14"/>
      <c r="C121" s="14"/>
      <c r="D121" s="23"/>
      <c r="E121" s="14"/>
      <c r="G121" s="14"/>
      <c r="L121" s="14"/>
      <c r="M121" s="14"/>
      <c r="N121" s="14"/>
    </row>
    <row r="122" spans="1:14">
      <c r="A122" s="14"/>
      <c r="B122" s="14"/>
      <c r="C122" s="14"/>
      <c r="D122" s="23"/>
      <c r="E122" s="14"/>
      <c r="G122" s="14"/>
      <c r="L122" s="14"/>
      <c r="M122" s="14"/>
      <c r="N122" s="14"/>
    </row>
    <row r="123" spans="1:14">
      <c r="A123" s="14"/>
      <c r="B123" s="14"/>
      <c r="C123" s="14"/>
      <c r="D123" s="23"/>
      <c r="E123" s="14"/>
      <c r="G123" s="14"/>
      <c r="L123" s="14"/>
      <c r="M123" s="14"/>
      <c r="N123" s="14"/>
    </row>
    <row r="124" spans="1:14">
      <c r="A124" s="14"/>
      <c r="B124" s="14"/>
      <c r="C124" s="14"/>
      <c r="D124" s="23"/>
      <c r="E124" s="14"/>
      <c r="G124" s="14"/>
      <c r="L124" s="14"/>
      <c r="M124" s="14"/>
      <c r="N124" s="14"/>
    </row>
    <row r="125" spans="1:14">
      <c r="A125" s="14"/>
      <c r="B125" s="14"/>
      <c r="C125" s="14"/>
      <c r="D125" s="23"/>
      <c r="E125" s="14"/>
      <c r="G125" s="14"/>
      <c r="L125" s="14"/>
      <c r="M125" s="14"/>
      <c r="N125" s="14"/>
    </row>
    <row r="126" spans="1:14">
      <c r="A126" s="14"/>
      <c r="B126" s="14"/>
      <c r="C126" s="14"/>
      <c r="D126" s="23"/>
      <c r="E126" s="14"/>
      <c r="G126" s="14"/>
      <c r="L126" s="14"/>
      <c r="M126" s="14"/>
      <c r="N126" s="14"/>
    </row>
    <row r="127" spans="1:14">
      <c r="A127" s="14"/>
      <c r="B127" s="14"/>
      <c r="C127" s="14"/>
      <c r="D127" s="23"/>
      <c r="E127" s="14"/>
      <c r="G127" s="14"/>
      <c r="L127" s="14"/>
      <c r="M127" s="14"/>
      <c r="N127" s="14"/>
    </row>
    <row r="128" spans="1:14">
      <c r="A128" s="14"/>
      <c r="B128" s="14"/>
      <c r="C128" s="14"/>
      <c r="D128" s="23"/>
      <c r="E128" s="14"/>
      <c r="G128" s="14"/>
      <c r="L128" s="14"/>
      <c r="M128" s="14"/>
      <c r="N128" s="14"/>
    </row>
    <row r="129" spans="1:14">
      <c r="A129" s="14"/>
      <c r="B129" s="14"/>
      <c r="C129" s="14"/>
      <c r="D129" s="23"/>
      <c r="E129" s="14"/>
      <c r="G129" s="14"/>
      <c r="L129" s="14"/>
      <c r="M129" s="14"/>
      <c r="N129" s="14"/>
    </row>
    <row r="130" spans="1:14">
      <c r="A130" s="14"/>
      <c r="B130" s="14"/>
      <c r="C130" s="14"/>
      <c r="D130" s="23"/>
      <c r="E130" s="14"/>
      <c r="G130" s="14"/>
      <c r="L130" s="14"/>
      <c r="M130" s="14"/>
      <c r="N130" s="14"/>
    </row>
    <row r="131" spans="1:14">
      <c r="A131" s="14"/>
      <c r="B131" s="14"/>
      <c r="C131" s="14"/>
      <c r="D131" s="23"/>
      <c r="E131" s="14"/>
      <c r="G131" s="14"/>
      <c r="L131" s="14"/>
      <c r="M131" s="14"/>
      <c r="N131" s="14"/>
    </row>
    <row r="132" spans="1:14">
      <c r="A132" s="14"/>
      <c r="B132" s="14"/>
      <c r="C132" s="14"/>
      <c r="D132" s="23"/>
      <c r="E132" s="14"/>
      <c r="G132" s="14"/>
      <c r="L132" s="14"/>
      <c r="M132" s="14"/>
      <c r="N132" s="14"/>
    </row>
    <row r="133" spans="1:14">
      <c r="A133" s="14"/>
      <c r="B133" s="14"/>
      <c r="C133" s="14"/>
      <c r="D133" s="23"/>
      <c r="E133" s="14"/>
      <c r="G133" s="14"/>
      <c r="L133" s="14"/>
      <c r="M133" s="14"/>
      <c r="N133" s="14"/>
    </row>
    <row r="134" spans="1:14">
      <c r="A134" s="14"/>
      <c r="B134" s="14"/>
      <c r="C134" s="14"/>
      <c r="D134" s="23"/>
      <c r="E134" s="14"/>
      <c r="G134" s="14"/>
      <c r="L134" s="14"/>
      <c r="M134" s="14"/>
      <c r="N134" s="14"/>
    </row>
    <row r="135" spans="1:14">
      <c r="A135" s="14"/>
      <c r="B135" s="14"/>
      <c r="C135" s="14"/>
      <c r="D135" s="23"/>
      <c r="E135" s="14"/>
      <c r="G135" s="14"/>
      <c r="L135" s="14"/>
      <c r="M135" s="14"/>
      <c r="N135" s="14"/>
    </row>
    <row r="136" spans="1:14">
      <c r="A136" s="14"/>
      <c r="B136" s="14"/>
      <c r="C136" s="14"/>
      <c r="D136" s="23"/>
      <c r="E136" s="14"/>
      <c r="G136" s="14"/>
      <c r="L136" s="14"/>
      <c r="M136" s="14"/>
      <c r="N136" s="14"/>
    </row>
    <row r="137" spans="1:14">
      <c r="A137" s="14"/>
      <c r="B137" s="14"/>
      <c r="C137" s="14"/>
      <c r="D137" s="23"/>
      <c r="E137" s="14"/>
      <c r="G137" s="14"/>
      <c r="L137" s="14"/>
      <c r="M137" s="14"/>
      <c r="N137" s="14"/>
    </row>
    <row r="138" spans="1:14">
      <c r="A138" s="14"/>
      <c r="B138" s="14"/>
      <c r="C138" s="14"/>
      <c r="D138" s="23"/>
      <c r="E138" s="14"/>
      <c r="G138" s="14"/>
      <c r="L138" s="14"/>
      <c r="M138" s="14"/>
      <c r="N138" s="14"/>
    </row>
    <row r="139" spans="1:14">
      <c r="A139" s="14"/>
      <c r="B139" s="14"/>
      <c r="C139" s="14"/>
      <c r="D139" s="23"/>
      <c r="E139" s="14"/>
      <c r="G139" s="14"/>
      <c r="L139" s="14"/>
      <c r="M139" s="14"/>
      <c r="N139" s="14"/>
    </row>
    <row r="140" spans="1:14">
      <c r="A140" s="14"/>
      <c r="B140" s="14"/>
      <c r="C140" s="14"/>
      <c r="D140" s="23"/>
      <c r="E140" s="14"/>
      <c r="G140" s="14"/>
      <c r="L140" s="14"/>
      <c r="M140" s="14"/>
      <c r="N140" s="14"/>
    </row>
    <row r="141" spans="1:14">
      <c r="A141" s="14"/>
      <c r="B141" s="14"/>
      <c r="C141" s="14"/>
      <c r="D141" s="23"/>
      <c r="E141" s="14"/>
      <c r="G141" s="14"/>
      <c r="L141" s="14"/>
      <c r="M141" s="14"/>
      <c r="N141" s="14"/>
    </row>
    <row r="142" spans="1:14">
      <c r="A142" s="14"/>
      <c r="B142" s="14"/>
      <c r="C142" s="14"/>
      <c r="D142" s="23"/>
      <c r="E142" s="14"/>
      <c r="G142" s="14"/>
      <c r="L142" s="14"/>
      <c r="M142" s="14"/>
      <c r="N142" s="14"/>
    </row>
    <row r="143" spans="1:14">
      <c r="A143" s="14"/>
      <c r="B143" s="14"/>
      <c r="C143" s="14"/>
      <c r="D143" s="23"/>
      <c r="E143" s="14"/>
      <c r="G143" s="14"/>
      <c r="L143" s="14"/>
      <c r="M143" s="14"/>
      <c r="N143" s="14"/>
    </row>
    <row r="144" spans="1:14">
      <c r="A144" s="14"/>
      <c r="B144" s="14"/>
      <c r="C144" s="14"/>
      <c r="D144" s="23"/>
      <c r="E144" s="14"/>
      <c r="G144" s="14"/>
      <c r="L144" s="14"/>
      <c r="M144" s="14"/>
      <c r="N144" s="14"/>
    </row>
    <row r="145" spans="1:14">
      <c r="A145" s="14"/>
      <c r="B145" s="14"/>
      <c r="C145" s="14"/>
      <c r="D145" s="23"/>
      <c r="E145" s="14"/>
      <c r="G145" s="14"/>
      <c r="L145" s="14"/>
      <c r="M145" s="14"/>
      <c r="N145" s="14"/>
    </row>
    <row r="146" spans="1:14">
      <c r="A146" s="14"/>
      <c r="B146" s="14"/>
      <c r="C146" s="14"/>
      <c r="D146" s="23"/>
      <c r="E146" s="14"/>
      <c r="G146" s="14"/>
      <c r="L146" s="14"/>
      <c r="M146" s="14"/>
      <c r="N146" s="14"/>
    </row>
    <row r="147" spans="1:14">
      <c r="A147" s="14"/>
      <c r="B147" s="14"/>
      <c r="C147" s="14"/>
      <c r="D147" s="23"/>
      <c r="E147" s="14"/>
      <c r="G147" s="14"/>
      <c r="L147" s="14"/>
      <c r="M147" s="14"/>
      <c r="N147" s="14"/>
    </row>
    <row r="148" spans="1:14">
      <c r="A148" s="14"/>
      <c r="B148" s="14"/>
      <c r="C148" s="14"/>
      <c r="D148" s="23"/>
      <c r="E148" s="14"/>
      <c r="G148" s="14"/>
      <c r="L148" s="14"/>
      <c r="M148" s="14"/>
      <c r="N148" s="14"/>
    </row>
    <row r="149" spans="1:14">
      <c r="A149" s="14"/>
      <c r="B149" s="14"/>
      <c r="C149" s="14"/>
      <c r="D149" s="23"/>
      <c r="E149" s="14"/>
      <c r="G149" s="14"/>
      <c r="L149" s="14"/>
      <c r="M149" s="14"/>
      <c r="N149" s="14"/>
    </row>
    <row r="150" spans="1:14">
      <c r="A150" s="14"/>
      <c r="B150" s="14"/>
      <c r="C150" s="14"/>
      <c r="D150" s="23"/>
      <c r="E150" s="14"/>
      <c r="G150" s="14"/>
      <c r="L150" s="14"/>
      <c r="M150" s="14"/>
      <c r="N150" s="14"/>
    </row>
    <row r="151" spans="1:14">
      <c r="A151" s="14"/>
      <c r="B151" s="14"/>
      <c r="C151" s="14"/>
      <c r="D151" s="23"/>
      <c r="E151" s="14"/>
      <c r="G151" s="14"/>
      <c r="L151" s="14"/>
      <c r="M151" s="14"/>
      <c r="N151" s="14"/>
    </row>
    <row r="152" spans="1:14">
      <c r="A152" s="14"/>
      <c r="B152" s="14"/>
      <c r="C152" s="14"/>
      <c r="D152" s="23"/>
      <c r="E152" s="14"/>
      <c r="G152" s="14"/>
      <c r="L152" s="14"/>
      <c r="M152" s="14"/>
      <c r="N152" s="14"/>
    </row>
    <row r="153" spans="1:14">
      <c r="A153" s="14"/>
      <c r="B153" s="14"/>
      <c r="C153" s="14"/>
      <c r="D153" s="23"/>
      <c r="E153" s="14"/>
      <c r="G153" s="14"/>
      <c r="L153" s="14"/>
      <c r="M153" s="14"/>
      <c r="N153" s="14"/>
    </row>
    <row r="154" spans="1:14">
      <c r="A154" s="14"/>
      <c r="B154" s="14"/>
      <c r="C154" s="14"/>
      <c r="D154" s="23"/>
      <c r="E154" s="14"/>
      <c r="G154" s="14"/>
      <c r="L154" s="14"/>
      <c r="M154" s="14"/>
      <c r="N154" s="14"/>
    </row>
    <row r="155" spans="1:14">
      <c r="A155" s="14"/>
      <c r="B155" s="14"/>
      <c r="C155" s="14"/>
      <c r="D155" s="23"/>
      <c r="E155" s="14"/>
      <c r="G155" s="14"/>
      <c r="L155" s="14"/>
      <c r="M155" s="14"/>
      <c r="N155" s="14"/>
    </row>
    <row r="156" spans="1:14">
      <c r="A156" s="14"/>
      <c r="B156" s="14"/>
      <c r="C156" s="14"/>
      <c r="D156" s="23"/>
      <c r="E156" s="14"/>
      <c r="G156" s="14"/>
      <c r="L156" s="14"/>
      <c r="M156" s="14"/>
      <c r="N156" s="14"/>
    </row>
    <row r="157" spans="1:14">
      <c r="A157" s="14"/>
      <c r="B157" s="14"/>
      <c r="C157" s="14"/>
      <c r="D157" s="23"/>
      <c r="E157" s="14"/>
      <c r="G157" s="14"/>
      <c r="L157" s="14"/>
      <c r="M157" s="14"/>
      <c r="N157" s="14"/>
    </row>
    <row r="158" spans="1:14">
      <c r="A158" s="14"/>
      <c r="B158" s="14"/>
      <c r="C158" s="14"/>
      <c r="D158" s="23"/>
      <c r="E158" s="14"/>
      <c r="G158" s="14"/>
      <c r="L158" s="14"/>
      <c r="M158" s="14"/>
      <c r="N158" s="14"/>
    </row>
    <row r="159" spans="1:14">
      <c r="A159" s="14"/>
      <c r="B159" s="14"/>
      <c r="C159" s="14"/>
      <c r="D159" s="23"/>
      <c r="E159" s="14"/>
      <c r="G159" s="14"/>
      <c r="L159" s="14"/>
      <c r="M159" s="14"/>
      <c r="N159" s="14"/>
    </row>
    <row r="160" spans="1:14">
      <c r="A160" s="14"/>
      <c r="B160" s="14"/>
      <c r="C160" s="14"/>
      <c r="D160" s="23"/>
      <c r="E160" s="14"/>
      <c r="G160" s="14"/>
      <c r="L160" s="14"/>
      <c r="M160" s="14"/>
      <c r="N160" s="14"/>
    </row>
    <row r="161" spans="1:14">
      <c r="A161" s="14"/>
      <c r="B161" s="14"/>
      <c r="C161" s="14"/>
      <c r="D161" s="23"/>
      <c r="E161" s="14"/>
      <c r="G161" s="14"/>
      <c r="L161" s="14"/>
      <c r="M161" s="14"/>
      <c r="N161" s="14"/>
    </row>
    <row r="162" spans="1:14">
      <c r="A162" s="14"/>
      <c r="B162" s="14"/>
      <c r="C162" s="14"/>
      <c r="D162" s="23"/>
      <c r="E162" s="14"/>
      <c r="G162" s="14"/>
      <c r="L162" s="14"/>
      <c r="M162" s="14"/>
      <c r="N162" s="14"/>
    </row>
    <row r="163" spans="1:14">
      <c r="A163" s="14"/>
      <c r="B163" s="14"/>
      <c r="C163" s="14"/>
      <c r="D163" s="23"/>
      <c r="E163" s="14"/>
      <c r="G163" s="14"/>
      <c r="L163" s="14"/>
      <c r="M163" s="14"/>
      <c r="N163" s="14"/>
    </row>
    <row r="164" spans="1:14">
      <c r="A164" s="14"/>
      <c r="B164" s="14"/>
      <c r="C164" s="14"/>
      <c r="D164" s="23"/>
      <c r="E164" s="14"/>
      <c r="G164" s="14"/>
      <c r="L164" s="14"/>
      <c r="M164" s="14"/>
      <c r="N164" s="14"/>
    </row>
    <row r="165" spans="1:14">
      <c r="A165" s="14"/>
      <c r="B165" s="14"/>
      <c r="C165" s="14"/>
      <c r="D165" s="23"/>
      <c r="E165" s="14"/>
      <c r="G165" s="14"/>
      <c r="L165" s="14"/>
      <c r="M165" s="14"/>
      <c r="N165" s="14"/>
    </row>
    <row r="166" spans="1:14">
      <c r="A166" s="14"/>
      <c r="B166" s="14"/>
      <c r="C166" s="14"/>
      <c r="D166" s="23"/>
      <c r="E166" s="14"/>
      <c r="G166" s="14"/>
      <c r="L166" s="14"/>
      <c r="M166" s="14"/>
      <c r="N166" s="14"/>
    </row>
  </sheetData>
  <mergeCells count="142">
    <mergeCell ref="A6:A87"/>
    <mergeCell ref="B6:B87"/>
    <mergeCell ref="D38:D39"/>
    <mergeCell ref="D36:D37"/>
    <mergeCell ref="I6:I7"/>
    <mergeCell ref="I10:I11"/>
    <mergeCell ref="I18:I19"/>
    <mergeCell ref="D2:E2"/>
    <mergeCell ref="D3:E3"/>
    <mergeCell ref="I21:I22"/>
    <mergeCell ref="I53:I54"/>
    <mergeCell ref="I61:I62"/>
    <mergeCell ref="I64:I65"/>
    <mergeCell ref="C6:C87"/>
    <mergeCell ref="I56:I57"/>
    <mergeCell ref="D83:D86"/>
    <mergeCell ref="H6:H7"/>
    <mergeCell ref="H10:H11"/>
    <mergeCell ref="H18:H19"/>
    <mergeCell ref="H21:H22"/>
    <mergeCell ref="H30:H31"/>
    <mergeCell ref="H36:H37"/>
    <mergeCell ref="H40:H41"/>
    <mergeCell ref="H43:H50"/>
    <mergeCell ref="J3:J5"/>
    <mergeCell ref="A3:A5"/>
    <mergeCell ref="A1:N1"/>
    <mergeCell ref="K3:K5"/>
    <mergeCell ref="L3:L5"/>
    <mergeCell ref="M3:M5"/>
    <mergeCell ref="N3:N5"/>
    <mergeCell ref="B3:B5"/>
    <mergeCell ref="F3:F5"/>
    <mergeCell ref="H3:H5"/>
    <mergeCell ref="I3:I5"/>
    <mergeCell ref="C3:C5"/>
    <mergeCell ref="G3:G5"/>
    <mergeCell ref="H53:H54"/>
    <mergeCell ref="H24:H25"/>
    <mergeCell ref="I24:I25"/>
    <mergeCell ref="I36:I37"/>
    <mergeCell ref="I40:I41"/>
    <mergeCell ref="I78:I79"/>
    <mergeCell ref="H61:H62"/>
    <mergeCell ref="H64:H65"/>
    <mergeCell ref="D34:D35"/>
    <mergeCell ref="D53:D55"/>
    <mergeCell ref="H75:H79"/>
    <mergeCell ref="I75:I77"/>
    <mergeCell ref="H70:H71"/>
    <mergeCell ref="I70:I71"/>
    <mergeCell ref="J70:J74"/>
    <mergeCell ref="K70:K74"/>
    <mergeCell ref="J75:J82"/>
    <mergeCell ref="K75:K82"/>
    <mergeCell ref="J83:J86"/>
    <mergeCell ref="K83:K86"/>
    <mergeCell ref="L56:L58"/>
    <mergeCell ref="J56:J58"/>
    <mergeCell ref="L75:L82"/>
    <mergeCell ref="L70:L74"/>
    <mergeCell ref="K56:K58"/>
    <mergeCell ref="J59:J60"/>
    <mergeCell ref="K59:K60"/>
    <mergeCell ref="K64:K67"/>
    <mergeCell ref="N6:N7"/>
    <mergeCell ref="J30:J33"/>
    <mergeCell ref="K30:K33"/>
    <mergeCell ref="J34:J35"/>
    <mergeCell ref="K34:K35"/>
    <mergeCell ref="L21:L23"/>
    <mergeCell ref="L28:L29"/>
    <mergeCell ref="L30:L33"/>
    <mergeCell ref="L34:L35"/>
    <mergeCell ref="J28:J29"/>
    <mergeCell ref="K28:K29"/>
    <mergeCell ref="L14:L17"/>
    <mergeCell ref="L10:L13"/>
    <mergeCell ref="J14:J17"/>
    <mergeCell ref="J6:J7"/>
    <mergeCell ref="K6:K7"/>
    <mergeCell ref="L6:L7"/>
    <mergeCell ref="J21:J23"/>
    <mergeCell ref="K21:K23"/>
    <mergeCell ref="J24:J27"/>
    <mergeCell ref="J8:J9"/>
    <mergeCell ref="K8:K9"/>
    <mergeCell ref="L8:L9"/>
    <mergeCell ref="N8:N9"/>
    <mergeCell ref="N83:N86"/>
    <mergeCell ref="N64:N67"/>
    <mergeCell ref="N21:N23"/>
    <mergeCell ref="N70:N74"/>
    <mergeCell ref="N75:N82"/>
    <mergeCell ref="K53:K55"/>
    <mergeCell ref="N61:N63"/>
    <mergeCell ref="N40:N41"/>
    <mergeCell ref="N43:N51"/>
    <mergeCell ref="N28:N29"/>
    <mergeCell ref="N68:N69"/>
    <mergeCell ref="N56:N58"/>
    <mergeCell ref="N59:N60"/>
    <mergeCell ref="N53:N55"/>
    <mergeCell ref="N36:N39"/>
    <mergeCell ref="N34:N35"/>
    <mergeCell ref="N30:N33"/>
    <mergeCell ref="K24:K27"/>
    <mergeCell ref="L24:L27"/>
    <mergeCell ref="N24:N27"/>
    <mergeCell ref="L83:L86"/>
    <mergeCell ref="J36:J39"/>
    <mergeCell ref="K36:K39"/>
    <mergeCell ref="L36:L39"/>
    <mergeCell ref="I30:I31"/>
    <mergeCell ref="K68:K69"/>
    <mergeCell ref="I43:I47"/>
    <mergeCell ref="I48:I49"/>
    <mergeCell ref="J61:J63"/>
    <mergeCell ref="K61:K63"/>
    <mergeCell ref="J40:J41"/>
    <mergeCell ref="J43:J51"/>
    <mergeCell ref="L53:L55"/>
    <mergeCell ref="L43:L51"/>
    <mergeCell ref="L40:L41"/>
    <mergeCell ref="L68:L69"/>
    <mergeCell ref="L64:L67"/>
    <mergeCell ref="L61:L63"/>
    <mergeCell ref="L59:L60"/>
    <mergeCell ref="K40:K41"/>
    <mergeCell ref="K43:K51"/>
    <mergeCell ref="J68:J69"/>
    <mergeCell ref="J64:J67"/>
    <mergeCell ref="J53:J55"/>
    <mergeCell ref="J18:J19"/>
    <mergeCell ref="K18:K19"/>
    <mergeCell ref="L18:L19"/>
    <mergeCell ref="J10:J13"/>
    <mergeCell ref="K14:K17"/>
    <mergeCell ref="K10:K13"/>
    <mergeCell ref="N14:N17"/>
    <mergeCell ref="N10:N13"/>
    <mergeCell ref="N18:N19"/>
  </mergeCells>
  <phoneticPr fontId="8" type="noConversion"/>
  <pageMargins left="1.53" right="0.4" top="0.22" bottom="0.18" header="0.16" footer="0.17"/>
  <pageSetup paperSize="9" scale="44" firstPageNumber="0" orientation="landscape" r:id="rId1"/>
  <headerFooter alignWithMargins="0"/>
  <rowBreaks count="1" manualBreakCount="1">
    <brk id="42" max="16383" man="1"/>
  </rowBreaks>
  <colBreaks count="1" manualBreakCount="1">
    <brk id="14" max="1048575" man="1"/>
  </colBreaks>
  <ignoredErrors>
    <ignoredError sqref="M9 M17 M62:M63 M53:M55 M11 M69 M60:M6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IV50"/>
  <sheetViews>
    <sheetView workbookViewId="0">
      <selection activeCell="A18" sqref="A18:G21"/>
    </sheetView>
  </sheetViews>
  <sheetFormatPr defaultColWidth="9.140625" defaultRowHeight="12.75"/>
  <cols>
    <col min="1" max="1" width="4.5703125" style="123" customWidth="1"/>
    <col min="2" max="2" width="18.5703125" style="123" customWidth="1"/>
    <col min="3" max="4" width="20.42578125" style="123" customWidth="1"/>
    <col min="5" max="5" width="22.42578125" style="123" customWidth="1"/>
    <col min="6" max="6" width="22.7109375" style="123" customWidth="1"/>
    <col min="7" max="7" width="20" style="123" customWidth="1"/>
    <col min="8" max="16384" width="9.140625" style="3"/>
  </cols>
  <sheetData>
    <row r="1" spans="1:256" ht="29.25" customHeight="1" thickBot="1">
      <c r="A1" s="524" t="s">
        <v>1148</v>
      </c>
      <c r="B1" s="525"/>
      <c r="C1" s="525"/>
      <c r="D1" s="525"/>
      <c r="E1" s="525"/>
      <c r="F1" s="525"/>
      <c r="G1" s="526"/>
    </row>
    <row r="2" spans="1:256" ht="20.25" customHeight="1">
      <c r="A2" s="527">
        <v>1</v>
      </c>
      <c r="B2" s="538">
        <v>2</v>
      </c>
      <c r="C2" s="539"/>
      <c r="D2" s="540"/>
      <c r="E2" s="529">
        <v>3</v>
      </c>
      <c r="F2" s="529">
        <v>4</v>
      </c>
      <c r="G2" s="531">
        <v>6</v>
      </c>
    </row>
    <row r="3" spans="1:256" ht="23.25" customHeight="1">
      <c r="A3" s="528"/>
      <c r="B3" s="71" t="s">
        <v>77</v>
      </c>
      <c r="C3" s="122" t="s">
        <v>78</v>
      </c>
      <c r="D3" s="122" t="s">
        <v>79</v>
      </c>
      <c r="E3" s="530"/>
      <c r="F3" s="530"/>
      <c r="G3" s="532"/>
    </row>
    <row r="4" spans="1:256" ht="75" customHeight="1">
      <c r="A4" s="527" t="s">
        <v>9</v>
      </c>
      <c r="B4" s="533" t="s">
        <v>1</v>
      </c>
      <c r="C4" s="534"/>
      <c r="D4" s="122" t="s">
        <v>444</v>
      </c>
      <c r="E4" s="535" t="s">
        <v>432</v>
      </c>
      <c r="F4" s="535" t="s">
        <v>30</v>
      </c>
      <c r="G4" s="527" t="s">
        <v>433</v>
      </c>
    </row>
    <row r="5" spans="1:256" ht="57.75" customHeight="1">
      <c r="A5" s="528"/>
      <c r="B5" s="125" t="s">
        <v>23</v>
      </c>
      <c r="C5" s="121" t="s">
        <v>24</v>
      </c>
      <c r="D5" s="121"/>
      <c r="E5" s="536"/>
      <c r="F5" s="536"/>
      <c r="G5" s="537"/>
    </row>
    <row r="6" spans="1:256" ht="25.5" customHeight="1">
      <c r="A6" s="514" t="s">
        <v>434</v>
      </c>
      <c r="B6" s="514"/>
      <c r="C6" s="514">
        <v>1</v>
      </c>
      <c r="D6" s="514" t="s">
        <v>1141</v>
      </c>
      <c r="E6" s="514" t="s">
        <v>1203</v>
      </c>
      <c r="F6" s="514" t="s">
        <v>1204</v>
      </c>
      <c r="G6" s="514" t="s">
        <v>1134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</row>
    <row r="7" spans="1:256" ht="48" customHeight="1">
      <c r="A7" s="515"/>
      <c r="B7" s="515"/>
      <c r="C7" s="515"/>
      <c r="D7" s="515"/>
      <c r="E7" s="515"/>
      <c r="F7" s="515"/>
      <c r="G7" s="51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  <c r="IU7" s="5"/>
      <c r="IV7" s="5"/>
    </row>
    <row r="8" spans="1:256">
      <c r="A8" s="514" t="s">
        <v>435</v>
      </c>
      <c r="B8" s="514"/>
      <c r="C8" s="514">
        <v>1</v>
      </c>
      <c r="D8" s="514" t="s">
        <v>1142</v>
      </c>
      <c r="E8" s="514" t="s">
        <v>1109</v>
      </c>
      <c r="F8" s="514" t="s">
        <v>1397</v>
      </c>
      <c r="G8" s="514" t="s">
        <v>1135</v>
      </c>
    </row>
    <row r="9" spans="1:256" ht="69" customHeight="1">
      <c r="A9" s="515"/>
      <c r="B9" s="515"/>
      <c r="C9" s="515"/>
      <c r="D9" s="515"/>
      <c r="E9" s="515"/>
      <c r="F9" s="515"/>
      <c r="G9" s="515"/>
    </row>
    <row r="10" spans="1:256">
      <c r="A10" s="514" t="s">
        <v>436</v>
      </c>
      <c r="B10" s="523"/>
      <c r="C10" s="523">
        <v>1</v>
      </c>
      <c r="D10" s="523" t="s">
        <v>1143</v>
      </c>
      <c r="E10" s="445" t="s">
        <v>1106</v>
      </c>
      <c r="F10" s="518" t="s">
        <v>1136</v>
      </c>
      <c r="G10" s="522" t="s">
        <v>1137</v>
      </c>
    </row>
    <row r="11" spans="1:256" ht="70.5" customHeight="1">
      <c r="A11" s="515"/>
      <c r="B11" s="517"/>
      <c r="C11" s="517"/>
      <c r="D11" s="517"/>
      <c r="E11" s="446"/>
      <c r="F11" s="521"/>
      <c r="G11" s="513"/>
    </row>
    <row r="12" spans="1:256">
      <c r="A12" s="514" t="s">
        <v>437</v>
      </c>
      <c r="B12" s="516"/>
      <c r="C12" s="516">
        <v>1</v>
      </c>
      <c r="D12" s="516" t="s">
        <v>1144</v>
      </c>
      <c r="E12" s="518" t="s">
        <v>1115</v>
      </c>
      <c r="F12" s="510" t="s">
        <v>1395</v>
      </c>
      <c r="G12" s="512" t="s">
        <v>1138</v>
      </c>
    </row>
    <row r="13" spans="1:256" ht="88.5" customHeight="1">
      <c r="A13" s="515"/>
      <c r="B13" s="517"/>
      <c r="C13" s="517"/>
      <c r="D13" s="517"/>
      <c r="E13" s="519"/>
      <c r="F13" s="511"/>
      <c r="G13" s="513"/>
    </row>
    <row r="14" spans="1:256">
      <c r="A14" s="514" t="s">
        <v>438</v>
      </c>
      <c r="B14" s="516"/>
      <c r="C14" s="516">
        <v>1</v>
      </c>
      <c r="D14" s="516" t="s">
        <v>1145</v>
      </c>
      <c r="E14" s="474" t="s">
        <v>1117</v>
      </c>
      <c r="F14" s="520" t="s">
        <v>1396</v>
      </c>
      <c r="G14" s="512" t="s">
        <v>1139</v>
      </c>
    </row>
    <row r="15" spans="1:256" ht="103.5" customHeight="1">
      <c r="A15" s="515"/>
      <c r="B15" s="517"/>
      <c r="C15" s="517"/>
      <c r="D15" s="517"/>
      <c r="E15" s="446"/>
      <c r="F15" s="521"/>
      <c r="G15" s="513"/>
    </row>
    <row r="16" spans="1:256">
      <c r="A16" s="514" t="s">
        <v>439</v>
      </c>
      <c r="B16" s="516"/>
      <c r="C16" s="516">
        <v>1</v>
      </c>
      <c r="D16" s="516" t="s">
        <v>1146</v>
      </c>
      <c r="E16" s="518" t="s">
        <v>1110</v>
      </c>
      <c r="F16" s="510" t="s">
        <v>1398</v>
      </c>
      <c r="G16" s="512" t="s">
        <v>1140</v>
      </c>
    </row>
    <row r="17" spans="1:7" ht="78" customHeight="1">
      <c r="A17" s="515"/>
      <c r="B17" s="517"/>
      <c r="C17" s="517"/>
      <c r="D17" s="517"/>
      <c r="E17" s="519"/>
      <c r="F17" s="511"/>
      <c r="G17" s="513"/>
    </row>
    <row r="18" spans="1:7">
      <c r="A18" s="508" t="s">
        <v>130</v>
      </c>
      <c r="B18" s="508"/>
      <c r="C18" s="508"/>
      <c r="D18" s="508"/>
      <c r="E18" s="508"/>
      <c r="F18" s="508"/>
      <c r="G18" s="508"/>
    </row>
    <row r="19" spans="1:7" ht="84.75" customHeight="1">
      <c r="A19" s="509"/>
      <c r="B19" s="509"/>
      <c r="C19" s="509"/>
      <c r="D19" s="509"/>
      <c r="E19" s="509"/>
      <c r="F19" s="509"/>
      <c r="G19" s="509"/>
    </row>
    <row r="20" spans="1:7">
      <c r="A20" s="509"/>
      <c r="B20" s="509"/>
      <c r="C20" s="509"/>
      <c r="D20" s="509"/>
      <c r="E20" s="509"/>
      <c r="F20" s="509"/>
      <c r="G20" s="509"/>
    </row>
    <row r="21" spans="1:7" ht="66" customHeight="1">
      <c r="A21" s="509"/>
      <c r="B21" s="509"/>
      <c r="C21" s="509"/>
      <c r="D21" s="509"/>
      <c r="E21" s="509"/>
      <c r="F21" s="509"/>
      <c r="G21" s="509"/>
    </row>
    <row r="23" spans="1:7" ht="75.75" customHeight="1"/>
    <row r="25" spans="1:7" ht="71.25" customHeight="1"/>
    <row r="27" spans="1:7" ht="68.25" customHeight="1"/>
    <row r="29" spans="1:7" ht="104.25" customHeight="1"/>
    <row r="31" spans="1:7" ht="67.5" customHeight="1"/>
    <row r="33" ht="78.75" customHeight="1"/>
    <row r="35" ht="93.75" customHeight="1"/>
    <row r="37" ht="75.75" customHeight="1"/>
    <row r="38" ht="33.75" customHeight="1"/>
    <row r="40" ht="21" customHeight="1"/>
    <row r="41" ht="113.25" customHeight="1"/>
    <row r="43" ht="65.25" customHeight="1"/>
    <row r="45" ht="90.75" customHeight="1"/>
    <row r="47" ht="63.75" customHeight="1"/>
    <row r="49" ht="93" customHeight="1"/>
    <row r="50" ht="12.75" customHeight="1"/>
  </sheetData>
  <mergeCells count="54">
    <mergeCell ref="E6:E7"/>
    <mergeCell ref="F6:F7"/>
    <mergeCell ref="G6:G7"/>
    <mergeCell ref="B6:B7"/>
    <mergeCell ref="A1:G1"/>
    <mergeCell ref="A2:A3"/>
    <mergeCell ref="E2:E3"/>
    <mergeCell ref="F2:F3"/>
    <mergeCell ref="G2:G3"/>
    <mergeCell ref="A4:A5"/>
    <mergeCell ref="B4:C4"/>
    <mergeCell ref="E4:E5"/>
    <mergeCell ref="F4:F5"/>
    <mergeCell ref="G4:G5"/>
    <mergeCell ref="A6:A7"/>
    <mergeCell ref="B2:D2"/>
    <mergeCell ref="E10:E11"/>
    <mergeCell ref="F10:F11"/>
    <mergeCell ref="G10:G11"/>
    <mergeCell ref="A8:A9"/>
    <mergeCell ref="C8:C9"/>
    <mergeCell ref="B8:B9"/>
    <mergeCell ref="D8:D9"/>
    <mergeCell ref="E8:E9"/>
    <mergeCell ref="F8:F9"/>
    <mergeCell ref="G8:G9"/>
    <mergeCell ref="A10:A11"/>
    <mergeCell ref="B10:B11"/>
    <mergeCell ref="C10:C11"/>
    <mergeCell ref="D10:D11"/>
    <mergeCell ref="C6:C7"/>
    <mergeCell ref="D6:D7"/>
    <mergeCell ref="F12:F13"/>
    <mergeCell ref="G12:G13"/>
    <mergeCell ref="A14:A15"/>
    <mergeCell ref="B14:B15"/>
    <mergeCell ref="C14:C15"/>
    <mergeCell ref="D14:D15"/>
    <mergeCell ref="E14:E15"/>
    <mergeCell ref="F14:F15"/>
    <mergeCell ref="G14:G15"/>
    <mergeCell ref="A12:A13"/>
    <mergeCell ref="B12:B13"/>
    <mergeCell ref="C12:C13"/>
    <mergeCell ref="D12:D13"/>
    <mergeCell ref="E12:E13"/>
    <mergeCell ref="A18:G21"/>
    <mergeCell ref="F16:F17"/>
    <mergeCell ref="G16:G17"/>
    <mergeCell ref="A16:A17"/>
    <mergeCell ref="B16:B17"/>
    <mergeCell ref="C16:C17"/>
    <mergeCell ref="D16:D17"/>
    <mergeCell ref="E16:E17"/>
  </mergeCells>
  <phoneticPr fontId="8" type="noConversion"/>
  <pageMargins left="0.27" right="0.18" top="0.98402777777777772" bottom="0.98402777777777772" header="0.51180555555555551" footer="0.51180555555555551"/>
  <pageSetup paperSize="9" firstPageNumber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U90"/>
  <sheetViews>
    <sheetView zoomScale="75" zoomScaleNormal="75" zoomScaleSheetLayoutView="100" workbookViewId="0">
      <selection activeCell="O26" sqref="O26"/>
    </sheetView>
  </sheetViews>
  <sheetFormatPr defaultColWidth="9.140625" defaultRowHeight="12.75"/>
  <cols>
    <col min="1" max="1" width="5" style="3" customWidth="1"/>
    <col min="2" max="2" width="32" style="3" customWidth="1"/>
    <col min="3" max="3" width="68.5703125" style="10" customWidth="1"/>
    <col min="4" max="4" width="15.85546875" style="3" customWidth="1"/>
    <col min="5" max="5" width="8" style="3" customWidth="1"/>
    <col min="6" max="6" width="10.85546875" style="3" customWidth="1"/>
    <col min="7" max="7" width="6.7109375" style="3" customWidth="1"/>
    <col min="8" max="8" width="8" style="3" customWidth="1"/>
    <col min="9" max="10" width="7.5703125" style="3" customWidth="1"/>
    <col min="11" max="11" width="6.7109375" style="3" customWidth="1"/>
    <col min="12" max="12" width="11.28515625" style="3" customWidth="1"/>
    <col min="13" max="13" width="15.42578125" style="3" customWidth="1"/>
    <col min="14" max="14" width="9.140625" style="7"/>
    <col min="15" max="15" width="12.28515625" style="7" bestFit="1" customWidth="1"/>
    <col min="16" max="19" width="9.140625" style="7"/>
    <col min="20" max="16384" width="9.140625" style="3"/>
  </cols>
  <sheetData>
    <row r="1" spans="1:13" ht="24.75" customHeight="1">
      <c r="A1" s="545" t="s">
        <v>1302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5"/>
    </row>
    <row r="2" spans="1:13" ht="15" customHeight="1">
      <c r="A2" s="546">
        <v>1</v>
      </c>
      <c r="B2" s="546">
        <v>2</v>
      </c>
      <c r="C2" s="569">
        <v>3</v>
      </c>
      <c r="D2" s="547">
        <v>4</v>
      </c>
      <c r="E2" s="546" t="s">
        <v>66</v>
      </c>
      <c r="F2" s="546"/>
      <c r="G2" s="546"/>
      <c r="H2" s="546"/>
      <c r="I2" s="546"/>
      <c r="J2" s="546"/>
      <c r="K2" s="546"/>
      <c r="L2" s="546"/>
      <c r="M2" s="232">
        <v>8</v>
      </c>
    </row>
    <row r="3" spans="1:13" ht="15" customHeight="1">
      <c r="A3" s="546"/>
      <c r="B3" s="546"/>
      <c r="C3" s="550"/>
      <c r="D3" s="546"/>
      <c r="E3" s="547">
        <v>5</v>
      </c>
      <c r="F3" s="546"/>
      <c r="G3" s="546"/>
      <c r="H3" s="546"/>
      <c r="I3" s="557">
        <v>6</v>
      </c>
      <c r="J3" s="558"/>
      <c r="K3" s="557">
        <v>7</v>
      </c>
      <c r="L3" s="558"/>
      <c r="M3" s="548" t="s">
        <v>163</v>
      </c>
    </row>
    <row r="4" spans="1:13" ht="51.75" customHeight="1">
      <c r="A4" s="548" t="s">
        <v>9</v>
      </c>
      <c r="B4" s="554" t="s">
        <v>1328</v>
      </c>
      <c r="C4" s="551" t="s">
        <v>162</v>
      </c>
      <c r="D4" s="548" t="s">
        <v>1329</v>
      </c>
      <c r="E4" s="546" t="s">
        <v>11</v>
      </c>
      <c r="F4" s="546"/>
      <c r="G4" s="546"/>
      <c r="H4" s="546"/>
      <c r="I4" s="559" t="s">
        <v>48</v>
      </c>
      <c r="J4" s="560"/>
      <c r="K4" s="559" t="s">
        <v>60</v>
      </c>
      <c r="L4" s="560"/>
      <c r="M4" s="549"/>
    </row>
    <row r="5" spans="1:13" ht="60.75" customHeight="1">
      <c r="A5" s="549"/>
      <c r="B5" s="555"/>
      <c r="C5" s="552"/>
      <c r="D5" s="549"/>
      <c r="E5" s="566" t="s">
        <v>91</v>
      </c>
      <c r="F5" s="568"/>
      <c r="G5" s="566" t="s">
        <v>89</v>
      </c>
      <c r="H5" s="568"/>
      <c r="I5" s="561"/>
      <c r="J5" s="562"/>
      <c r="K5" s="561"/>
      <c r="L5" s="562"/>
      <c r="M5" s="549"/>
    </row>
    <row r="6" spans="1:13" ht="27.75" customHeight="1">
      <c r="A6" s="549"/>
      <c r="B6" s="555"/>
      <c r="C6" s="552"/>
      <c r="D6" s="549"/>
      <c r="E6" s="233" t="s">
        <v>54</v>
      </c>
      <c r="F6" s="233" t="s">
        <v>55</v>
      </c>
      <c r="G6" s="233" t="s">
        <v>49</v>
      </c>
      <c r="H6" s="233" t="s">
        <v>87</v>
      </c>
      <c r="I6" s="233" t="s">
        <v>56</v>
      </c>
      <c r="J6" s="233" t="s">
        <v>57</v>
      </c>
      <c r="K6" s="233" t="s">
        <v>25</v>
      </c>
      <c r="L6" s="233" t="s">
        <v>26</v>
      </c>
      <c r="M6" s="549"/>
    </row>
    <row r="7" spans="1:13" ht="30">
      <c r="A7" s="550"/>
      <c r="B7" s="556"/>
      <c r="C7" s="553"/>
      <c r="D7" s="550"/>
      <c r="E7" s="233" t="s">
        <v>58</v>
      </c>
      <c r="F7" s="233" t="s">
        <v>59</v>
      </c>
      <c r="G7" s="233" t="s">
        <v>58</v>
      </c>
      <c r="H7" s="233" t="s">
        <v>59</v>
      </c>
      <c r="I7" s="233" t="s">
        <v>58</v>
      </c>
      <c r="J7" s="233" t="s">
        <v>59</v>
      </c>
      <c r="K7" s="233" t="s">
        <v>58</v>
      </c>
      <c r="L7" s="233" t="s">
        <v>59</v>
      </c>
      <c r="M7" s="550"/>
    </row>
    <row r="8" spans="1:13" ht="39.75" customHeight="1">
      <c r="A8" s="566" t="s">
        <v>1330</v>
      </c>
      <c r="B8" s="567"/>
      <c r="C8" s="567"/>
      <c r="D8" s="567"/>
      <c r="E8" s="567"/>
      <c r="F8" s="567"/>
      <c r="G8" s="567"/>
      <c r="H8" s="567"/>
      <c r="I8" s="567"/>
      <c r="J8" s="567"/>
      <c r="K8" s="567"/>
      <c r="L8" s="567"/>
      <c r="M8" s="568"/>
    </row>
    <row r="9" spans="1:13" ht="20.100000000000001" customHeight="1">
      <c r="A9" s="9">
        <v>1</v>
      </c>
      <c r="B9" s="543" t="s">
        <v>361</v>
      </c>
      <c r="C9" s="224" t="s">
        <v>279</v>
      </c>
      <c r="D9" s="228" t="s">
        <v>852</v>
      </c>
      <c r="E9" s="229">
        <v>59</v>
      </c>
      <c r="F9" s="229">
        <v>1679</v>
      </c>
      <c r="G9" s="229">
        <v>29</v>
      </c>
      <c r="H9" s="229">
        <v>611</v>
      </c>
      <c r="I9" s="229">
        <v>4</v>
      </c>
      <c r="J9" s="229">
        <v>208</v>
      </c>
      <c r="K9" s="229">
        <v>0</v>
      </c>
      <c r="L9" s="229">
        <v>12</v>
      </c>
      <c r="M9" s="229">
        <v>1126</v>
      </c>
    </row>
    <row r="10" spans="1:13" ht="20.100000000000001" customHeight="1">
      <c r="A10" s="9">
        <v>2</v>
      </c>
      <c r="B10" s="571"/>
      <c r="C10" s="224" t="s">
        <v>280</v>
      </c>
      <c r="D10" s="228" t="s">
        <v>872</v>
      </c>
      <c r="E10" s="229">
        <v>58</v>
      </c>
      <c r="F10" s="229">
        <v>865</v>
      </c>
      <c r="G10" s="229">
        <v>24</v>
      </c>
      <c r="H10" s="229">
        <v>259</v>
      </c>
      <c r="I10" s="229">
        <v>6</v>
      </c>
      <c r="J10" s="229">
        <v>254</v>
      </c>
      <c r="K10" s="229">
        <v>0</v>
      </c>
      <c r="L10" s="229">
        <v>17</v>
      </c>
      <c r="M10" s="229">
        <v>644</v>
      </c>
    </row>
    <row r="11" spans="1:13" ht="20.100000000000001" customHeight="1">
      <c r="A11" s="9">
        <v>3</v>
      </c>
      <c r="B11" s="571"/>
      <c r="C11" s="224" t="s">
        <v>281</v>
      </c>
      <c r="D11" s="228" t="s">
        <v>853</v>
      </c>
      <c r="E11" s="229">
        <v>47</v>
      </c>
      <c r="F11" s="229">
        <v>898</v>
      </c>
      <c r="G11" s="229">
        <v>19</v>
      </c>
      <c r="H11" s="229">
        <v>160</v>
      </c>
      <c r="I11" s="229">
        <v>1</v>
      </c>
      <c r="J11" s="229">
        <v>6</v>
      </c>
      <c r="K11" s="229">
        <v>0</v>
      </c>
      <c r="L11" s="229">
        <v>21</v>
      </c>
      <c r="M11" s="229">
        <v>533</v>
      </c>
    </row>
    <row r="12" spans="1:13" ht="20.100000000000001" customHeight="1">
      <c r="A12" s="9">
        <v>4</v>
      </c>
      <c r="B12" s="544"/>
      <c r="C12" s="224" t="s">
        <v>282</v>
      </c>
      <c r="D12" s="228" t="s">
        <v>916</v>
      </c>
      <c r="E12" s="229">
        <v>63</v>
      </c>
      <c r="F12" s="229">
        <v>1219</v>
      </c>
      <c r="G12" s="229">
        <v>13</v>
      </c>
      <c r="H12" s="229">
        <v>135</v>
      </c>
      <c r="I12" s="229">
        <v>17</v>
      </c>
      <c r="J12" s="229">
        <v>309</v>
      </c>
      <c r="K12" s="229">
        <v>0</v>
      </c>
      <c r="L12" s="229">
        <v>68</v>
      </c>
      <c r="M12" s="229">
        <v>920</v>
      </c>
    </row>
    <row r="13" spans="1:13" ht="20.100000000000001" customHeight="1">
      <c r="A13" s="9">
        <v>5</v>
      </c>
      <c r="B13" s="541" t="s">
        <v>370</v>
      </c>
      <c r="C13" s="224" t="s">
        <v>283</v>
      </c>
      <c r="D13" s="228" t="s">
        <v>894</v>
      </c>
      <c r="E13" s="229">
        <v>74</v>
      </c>
      <c r="F13" s="229">
        <v>948</v>
      </c>
      <c r="G13" s="229">
        <v>17</v>
      </c>
      <c r="H13" s="229">
        <v>269</v>
      </c>
      <c r="I13" s="229">
        <v>4</v>
      </c>
      <c r="J13" s="229">
        <v>49</v>
      </c>
      <c r="K13" s="229">
        <v>0</v>
      </c>
      <c r="L13" s="229">
        <v>24</v>
      </c>
      <c r="M13" s="229">
        <v>468</v>
      </c>
    </row>
    <row r="14" spans="1:13" ht="20.100000000000001" customHeight="1">
      <c r="A14" s="9">
        <v>6</v>
      </c>
      <c r="B14" s="542"/>
      <c r="C14" s="224" t="s">
        <v>284</v>
      </c>
      <c r="D14" s="228" t="s">
        <v>893</v>
      </c>
      <c r="E14" s="229">
        <v>72</v>
      </c>
      <c r="F14" s="229">
        <v>1648</v>
      </c>
      <c r="G14" s="229">
        <v>24</v>
      </c>
      <c r="H14" s="229">
        <v>263</v>
      </c>
      <c r="I14" s="229">
        <v>4</v>
      </c>
      <c r="J14" s="229">
        <v>93</v>
      </c>
      <c r="K14" s="229">
        <v>1</v>
      </c>
      <c r="L14" s="229">
        <v>56</v>
      </c>
      <c r="M14" s="229">
        <v>1065</v>
      </c>
    </row>
    <row r="15" spans="1:13" ht="20.100000000000001" customHeight="1">
      <c r="A15" s="9">
        <v>7</v>
      </c>
      <c r="B15" s="577" t="s">
        <v>373</v>
      </c>
      <c r="C15" s="224" t="s">
        <v>285</v>
      </c>
      <c r="D15" s="228" t="s">
        <v>855</v>
      </c>
      <c r="E15" s="229">
        <v>84</v>
      </c>
      <c r="F15" s="229">
        <v>1026</v>
      </c>
      <c r="G15" s="229">
        <v>32</v>
      </c>
      <c r="H15" s="229">
        <v>170</v>
      </c>
      <c r="I15" s="229">
        <v>0</v>
      </c>
      <c r="J15" s="229">
        <v>0</v>
      </c>
      <c r="K15" s="229">
        <v>0</v>
      </c>
      <c r="L15" s="229">
        <v>27</v>
      </c>
      <c r="M15" s="229">
        <v>675</v>
      </c>
    </row>
    <row r="16" spans="1:13" ht="20.100000000000001" customHeight="1">
      <c r="A16" s="9">
        <v>8</v>
      </c>
      <c r="B16" s="578"/>
      <c r="C16" s="224" t="s">
        <v>286</v>
      </c>
      <c r="D16" s="228" t="s">
        <v>928</v>
      </c>
      <c r="E16" s="229">
        <v>92</v>
      </c>
      <c r="F16" s="229">
        <v>1281</v>
      </c>
      <c r="G16" s="229">
        <v>23</v>
      </c>
      <c r="H16" s="229">
        <v>195</v>
      </c>
      <c r="I16" s="229">
        <v>0</v>
      </c>
      <c r="J16" s="229">
        <v>0</v>
      </c>
      <c r="K16" s="229">
        <v>0</v>
      </c>
      <c r="L16" s="229">
        <v>27</v>
      </c>
      <c r="M16" s="229">
        <v>857</v>
      </c>
    </row>
    <row r="17" spans="1:13" ht="20.100000000000001" customHeight="1">
      <c r="A17" s="9">
        <v>9</v>
      </c>
      <c r="B17" s="578"/>
      <c r="C17" s="224" t="s">
        <v>921</v>
      </c>
      <c r="D17" s="230" t="s">
        <v>900</v>
      </c>
      <c r="E17" s="229">
        <v>45</v>
      </c>
      <c r="F17" s="229">
        <v>1081</v>
      </c>
      <c r="G17" s="229">
        <v>15</v>
      </c>
      <c r="H17" s="229">
        <v>319</v>
      </c>
      <c r="I17" s="229">
        <v>0</v>
      </c>
      <c r="J17" s="229">
        <v>20</v>
      </c>
      <c r="K17" s="229">
        <v>0</v>
      </c>
      <c r="L17" s="229">
        <v>6</v>
      </c>
      <c r="M17" s="229">
        <v>861</v>
      </c>
    </row>
    <row r="18" spans="1:13" ht="20.100000000000001" customHeight="1">
      <c r="A18" s="9">
        <v>10</v>
      </c>
      <c r="B18" s="579"/>
      <c r="C18" s="224" t="s">
        <v>287</v>
      </c>
      <c r="D18" s="228" t="s">
        <v>899</v>
      </c>
      <c r="E18" s="229">
        <v>116</v>
      </c>
      <c r="F18" s="229">
        <v>1621</v>
      </c>
      <c r="G18" s="229">
        <v>31</v>
      </c>
      <c r="H18" s="229">
        <v>290</v>
      </c>
      <c r="I18" s="229">
        <v>4</v>
      </c>
      <c r="J18" s="229">
        <v>68</v>
      </c>
      <c r="K18" s="229">
        <v>2</v>
      </c>
      <c r="L18" s="229">
        <v>70</v>
      </c>
      <c r="M18" s="229">
        <v>1359</v>
      </c>
    </row>
    <row r="19" spans="1:13" ht="20.100000000000001" customHeight="1">
      <c r="A19" s="9">
        <v>11</v>
      </c>
      <c r="B19" s="580" t="s">
        <v>376</v>
      </c>
      <c r="C19" s="224" t="s">
        <v>288</v>
      </c>
      <c r="D19" s="228" t="s">
        <v>864</v>
      </c>
      <c r="E19" s="229">
        <v>53</v>
      </c>
      <c r="F19" s="229">
        <v>740</v>
      </c>
      <c r="G19" s="229">
        <v>16</v>
      </c>
      <c r="H19" s="229">
        <v>123</v>
      </c>
      <c r="I19" s="229">
        <v>9</v>
      </c>
      <c r="J19" s="229">
        <v>184</v>
      </c>
      <c r="K19" s="229">
        <v>0</v>
      </c>
      <c r="L19" s="229">
        <v>18</v>
      </c>
      <c r="M19" s="229">
        <v>753</v>
      </c>
    </row>
    <row r="20" spans="1:13" ht="20.100000000000001" customHeight="1">
      <c r="A20" s="9">
        <v>12</v>
      </c>
      <c r="B20" s="581"/>
      <c r="C20" s="224" t="s">
        <v>289</v>
      </c>
      <c r="D20" s="228" t="s">
        <v>865</v>
      </c>
      <c r="E20" s="229">
        <v>45</v>
      </c>
      <c r="F20" s="229">
        <v>776</v>
      </c>
      <c r="G20" s="229">
        <v>9</v>
      </c>
      <c r="H20" s="229">
        <v>230</v>
      </c>
      <c r="I20" s="229">
        <v>6</v>
      </c>
      <c r="J20" s="229">
        <v>103</v>
      </c>
      <c r="K20" s="229">
        <v>0</v>
      </c>
      <c r="L20" s="229">
        <v>18</v>
      </c>
      <c r="M20" s="229">
        <v>594</v>
      </c>
    </row>
    <row r="21" spans="1:13" ht="20.100000000000001" customHeight="1">
      <c r="A21" s="9">
        <v>13</v>
      </c>
      <c r="B21" s="581"/>
      <c r="C21" s="224" t="s">
        <v>290</v>
      </c>
      <c r="D21" s="228" t="s">
        <v>906</v>
      </c>
      <c r="E21" s="229">
        <v>81</v>
      </c>
      <c r="F21" s="229">
        <v>1301</v>
      </c>
      <c r="G21" s="229">
        <v>28</v>
      </c>
      <c r="H21" s="229">
        <v>274</v>
      </c>
      <c r="I21" s="229">
        <v>16</v>
      </c>
      <c r="J21" s="229">
        <v>478</v>
      </c>
      <c r="K21" s="229">
        <v>0</v>
      </c>
      <c r="L21" s="229">
        <v>47</v>
      </c>
      <c r="M21" s="229">
        <v>1188</v>
      </c>
    </row>
    <row r="22" spans="1:13" ht="20.100000000000001" customHeight="1">
      <c r="A22" s="9">
        <v>14</v>
      </c>
      <c r="B22" s="581"/>
      <c r="C22" s="225" t="s">
        <v>313</v>
      </c>
      <c r="D22" s="228" t="s">
        <v>863</v>
      </c>
      <c r="E22" s="229">
        <v>121</v>
      </c>
      <c r="F22" s="229">
        <v>2651</v>
      </c>
      <c r="G22" s="229">
        <v>50</v>
      </c>
      <c r="H22" s="229">
        <v>883</v>
      </c>
      <c r="I22" s="229">
        <v>23</v>
      </c>
      <c r="J22" s="229">
        <v>458</v>
      </c>
      <c r="K22" s="229">
        <v>1</v>
      </c>
      <c r="L22" s="229">
        <v>22</v>
      </c>
      <c r="M22" s="229">
        <v>2202</v>
      </c>
    </row>
    <row r="23" spans="1:13" ht="20.100000000000001" customHeight="1">
      <c r="A23" s="9">
        <v>15</v>
      </c>
      <c r="B23" s="581"/>
      <c r="C23" s="225" t="s">
        <v>314</v>
      </c>
      <c r="D23" s="228" t="s">
        <v>862</v>
      </c>
      <c r="E23" s="229">
        <v>75</v>
      </c>
      <c r="F23" s="229">
        <v>1360</v>
      </c>
      <c r="G23" s="229">
        <v>29</v>
      </c>
      <c r="H23" s="229">
        <v>512</v>
      </c>
      <c r="I23" s="229">
        <v>78</v>
      </c>
      <c r="J23" s="229">
        <v>1402</v>
      </c>
      <c r="K23" s="229">
        <v>0</v>
      </c>
      <c r="L23" s="229">
        <v>17</v>
      </c>
      <c r="M23" s="229">
        <v>2155</v>
      </c>
    </row>
    <row r="24" spans="1:13" ht="20.100000000000001" customHeight="1">
      <c r="A24" s="9">
        <v>16</v>
      </c>
      <c r="B24" s="581"/>
      <c r="C24" s="225" t="s">
        <v>313</v>
      </c>
      <c r="D24" s="228" t="s">
        <v>905</v>
      </c>
      <c r="E24" s="229">
        <v>156</v>
      </c>
      <c r="F24" s="229">
        <v>2389</v>
      </c>
      <c r="G24" s="229">
        <v>47</v>
      </c>
      <c r="H24" s="229">
        <v>426</v>
      </c>
      <c r="I24" s="229">
        <v>23</v>
      </c>
      <c r="J24" s="229">
        <v>374</v>
      </c>
      <c r="K24" s="229">
        <v>0</v>
      </c>
      <c r="L24" s="229">
        <v>58</v>
      </c>
      <c r="M24" s="229">
        <v>2105</v>
      </c>
    </row>
    <row r="25" spans="1:13" ht="20.100000000000001" customHeight="1">
      <c r="A25" s="9">
        <v>17</v>
      </c>
      <c r="B25" s="581"/>
      <c r="C25" s="225" t="s">
        <v>314</v>
      </c>
      <c r="D25" s="228" t="s">
        <v>924</v>
      </c>
      <c r="E25" s="229">
        <v>117</v>
      </c>
      <c r="F25" s="229">
        <v>1893</v>
      </c>
      <c r="G25" s="229">
        <v>43</v>
      </c>
      <c r="H25" s="229">
        <v>463</v>
      </c>
      <c r="I25" s="229">
        <v>45</v>
      </c>
      <c r="J25" s="229">
        <v>874</v>
      </c>
      <c r="K25" s="229">
        <v>0</v>
      </c>
      <c r="L25" s="229">
        <v>11</v>
      </c>
      <c r="M25" s="229">
        <v>1847</v>
      </c>
    </row>
    <row r="26" spans="1:13" ht="20.100000000000001" customHeight="1">
      <c r="A26" s="9">
        <v>18</v>
      </c>
      <c r="B26" s="582"/>
      <c r="C26" s="225" t="s">
        <v>315</v>
      </c>
      <c r="D26" s="228" t="s">
        <v>903</v>
      </c>
      <c r="E26" s="229">
        <v>108</v>
      </c>
      <c r="F26" s="229">
        <v>1774</v>
      </c>
      <c r="G26" s="229">
        <v>23</v>
      </c>
      <c r="H26" s="229">
        <v>247</v>
      </c>
      <c r="I26" s="229">
        <v>21</v>
      </c>
      <c r="J26" s="229">
        <v>300</v>
      </c>
      <c r="K26" s="229">
        <v>1</v>
      </c>
      <c r="L26" s="229">
        <v>147</v>
      </c>
      <c r="M26" s="229">
        <v>1535</v>
      </c>
    </row>
    <row r="27" spans="1:13" ht="20.100000000000001" customHeight="1">
      <c r="A27" s="9">
        <v>19</v>
      </c>
      <c r="B27" s="543" t="s">
        <v>355</v>
      </c>
      <c r="C27" s="225" t="s">
        <v>291</v>
      </c>
      <c r="D27" s="228" t="s">
        <v>840</v>
      </c>
      <c r="E27" s="229">
        <v>92</v>
      </c>
      <c r="F27" s="229">
        <v>1584</v>
      </c>
      <c r="G27" s="229">
        <v>43</v>
      </c>
      <c r="H27" s="229">
        <v>459</v>
      </c>
      <c r="I27" s="229">
        <v>8</v>
      </c>
      <c r="J27" s="229">
        <v>159</v>
      </c>
      <c r="K27" s="229">
        <v>0</v>
      </c>
      <c r="L27" s="229">
        <v>22</v>
      </c>
      <c r="M27" s="229">
        <v>1042</v>
      </c>
    </row>
    <row r="28" spans="1:13" ht="20.100000000000001" customHeight="1">
      <c r="A28" s="9">
        <v>20</v>
      </c>
      <c r="B28" s="571"/>
      <c r="C28" s="225" t="s">
        <v>292</v>
      </c>
      <c r="D28" s="228" t="s">
        <v>841</v>
      </c>
      <c r="E28" s="229">
        <v>152</v>
      </c>
      <c r="F28" s="229">
        <v>2479</v>
      </c>
      <c r="G28" s="229">
        <v>62</v>
      </c>
      <c r="H28" s="229">
        <v>823</v>
      </c>
      <c r="I28" s="229">
        <v>5</v>
      </c>
      <c r="J28" s="229">
        <v>156</v>
      </c>
      <c r="K28" s="229">
        <v>0</v>
      </c>
      <c r="L28" s="229">
        <v>12</v>
      </c>
      <c r="M28" s="229">
        <v>1413</v>
      </c>
    </row>
    <row r="29" spans="1:13" ht="20.100000000000001" customHeight="1">
      <c r="A29" s="9">
        <v>21</v>
      </c>
      <c r="B29" s="571"/>
      <c r="C29" s="225" t="s">
        <v>293</v>
      </c>
      <c r="D29" s="228" t="s">
        <v>842</v>
      </c>
      <c r="E29" s="229">
        <v>38</v>
      </c>
      <c r="F29" s="229">
        <v>536</v>
      </c>
      <c r="G29" s="229">
        <v>14</v>
      </c>
      <c r="H29" s="229">
        <v>140</v>
      </c>
      <c r="I29" s="229">
        <v>1</v>
      </c>
      <c r="J29" s="229">
        <v>137</v>
      </c>
      <c r="K29" s="229">
        <v>0</v>
      </c>
      <c r="L29" s="229">
        <v>21</v>
      </c>
      <c r="M29" s="229">
        <v>420</v>
      </c>
    </row>
    <row r="30" spans="1:13" ht="20.100000000000001" customHeight="1">
      <c r="A30" s="9">
        <v>22</v>
      </c>
      <c r="B30" s="544"/>
      <c r="C30" s="225" t="s">
        <v>294</v>
      </c>
      <c r="D30" s="228" t="s">
        <v>912</v>
      </c>
      <c r="E30" s="229">
        <v>147</v>
      </c>
      <c r="F30" s="229">
        <v>2054</v>
      </c>
      <c r="G30" s="229">
        <v>43</v>
      </c>
      <c r="H30" s="229">
        <v>281</v>
      </c>
      <c r="I30" s="229">
        <v>0</v>
      </c>
      <c r="J30" s="229">
        <v>0</v>
      </c>
      <c r="K30" s="229">
        <v>1</v>
      </c>
      <c r="L30" s="229">
        <v>102</v>
      </c>
      <c r="M30" s="229">
        <v>987</v>
      </c>
    </row>
    <row r="31" spans="1:13" ht="20.100000000000001" customHeight="1">
      <c r="A31" s="9">
        <v>23</v>
      </c>
      <c r="B31" s="543" t="s">
        <v>357</v>
      </c>
      <c r="C31" s="224" t="s">
        <v>295</v>
      </c>
      <c r="D31" s="228" t="s">
        <v>846</v>
      </c>
      <c r="E31" s="229">
        <v>138</v>
      </c>
      <c r="F31" s="229">
        <v>1924</v>
      </c>
      <c r="G31" s="229">
        <v>52</v>
      </c>
      <c r="H31" s="229">
        <v>700</v>
      </c>
      <c r="I31" s="229">
        <v>18</v>
      </c>
      <c r="J31" s="229">
        <v>243</v>
      </c>
      <c r="K31" s="229">
        <v>0</v>
      </c>
      <c r="L31" s="229">
        <v>17</v>
      </c>
      <c r="M31" s="229">
        <v>1814</v>
      </c>
    </row>
    <row r="32" spans="1:13" ht="20.100000000000001" customHeight="1">
      <c r="A32" s="9">
        <v>24</v>
      </c>
      <c r="B32" s="571"/>
      <c r="C32" s="224" t="s">
        <v>296</v>
      </c>
      <c r="D32" s="228" t="s">
        <v>847</v>
      </c>
      <c r="E32" s="229">
        <v>40</v>
      </c>
      <c r="F32" s="229">
        <v>649</v>
      </c>
      <c r="G32" s="229">
        <v>12</v>
      </c>
      <c r="H32" s="229">
        <v>212</v>
      </c>
      <c r="I32" s="229">
        <v>4</v>
      </c>
      <c r="J32" s="229">
        <v>98</v>
      </c>
      <c r="K32" s="229">
        <v>0</v>
      </c>
      <c r="L32" s="229">
        <v>10</v>
      </c>
      <c r="M32" s="229">
        <v>578</v>
      </c>
    </row>
    <row r="33" spans="1:13" ht="20.100000000000001" customHeight="1">
      <c r="A33" s="9">
        <v>25</v>
      </c>
      <c r="B33" s="544"/>
      <c r="C33" s="224" t="s">
        <v>298</v>
      </c>
      <c r="D33" s="228" t="s">
        <v>913</v>
      </c>
      <c r="E33" s="229">
        <v>46</v>
      </c>
      <c r="F33" s="229">
        <v>533</v>
      </c>
      <c r="G33" s="229">
        <v>14</v>
      </c>
      <c r="H33" s="229">
        <v>104</v>
      </c>
      <c r="I33" s="229">
        <v>94</v>
      </c>
      <c r="J33" s="229">
        <v>1011</v>
      </c>
      <c r="K33" s="229">
        <v>1</v>
      </c>
      <c r="L33" s="229">
        <v>87</v>
      </c>
      <c r="M33" s="229">
        <v>1279</v>
      </c>
    </row>
    <row r="34" spans="1:13" ht="20.100000000000001" customHeight="1">
      <c r="A34" s="9">
        <v>26</v>
      </c>
      <c r="B34" s="543" t="s">
        <v>351</v>
      </c>
      <c r="C34" s="224" t="s">
        <v>299</v>
      </c>
      <c r="D34" s="228" t="s">
        <v>343</v>
      </c>
      <c r="E34" s="229">
        <v>63</v>
      </c>
      <c r="F34" s="229">
        <v>1206</v>
      </c>
      <c r="G34" s="229">
        <v>29</v>
      </c>
      <c r="H34" s="229">
        <v>333</v>
      </c>
      <c r="I34" s="229">
        <v>11</v>
      </c>
      <c r="J34" s="229">
        <v>167</v>
      </c>
      <c r="K34" s="229">
        <v>0</v>
      </c>
      <c r="L34" s="229">
        <v>3</v>
      </c>
      <c r="M34" s="229">
        <v>992</v>
      </c>
    </row>
    <row r="35" spans="1:13" ht="20.100000000000001" customHeight="1">
      <c r="A35" s="9">
        <v>27</v>
      </c>
      <c r="B35" s="544"/>
      <c r="C35" s="224" t="s">
        <v>301</v>
      </c>
      <c r="D35" s="228" t="s">
        <v>344</v>
      </c>
      <c r="E35" s="229">
        <v>70</v>
      </c>
      <c r="F35" s="229">
        <v>891</v>
      </c>
      <c r="G35" s="229">
        <v>14</v>
      </c>
      <c r="H35" s="229">
        <v>153</v>
      </c>
      <c r="I35" s="229">
        <v>0</v>
      </c>
      <c r="J35" s="229">
        <v>12</v>
      </c>
      <c r="K35" s="229">
        <v>1</v>
      </c>
      <c r="L35" s="229">
        <v>38</v>
      </c>
      <c r="M35" s="229">
        <v>663</v>
      </c>
    </row>
    <row r="36" spans="1:13" ht="20.100000000000001" customHeight="1">
      <c r="A36" s="9">
        <v>28</v>
      </c>
      <c r="B36" s="541" t="s">
        <v>375</v>
      </c>
      <c r="C36" s="224" t="s">
        <v>302</v>
      </c>
      <c r="D36" s="228" t="s">
        <v>858</v>
      </c>
      <c r="E36" s="229">
        <v>139</v>
      </c>
      <c r="F36" s="229">
        <v>2502</v>
      </c>
      <c r="G36" s="229">
        <v>62</v>
      </c>
      <c r="H36" s="229">
        <v>520</v>
      </c>
      <c r="I36" s="229">
        <v>1</v>
      </c>
      <c r="J36" s="229">
        <v>13</v>
      </c>
      <c r="K36" s="229">
        <v>0</v>
      </c>
      <c r="L36" s="229">
        <v>18</v>
      </c>
      <c r="M36" s="229">
        <v>1708</v>
      </c>
    </row>
    <row r="37" spans="1:13" ht="20.100000000000001" customHeight="1">
      <c r="A37" s="9">
        <v>29</v>
      </c>
      <c r="B37" s="570"/>
      <c r="C37" s="224" t="s">
        <v>304</v>
      </c>
      <c r="D37" s="228" t="s">
        <v>859</v>
      </c>
      <c r="E37" s="229">
        <v>53</v>
      </c>
      <c r="F37" s="229">
        <v>866</v>
      </c>
      <c r="G37" s="229">
        <v>16</v>
      </c>
      <c r="H37" s="229">
        <v>144</v>
      </c>
      <c r="I37" s="229">
        <v>4</v>
      </c>
      <c r="J37" s="229">
        <v>99</v>
      </c>
      <c r="K37" s="229">
        <v>0</v>
      </c>
      <c r="L37" s="229">
        <v>12</v>
      </c>
      <c r="M37" s="229">
        <v>630</v>
      </c>
    </row>
    <row r="38" spans="1:13" ht="20.100000000000001" customHeight="1">
      <c r="A38" s="9">
        <v>30</v>
      </c>
      <c r="B38" s="570"/>
      <c r="C38" s="224" t="s">
        <v>305</v>
      </c>
      <c r="D38" s="228" t="s">
        <v>861</v>
      </c>
      <c r="E38" s="229">
        <v>78</v>
      </c>
      <c r="F38" s="229">
        <v>1134</v>
      </c>
      <c r="G38" s="229">
        <v>19</v>
      </c>
      <c r="H38" s="229">
        <v>199</v>
      </c>
      <c r="I38" s="229">
        <v>4</v>
      </c>
      <c r="J38" s="229">
        <v>56</v>
      </c>
      <c r="K38" s="229">
        <v>0</v>
      </c>
      <c r="L38" s="229">
        <v>16</v>
      </c>
      <c r="M38" s="229">
        <v>760</v>
      </c>
    </row>
    <row r="39" spans="1:13" s="7" customFormat="1" ht="20.100000000000001" customHeight="1">
      <c r="A39" s="9">
        <v>31</v>
      </c>
      <c r="B39" s="570"/>
      <c r="C39" s="224" t="s">
        <v>306</v>
      </c>
      <c r="D39" s="228" t="s">
        <v>860</v>
      </c>
      <c r="E39" s="229">
        <v>56</v>
      </c>
      <c r="F39" s="229">
        <v>647</v>
      </c>
      <c r="G39" s="229">
        <v>22</v>
      </c>
      <c r="H39" s="229">
        <v>138</v>
      </c>
      <c r="I39" s="229">
        <v>66</v>
      </c>
      <c r="J39" s="229">
        <v>967</v>
      </c>
      <c r="K39" s="229">
        <v>1</v>
      </c>
      <c r="L39" s="229">
        <v>36</v>
      </c>
      <c r="M39" s="229">
        <v>848</v>
      </c>
    </row>
    <row r="40" spans="1:13" s="7" customFormat="1" ht="20.100000000000001" customHeight="1">
      <c r="A40" s="9">
        <v>32</v>
      </c>
      <c r="B40" s="542"/>
      <c r="C40" s="224" t="s">
        <v>307</v>
      </c>
      <c r="D40" s="228" t="s">
        <v>902</v>
      </c>
      <c r="E40" s="229">
        <v>114</v>
      </c>
      <c r="F40" s="229">
        <v>1874</v>
      </c>
      <c r="G40" s="229">
        <v>20</v>
      </c>
      <c r="H40" s="229">
        <v>236</v>
      </c>
      <c r="I40" s="229">
        <v>1</v>
      </c>
      <c r="J40" s="229">
        <v>16</v>
      </c>
      <c r="K40" s="229">
        <v>1</v>
      </c>
      <c r="L40" s="229">
        <v>88</v>
      </c>
      <c r="M40" s="229">
        <v>1297</v>
      </c>
    </row>
    <row r="41" spans="1:13" s="7" customFormat="1" ht="20.100000000000001" customHeight="1">
      <c r="A41" s="9">
        <v>33</v>
      </c>
      <c r="B41" s="543" t="s">
        <v>359</v>
      </c>
      <c r="C41" s="224" t="s">
        <v>308</v>
      </c>
      <c r="D41" s="228" t="s">
        <v>870</v>
      </c>
      <c r="E41" s="229">
        <v>115</v>
      </c>
      <c r="F41" s="229">
        <v>1920</v>
      </c>
      <c r="G41" s="229">
        <v>45</v>
      </c>
      <c r="H41" s="229">
        <v>569</v>
      </c>
      <c r="I41" s="229">
        <v>0</v>
      </c>
      <c r="J41" s="229">
        <v>17</v>
      </c>
      <c r="K41" s="229">
        <v>0</v>
      </c>
      <c r="L41" s="229">
        <v>11</v>
      </c>
      <c r="M41" s="229">
        <v>1246</v>
      </c>
    </row>
    <row r="42" spans="1:13" s="7" customFormat="1" ht="20.100000000000001" customHeight="1">
      <c r="A42" s="9">
        <v>34</v>
      </c>
      <c r="B42" s="571"/>
      <c r="C42" s="224" t="s">
        <v>309</v>
      </c>
      <c r="D42" s="228" t="s">
        <v>849</v>
      </c>
      <c r="E42" s="229">
        <v>53</v>
      </c>
      <c r="F42" s="229">
        <v>922</v>
      </c>
      <c r="G42" s="229">
        <v>17</v>
      </c>
      <c r="H42" s="229">
        <v>230</v>
      </c>
      <c r="I42" s="229">
        <v>2</v>
      </c>
      <c r="J42" s="229">
        <v>21</v>
      </c>
      <c r="K42" s="229">
        <v>0</v>
      </c>
      <c r="L42" s="229">
        <v>20</v>
      </c>
      <c r="M42" s="229">
        <v>486</v>
      </c>
    </row>
    <row r="43" spans="1:13" s="7" customFormat="1" ht="20.100000000000001" customHeight="1">
      <c r="A43" s="9">
        <v>35</v>
      </c>
      <c r="B43" s="571"/>
      <c r="C43" s="224" t="s">
        <v>310</v>
      </c>
      <c r="D43" s="228" t="s">
        <v>850</v>
      </c>
      <c r="E43" s="229">
        <v>67</v>
      </c>
      <c r="F43" s="229">
        <v>1146</v>
      </c>
      <c r="G43" s="229">
        <v>22</v>
      </c>
      <c r="H43" s="229">
        <v>348</v>
      </c>
      <c r="I43" s="229">
        <v>0</v>
      </c>
      <c r="J43" s="229">
        <v>1</v>
      </c>
      <c r="K43" s="229">
        <v>0</v>
      </c>
      <c r="L43" s="229">
        <v>23</v>
      </c>
      <c r="M43" s="229">
        <v>597</v>
      </c>
    </row>
    <row r="44" spans="1:13" s="7" customFormat="1" ht="20.100000000000001" customHeight="1">
      <c r="A44" s="9">
        <v>36</v>
      </c>
      <c r="B44" s="544"/>
      <c r="C44" s="224" t="s">
        <v>311</v>
      </c>
      <c r="D44" s="228" t="s">
        <v>915</v>
      </c>
      <c r="E44" s="229">
        <v>79</v>
      </c>
      <c r="F44" s="229">
        <v>1167</v>
      </c>
      <c r="G44" s="229">
        <v>18</v>
      </c>
      <c r="H44" s="229">
        <v>161</v>
      </c>
      <c r="I44" s="229">
        <v>23</v>
      </c>
      <c r="J44" s="229">
        <v>232</v>
      </c>
      <c r="K44" s="229">
        <v>1</v>
      </c>
      <c r="L44" s="229">
        <v>73</v>
      </c>
      <c r="M44" s="229">
        <v>919</v>
      </c>
    </row>
    <row r="45" spans="1:13" s="7" customFormat="1" ht="20.100000000000001" customHeight="1">
      <c r="A45" s="9">
        <v>37</v>
      </c>
      <c r="B45" s="541" t="s">
        <v>368</v>
      </c>
      <c r="C45" s="224" t="s">
        <v>312</v>
      </c>
      <c r="D45" s="228" t="s">
        <v>892</v>
      </c>
      <c r="E45" s="229">
        <v>84</v>
      </c>
      <c r="F45" s="229">
        <v>1248</v>
      </c>
      <c r="G45" s="229">
        <v>20</v>
      </c>
      <c r="H45" s="229">
        <v>286</v>
      </c>
      <c r="I45" s="229">
        <v>24</v>
      </c>
      <c r="J45" s="229">
        <v>253</v>
      </c>
      <c r="K45" s="229">
        <v>0</v>
      </c>
      <c r="L45" s="229">
        <v>21</v>
      </c>
      <c r="M45" s="229">
        <v>617</v>
      </c>
    </row>
    <row r="46" spans="1:13" s="7" customFormat="1" ht="20.100000000000001" customHeight="1">
      <c r="A46" s="9">
        <v>38</v>
      </c>
      <c r="B46" s="570"/>
      <c r="C46" s="224" t="s">
        <v>922</v>
      </c>
      <c r="D46" s="230" t="s">
        <v>890</v>
      </c>
      <c r="E46" s="229">
        <v>91</v>
      </c>
      <c r="F46" s="229">
        <v>1331</v>
      </c>
      <c r="G46" s="229">
        <v>33</v>
      </c>
      <c r="H46" s="229">
        <v>281</v>
      </c>
      <c r="I46" s="229">
        <v>4</v>
      </c>
      <c r="J46" s="229">
        <v>39</v>
      </c>
      <c r="K46" s="229">
        <v>0</v>
      </c>
      <c r="L46" s="229">
        <v>27</v>
      </c>
      <c r="M46" s="229">
        <v>927</v>
      </c>
    </row>
    <row r="47" spans="1:13" ht="20.100000000000001" customHeight="1">
      <c r="A47" s="9">
        <v>39</v>
      </c>
      <c r="B47" s="542"/>
      <c r="C47" s="224" t="s">
        <v>922</v>
      </c>
      <c r="D47" s="230" t="s">
        <v>891</v>
      </c>
      <c r="E47" s="229">
        <v>35</v>
      </c>
      <c r="F47" s="229">
        <v>644</v>
      </c>
      <c r="G47" s="229">
        <v>16</v>
      </c>
      <c r="H47" s="229">
        <v>198</v>
      </c>
      <c r="I47" s="229">
        <v>1</v>
      </c>
      <c r="J47" s="229">
        <v>18</v>
      </c>
      <c r="K47" s="229">
        <v>0</v>
      </c>
      <c r="L47" s="229">
        <v>11</v>
      </c>
      <c r="M47" s="229">
        <v>423</v>
      </c>
    </row>
    <row r="48" spans="1:13" s="7" customFormat="1" ht="20.100000000000001" customHeight="1">
      <c r="A48" s="9">
        <v>40</v>
      </c>
      <c r="B48" s="543" t="s">
        <v>367</v>
      </c>
      <c r="C48" s="225" t="s">
        <v>316</v>
      </c>
      <c r="D48" s="228" t="s">
        <v>929</v>
      </c>
      <c r="E48" s="229">
        <v>92</v>
      </c>
      <c r="F48" s="229">
        <v>2089</v>
      </c>
      <c r="G48" s="229">
        <v>41</v>
      </c>
      <c r="H48" s="229">
        <v>679</v>
      </c>
      <c r="I48" s="229">
        <v>95</v>
      </c>
      <c r="J48" s="229">
        <v>1413</v>
      </c>
      <c r="K48" s="229">
        <v>0</v>
      </c>
      <c r="L48" s="229">
        <v>31</v>
      </c>
      <c r="M48" s="229">
        <v>3124</v>
      </c>
    </row>
    <row r="49" spans="1:21" ht="20.100000000000001" customHeight="1">
      <c r="A49" s="9">
        <v>41</v>
      </c>
      <c r="B49" s="571"/>
      <c r="C49" s="225" t="s">
        <v>317</v>
      </c>
      <c r="D49" s="228" t="s">
        <v>882</v>
      </c>
      <c r="E49" s="572">
        <v>404</v>
      </c>
      <c r="F49" s="563">
        <v>6736</v>
      </c>
      <c r="G49" s="563">
        <v>139</v>
      </c>
      <c r="H49" s="563">
        <v>1809</v>
      </c>
      <c r="I49" s="563">
        <v>109</v>
      </c>
      <c r="J49" s="563">
        <v>2308</v>
      </c>
      <c r="K49" s="563">
        <v>0</v>
      </c>
      <c r="L49" s="563">
        <v>62</v>
      </c>
      <c r="M49" s="563">
        <v>7819</v>
      </c>
    </row>
    <row r="50" spans="1:21" ht="20.100000000000001" customHeight="1">
      <c r="A50" s="9">
        <v>42</v>
      </c>
      <c r="B50" s="571"/>
      <c r="C50" s="225" t="s">
        <v>317</v>
      </c>
      <c r="D50" s="228" t="s">
        <v>866</v>
      </c>
      <c r="E50" s="573"/>
      <c r="F50" s="564"/>
      <c r="G50" s="564"/>
      <c r="H50" s="564"/>
      <c r="I50" s="564"/>
      <c r="J50" s="564"/>
      <c r="K50" s="564"/>
      <c r="L50" s="564"/>
      <c r="M50" s="564"/>
    </row>
    <row r="51" spans="1:21" ht="20.100000000000001" customHeight="1">
      <c r="A51" s="9">
        <v>43</v>
      </c>
      <c r="B51" s="571"/>
      <c r="C51" s="225" t="s">
        <v>317</v>
      </c>
      <c r="D51" s="228" t="s">
        <v>883</v>
      </c>
      <c r="E51" s="574"/>
      <c r="F51" s="565"/>
      <c r="G51" s="565"/>
      <c r="H51" s="565"/>
      <c r="I51" s="565"/>
      <c r="J51" s="565"/>
      <c r="K51" s="565"/>
      <c r="L51" s="565"/>
      <c r="M51" s="565"/>
    </row>
    <row r="52" spans="1:21" ht="20.100000000000001" customHeight="1">
      <c r="A52" s="9">
        <v>44</v>
      </c>
      <c r="B52" s="571"/>
      <c r="C52" s="225" t="s">
        <v>319</v>
      </c>
      <c r="D52" s="228" t="s">
        <v>884</v>
      </c>
      <c r="E52" s="229">
        <v>207</v>
      </c>
      <c r="F52" s="229">
        <v>2218</v>
      </c>
      <c r="G52" s="229">
        <v>42</v>
      </c>
      <c r="H52" s="229">
        <v>217</v>
      </c>
      <c r="I52" s="229">
        <v>3</v>
      </c>
      <c r="J52" s="229">
        <v>65</v>
      </c>
      <c r="K52" s="229">
        <v>1</v>
      </c>
      <c r="L52" s="229">
        <v>156</v>
      </c>
      <c r="M52" s="229">
        <v>1829</v>
      </c>
    </row>
    <row r="53" spans="1:21" ht="20.100000000000001" customHeight="1">
      <c r="A53" s="9">
        <v>45</v>
      </c>
      <c r="B53" s="571"/>
      <c r="C53" s="224" t="s">
        <v>318</v>
      </c>
      <c r="D53" s="228" t="s">
        <v>885</v>
      </c>
      <c r="E53" s="231">
        <v>103</v>
      </c>
      <c r="F53" s="231">
        <v>1517</v>
      </c>
      <c r="G53" s="231">
        <v>42</v>
      </c>
      <c r="H53" s="231">
        <v>360</v>
      </c>
      <c r="I53" s="231">
        <v>19</v>
      </c>
      <c r="J53" s="231">
        <v>353</v>
      </c>
      <c r="K53" s="231">
        <v>0</v>
      </c>
      <c r="L53" s="231">
        <v>18</v>
      </c>
      <c r="M53" s="231">
        <v>1613</v>
      </c>
    </row>
    <row r="54" spans="1:21" ht="20.100000000000001" customHeight="1">
      <c r="A54" s="9">
        <v>46</v>
      </c>
      <c r="B54" s="571"/>
      <c r="C54" s="225" t="s">
        <v>316</v>
      </c>
      <c r="D54" s="228" t="s">
        <v>886</v>
      </c>
      <c r="E54" s="229">
        <v>110</v>
      </c>
      <c r="F54" s="229">
        <v>1855</v>
      </c>
      <c r="G54" s="229">
        <v>31</v>
      </c>
      <c r="H54" s="229">
        <v>279</v>
      </c>
      <c r="I54" s="229">
        <v>5</v>
      </c>
      <c r="J54" s="229">
        <v>92</v>
      </c>
      <c r="K54" s="229">
        <v>1</v>
      </c>
      <c r="L54" s="229">
        <v>97</v>
      </c>
      <c r="M54" s="229">
        <v>1533</v>
      </c>
      <c r="P54" s="158"/>
      <c r="Q54" s="158"/>
      <c r="R54" s="158"/>
      <c r="S54" s="158"/>
      <c r="T54" s="158"/>
      <c r="U54" s="158"/>
    </row>
    <row r="55" spans="1:21" ht="20.100000000000001" customHeight="1">
      <c r="A55" s="9">
        <v>47</v>
      </c>
      <c r="B55" s="544"/>
      <c r="C55" s="224" t="s">
        <v>328</v>
      </c>
      <c r="D55" s="228" t="s">
        <v>888</v>
      </c>
      <c r="E55" s="229">
        <v>63</v>
      </c>
      <c r="F55" s="229">
        <v>1057</v>
      </c>
      <c r="G55" s="229">
        <v>16</v>
      </c>
      <c r="H55" s="229">
        <v>178</v>
      </c>
      <c r="I55" s="229">
        <v>20</v>
      </c>
      <c r="J55" s="229">
        <v>342</v>
      </c>
      <c r="K55" s="229">
        <v>0</v>
      </c>
      <c r="L55" s="229">
        <v>39</v>
      </c>
      <c r="M55" s="229">
        <v>859</v>
      </c>
    </row>
    <row r="56" spans="1:21" ht="20.100000000000001" customHeight="1">
      <c r="A56" s="9">
        <v>48</v>
      </c>
      <c r="B56" s="543" t="s">
        <v>358</v>
      </c>
      <c r="C56" s="224" t="s">
        <v>320</v>
      </c>
      <c r="D56" s="228" t="s">
        <v>914</v>
      </c>
      <c r="E56" s="229">
        <v>158</v>
      </c>
      <c r="F56" s="229">
        <v>2750</v>
      </c>
      <c r="G56" s="229">
        <v>52</v>
      </c>
      <c r="H56" s="229">
        <v>576</v>
      </c>
      <c r="I56" s="229">
        <v>1</v>
      </c>
      <c r="J56" s="229">
        <v>44</v>
      </c>
      <c r="K56" s="229">
        <v>0</v>
      </c>
      <c r="L56" s="229">
        <v>36</v>
      </c>
      <c r="M56" s="229">
        <v>1778</v>
      </c>
    </row>
    <row r="57" spans="1:21" ht="20.100000000000001" customHeight="1">
      <c r="A57" s="9">
        <v>49</v>
      </c>
      <c r="B57" s="571"/>
      <c r="C57" s="224" t="s">
        <v>320</v>
      </c>
      <c r="D57" s="228" t="s">
        <v>927</v>
      </c>
      <c r="E57" s="229">
        <v>28</v>
      </c>
      <c r="F57" s="229">
        <v>587</v>
      </c>
      <c r="G57" s="229">
        <v>3</v>
      </c>
      <c r="H57" s="229">
        <v>75</v>
      </c>
      <c r="I57" s="229">
        <v>0</v>
      </c>
      <c r="J57" s="229">
        <v>39</v>
      </c>
      <c r="K57" s="229">
        <v>0</v>
      </c>
      <c r="L57" s="229">
        <v>41</v>
      </c>
      <c r="M57" s="229">
        <v>367</v>
      </c>
    </row>
    <row r="58" spans="1:21" ht="20.100000000000001" customHeight="1">
      <c r="A58" s="9">
        <v>50</v>
      </c>
      <c r="B58" s="544"/>
      <c r="C58" s="224" t="s">
        <v>321</v>
      </c>
      <c r="D58" s="228" t="s">
        <v>848</v>
      </c>
      <c r="E58" s="229">
        <v>94</v>
      </c>
      <c r="F58" s="229">
        <v>1064</v>
      </c>
      <c r="G58" s="229">
        <v>36</v>
      </c>
      <c r="H58" s="229">
        <v>287</v>
      </c>
      <c r="I58" s="229">
        <v>0</v>
      </c>
      <c r="J58" s="229">
        <v>11</v>
      </c>
      <c r="K58" s="229">
        <v>0</v>
      </c>
      <c r="L58" s="229">
        <v>10</v>
      </c>
      <c r="M58" s="229">
        <v>748</v>
      </c>
    </row>
    <row r="59" spans="1:21" ht="20.100000000000001" customHeight="1">
      <c r="A59" s="9">
        <v>51</v>
      </c>
      <c r="B59" s="541" t="s">
        <v>371</v>
      </c>
      <c r="C59" s="224" t="s">
        <v>333</v>
      </c>
      <c r="D59" s="228" t="s">
        <v>895</v>
      </c>
      <c r="E59" s="229">
        <v>79</v>
      </c>
      <c r="F59" s="229">
        <v>1340</v>
      </c>
      <c r="G59" s="229">
        <v>23</v>
      </c>
      <c r="H59" s="229">
        <v>154</v>
      </c>
      <c r="I59" s="229">
        <v>25</v>
      </c>
      <c r="J59" s="229">
        <v>428</v>
      </c>
      <c r="K59" s="229">
        <v>1</v>
      </c>
      <c r="L59" s="229">
        <v>55</v>
      </c>
      <c r="M59" s="229">
        <v>1147</v>
      </c>
    </row>
    <row r="60" spans="1:21" ht="20.100000000000001" customHeight="1">
      <c r="A60" s="9">
        <v>52</v>
      </c>
      <c r="B60" s="542"/>
      <c r="C60" s="224" t="s">
        <v>331</v>
      </c>
      <c r="D60" s="228" t="s">
        <v>896</v>
      </c>
      <c r="E60" s="229">
        <v>49</v>
      </c>
      <c r="F60" s="229">
        <v>995</v>
      </c>
      <c r="G60" s="229">
        <v>17</v>
      </c>
      <c r="H60" s="229">
        <v>173</v>
      </c>
      <c r="I60" s="229">
        <v>0</v>
      </c>
      <c r="J60" s="229">
        <v>35</v>
      </c>
      <c r="K60" s="229">
        <v>1</v>
      </c>
      <c r="L60" s="229">
        <v>22</v>
      </c>
      <c r="M60" s="229">
        <v>612</v>
      </c>
    </row>
    <row r="61" spans="1:21" ht="20.100000000000001" customHeight="1">
      <c r="A61" s="9">
        <v>53</v>
      </c>
      <c r="B61" s="543" t="s">
        <v>365</v>
      </c>
      <c r="C61" s="224" t="s">
        <v>322</v>
      </c>
      <c r="D61" s="228" t="s">
        <v>880</v>
      </c>
      <c r="E61" s="229">
        <v>116</v>
      </c>
      <c r="F61" s="229">
        <v>1600</v>
      </c>
      <c r="G61" s="229">
        <v>44</v>
      </c>
      <c r="H61" s="229">
        <v>436</v>
      </c>
      <c r="I61" s="229">
        <v>7</v>
      </c>
      <c r="J61" s="229">
        <v>45</v>
      </c>
      <c r="K61" s="229">
        <v>0</v>
      </c>
      <c r="L61" s="229">
        <v>7</v>
      </c>
      <c r="M61" s="229">
        <v>1055</v>
      </c>
    </row>
    <row r="62" spans="1:21" ht="20.100000000000001" customHeight="1">
      <c r="A62" s="9">
        <v>54</v>
      </c>
      <c r="B62" s="544"/>
      <c r="C62" s="224" t="s">
        <v>323</v>
      </c>
      <c r="D62" s="228" t="s">
        <v>879</v>
      </c>
      <c r="E62" s="229">
        <v>68</v>
      </c>
      <c r="F62" s="229">
        <v>1132</v>
      </c>
      <c r="G62" s="229">
        <v>19</v>
      </c>
      <c r="H62" s="229">
        <v>125</v>
      </c>
      <c r="I62" s="229">
        <v>5</v>
      </c>
      <c r="J62" s="229">
        <v>97</v>
      </c>
      <c r="K62" s="229">
        <v>0</v>
      </c>
      <c r="L62" s="229">
        <v>52</v>
      </c>
      <c r="M62" s="229">
        <v>750</v>
      </c>
    </row>
    <row r="63" spans="1:21" ht="20.100000000000001" customHeight="1">
      <c r="A63" s="9">
        <v>55</v>
      </c>
      <c r="B63" s="541" t="s">
        <v>374</v>
      </c>
      <c r="C63" s="224" t="s">
        <v>324</v>
      </c>
      <c r="D63" s="228" t="s">
        <v>857</v>
      </c>
      <c r="E63" s="229">
        <v>58</v>
      </c>
      <c r="F63" s="229">
        <v>869</v>
      </c>
      <c r="G63" s="229">
        <v>23</v>
      </c>
      <c r="H63" s="229">
        <v>165</v>
      </c>
      <c r="I63" s="229">
        <v>5</v>
      </c>
      <c r="J63" s="229">
        <v>123</v>
      </c>
      <c r="K63" s="229">
        <v>0</v>
      </c>
      <c r="L63" s="229">
        <v>17</v>
      </c>
      <c r="M63" s="229">
        <v>672</v>
      </c>
    </row>
    <row r="64" spans="1:21" ht="20.100000000000001" customHeight="1">
      <c r="A64" s="9">
        <v>56</v>
      </c>
      <c r="B64" s="542"/>
      <c r="C64" s="224" t="s">
        <v>325</v>
      </c>
      <c r="D64" s="228" t="s">
        <v>901</v>
      </c>
      <c r="E64" s="229">
        <v>118</v>
      </c>
      <c r="F64" s="229">
        <v>1682</v>
      </c>
      <c r="G64" s="229">
        <v>40</v>
      </c>
      <c r="H64" s="229">
        <v>283</v>
      </c>
      <c r="I64" s="229">
        <v>2</v>
      </c>
      <c r="J64" s="229">
        <v>64</v>
      </c>
      <c r="K64" s="229">
        <v>2</v>
      </c>
      <c r="L64" s="229">
        <v>52</v>
      </c>
      <c r="M64" s="229">
        <v>1037</v>
      </c>
    </row>
    <row r="65" spans="1:13" ht="20.100000000000001" customHeight="1">
      <c r="A65" s="9">
        <v>57</v>
      </c>
      <c r="B65" s="543" t="s">
        <v>354</v>
      </c>
      <c r="C65" s="224" t="s">
        <v>326</v>
      </c>
      <c r="D65" s="228" t="s">
        <v>839</v>
      </c>
      <c r="E65" s="229">
        <v>46</v>
      </c>
      <c r="F65" s="229">
        <v>921</v>
      </c>
      <c r="G65" s="229">
        <v>14</v>
      </c>
      <c r="H65" s="229">
        <v>133</v>
      </c>
      <c r="I65" s="229">
        <v>1</v>
      </c>
      <c r="J65" s="229">
        <v>22</v>
      </c>
      <c r="K65" s="229">
        <v>0</v>
      </c>
      <c r="L65" s="229">
        <v>14</v>
      </c>
      <c r="M65" s="229">
        <v>610</v>
      </c>
    </row>
    <row r="66" spans="1:13" ht="20.100000000000001" customHeight="1">
      <c r="A66" s="9">
        <v>58</v>
      </c>
      <c r="B66" s="544"/>
      <c r="C66" s="224" t="s">
        <v>327</v>
      </c>
      <c r="D66" s="228" t="s">
        <v>838</v>
      </c>
      <c r="E66" s="229">
        <v>114</v>
      </c>
      <c r="F66" s="229">
        <v>1667</v>
      </c>
      <c r="G66" s="229">
        <v>31</v>
      </c>
      <c r="H66" s="229">
        <v>290</v>
      </c>
      <c r="I66" s="229">
        <v>13</v>
      </c>
      <c r="J66" s="229">
        <v>189</v>
      </c>
      <c r="K66" s="229">
        <v>1</v>
      </c>
      <c r="L66" s="229">
        <v>37</v>
      </c>
      <c r="M66" s="229">
        <v>1115</v>
      </c>
    </row>
    <row r="67" spans="1:13" ht="20.100000000000001" customHeight="1">
      <c r="A67" s="9">
        <v>59</v>
      </c>
      <c r="B67" s="541" t="s">
        <v>372</v>
      </c>
      <c r="C67" s="224" t="s">
        <v>345</v>
      </c>
      <c r="D67" s="228" t="s">
        <v>898</v>
      </c>
      <c r="E67" s="229">
        <v>124</v>
      </c>
      <c r="F67" s="229">
        <v>2360</v>
      </c>
      <c r="G67" s="229">
        <v>48</v>
      </c>
      <c r="H67" s="229">
        <v>507</v>
      </c>
      <c r="I67" s="229">
        <v>4</v>
      </c>
      <c r="J67" s="229">
        <v>94</v>
      </c>
      <c r="K67" s="229">
        <v>0</v>
      </c>
      <c r="L67" s="229">
        <v>27</v>
      </c>
      <c r="M67" s="229">
        <v>1141</v>
      </c>
    </row>
    <row r="68" spans="1:13" ht="20.100000000000001" customHeight="1">
      <c r="A68" s="9">
        <v>60</v>
      </c>
      <c r="B68" s="570"/>
      <c r="C68" s="224" t="s">
        <v>332</v>
      </c>
      <c r="D68" s="228" t="s">
        <v>854</v>
      </c>
      <c r="E68" s="229">
        <v>61</v>
      </c>
      <c r="F68" s="229">
        <v>875</v>
      </c>
      <c r="G68" s="229">
        <v>29</v>
      </c>
      <c r="H68" s="229">
        <v>191</v>
      </c>
      <c r="I68" s="229">
        <v>9</v>
      </c>
      <c r="J68" s="229">
        <v>118</v>
      </c>
      <c r="K68" s="229">
        <v>1</v>
      </c>
      <c r="L68" s="229">
        <v>27</v>
      </c>
      <c r="M68" s="229">
        <v>428</v>
      </c>
    </row>
    <row r="69" spans="1:13" ht="20.100000000000001" customHeight="1">
      <c r="A69" s="9">
        <v>61</v>
      </c>
      <c r="B69" s="542"/>
      <c r="C69" s="224" t="s">
        <v>346</v>
      </c>
      <c r="D69" s="228" t="s">
        <v>897</v>
      </c>
      <c r="E69" s="229">
        <v>116</v>
      </c>
      <c r="F69" s="229">
        <v>1647</v>
      </c>
      <c r="G69" s="229">
        <v>28</v>
      </c>
      <c r="H69" s="229">
        <v>248</v>
      </c>
      <c r="I69" s="229">
        <v>11</v>
      </c>
      <c r="J69" s="229">
        <v>171</v>
      </c>
      <c r="K69" s="229">
        <v>0</v>
      </c>
      <c r="L69" s="229">
        <v>83</v>
      </c>
      <c r="M69" s="229">
        <v>949</v>
      </c>
    </row>
    <row r="70" spans="1:13" ht="20.100000000000001" customHeight="1">
      <c r="A70" s="9">
        <v>62</v>
      </c>
      <c r="B70" s="543" t="s">
        <v>356</v>
      </c>
      <c r="C70" s="224" t="s">
        <v>334</v>
      </c>
      <c r="D70" s="228" t="s">
        <v>845</v>
      </c>
      <c r="E70" s="229">
        <v>67</v>
      </c>
      <c r="F70" s="229">
        <v>924</v>
      </c>
      <c r="G70" s="229">
        <v>17</v>
      </c>
      <c r="H70" s="229">
        <v>201</v>
      </c>
      <c r="I70" s="229">
        <v>0</v>
      </c>
      <c r="J70" s="229">
        <v>11</v>
      </c>
      <c r="K70" s="229">
        <v>0</v>
      </c>
      <c r="L70" s="229">
        <v>18</v>
      </c>
      <c r="M70" s="229">
        <v>574</v>
      </c>
    </row>
    <row r="71" spans="1:13" ht="20.100000000000001" customHeight="1">
      <c r="A71" s="9">
        <v>63</v>
      </c>
      <c r="B71" s="571"/>
      <c r="C71" s="224" t="s">
        <v>336</v>
      </c>
      <c r="D71" s="228" t="s">
        <v>844</v>
      </c>
      <c r="E71" s="229">
        <v>62</v>
      </c>
      <c r="F71" s="229">
        <v>956</v>
      </c>
      <c r="G71" s="229">
        <v>24</v>
      </c>
      <c r="H71" s="229">
        <v>164</v>
      </c>
      <c r="I71" s="229">
        <v>1</v>
      </c>
      <c r="J71" s="229">
        <v>3</v>
      </c>
      <c r="K71" s="229">
        <v>0</v>
      </c>
      <c r="L71" s="229">
        <v>17</v>
      </c>
      <c r="M71" s="229">
        <v>660</v>
      </c>
    </row>
    <row r="72" spans="1:13" ht="20.100000000000001" customHeight="1">
      <c r="A72" s="9">
        <v>64</v>
      </c>
      <c r="B72" s="571"/>
      <c r="C72" s="225" t="s">
        <v>337</v>
      </c>
      <c r="D72" s="228" t="s">
        <v>843</v>
      </c>
      <c r="E72" s="229">
        <v>59</v>
      </c>
      <c r="F72" s="229">
        <v>794</v>
      </c>
      <c r="G72" s="229">
        <v>14</v>
      </c>
      <c r="H72" s="229">
        <v>172</v>
      </c>
      <c r="I72" s="229">
        <v>7</v>
      </c>
      <c r="J72" s="229">
        <v>43</v>
      </c>
      <c r="K72" s="229">
        <v>1</v>
      </c>
      <c r="L72" s="229">
        <v>9</v>
      </c>
      <c r="M72" s="229">
        <v>548</v>
      </c>
    </row>
    <row r="73" spans="1:13" ht="20.100000000000001" customHeight="1">
      <c r="A73" s="9">
        <v>65</v>
      </c>
      <c r="B73" s="544"/>
      <c r="C73" s="224" t="s">
        <v>925</v>
      </c>
      <c r="D73" s="228" t="s">
        <v>867</v>
      </c>
      <c r="E73" s="229">
        <v>57</v>
      </c>
      <c r="F73" s="229">
        <v>964</v>
      </c>
      <c r="G73" s="229">
        <v>20</v>
      </c>
      <c r="H73" s="229">
        <v>231</v>
      </c>
      <c r="I73" s="229">
        <v>0</v>
      </c>
      <c r="J73" s="229">
        <v>5</v>
      </c>
      <c r="K73" s="229">
        <v>0</v>
      </c>
      <c r="L73" s="229">
        <v>21</v>
      </c>
      <c r="M73" s="229">
        <v>699</v>
      </c>
    </row>
    <row r="74" spans="1:13" ht="20.100000000000001" customHeight="1">
      <c r="A74" s="9">
        <v>66</v>
      </c>
      <c r="B74" s="543" t="s">
        <v>363</v>
      </c>
      <c r="C74" s="224" t="s">
        <v>338</v>
      </c>
      <c r="D74" s="228" t="s">
        <v>876</v>
      </c>
      <c r="E74" s="229">
        <v>127</v>
      </c>
      <c r="F74" s="229">
        <v>1962</v>
      </c>
      <c r="G74" s="229">
        <v>40</v>
      </c>
      <c r="H74" s="229">
        <v>460</v>
      </c>
      <c r="I74" s="229">
        <v>3</v>
      </c>
      <c r="J74" s="229">
        <v>150</v>
      </c>
      <c r="K74" s="229">
        <v>0</v>
      </c>
      <c r="L74" s="229">
        <v>31</v>
      </c>
      <c r="M74" s="229">
        <v>1484</v>
      </c>
    </row>
    <row r="75" spans="1:13" ht="20.100000000000001" customHeight="1">
      <c r="A75" s="9">
        <v>67</v>
      </c>
      <c r="B75" s="544"/>
      <c r="C75" s="224" t="s">
        <v>338</v>
      </c>
      <c r="D75" s="228" t="s">
        <v>875</v>
      </c>
      <c r="E75" s="229">
        <v>70</v>
      </c>
      <c r="F75" s="229">
        <v>1091</v>
      </c>
      <c r="G75" s="229">
        <v>29</v>
      </c>
      <c r="H75" s="229">
        <v>368</v>
      </c>
      <c r="I75" s="229">
        <v>3</v>
      </c>
      <c r="J75" s="229">
        <v>63</v>
      </c>
      <c r="K75" s="229">
        <v>0</v>
      </c>
      <c r="L75" s="229">
        <v>19</v>
      </c>
      <c r="M75" s="229">
        <v>793</v>
      </c>
    </row>
    <row r="76" spans="1:13" ht="20.100000000000001" customHeight="1">
      <c r="A76" s="9">
        <v>68</v>
      </c>
      <c r="B76" s="543" t="s">
        <v>360</v>
      </c>
      <c r="C76" s="225" t="s">
        <v>300</v>
      </c>
      <c r="D76" s="228" t="s">
        <v>851</v>
      </c>
      <c r="E76" s="229">
        <v>49</v>
      </c>
      <c r="F76" s="229">
        <v>665</v>
      </c>
      <c r="G76" s="229">
        <v>12</v>
      </c>
      <c r="H76" s="229">
        <v>137</v>
      </c>
      <c r="I76" s="229">
        <v>0</v>
      </c>
      <c r="J76" s="229">
        <v>3</v>
      </c>
      <c r="K76" s="229">
        <v>0</v>
      </c>
      <c r="L76" s="229">
        <v>9</v>
      </c>
      <c r="M76" s="229">
        <v>473</v>
      </c>
    </row>
    <row r="77" spans="1:13" ht="20.100000000000001" customHeight="1">
      <c r="A77" s="9">
        <v>69</v>
      </c>
      <c r="B77" s="544"/>
      <c r="C77" s="225" t="s">
        <v>342</v>
      </c>
      <c r="D77" s="228" t="s">
        <v>871</v>
      </c>
      <c r="E77" s="229">
        <v>118</v>
      </c>
      <c r="F77" s="229">
        <v>1562</v>
      </c>
      <c r="G77" s="229">
        <v>40</v>
      </c>
      <c r="H77" s="229">
        <v>295</v>
      </c>
      <c r="I77" s="229">
        <v>3</v>
      </c>
      <c r="J77" s="229">
        <v>95</v>
      </c>
      <c r="K77" s="229">
        <v>0</v>
      </c>
      <c r="L77" s="229">
        <v>39</v>
      </c>
      <c r="M77" s="229">
        <v>924</v>
      </c>
    </row>
    <row r="78" spans="1:13" ht="20.100000000000001" customHeight="1">
      <c r="A78" s="9">
        <v>70</v>
      </c>
      <c r="B78" s="543" t="s">
        <v>364</v>
      </c>
      <c r="C78" s="225" t="s">
        <v>339</v>
      </c>
      <c r="D78" s="228" t="s">
        <v>877</v>
      </c>
      <c r="E78" s="229">
        <v>62</v>
      </c>
      <c r="F78" s="229">
        <v>925</v>
      </c>
      <c r="G78" s="229">
        <v>18</v>
      </c>
      <c r="H78" s="229">
        <v>194</v>
      </c>
      <c r="I78" s="229">
        <v>10</v>
      </c>
      <c r="J78" s="229">
        <v>72</v>
      </c>
      <c r="K78" s="229">
        <v>0</v>
      </c>
      <c r="L78" s="229">
        <v>22</v>
      </c>
      <c r="M78" s="229">
        <v>647</v>
      </c>
    </row>
    <row r="79" spans="1:13" ht="20.100000000000001" customHeight="1">
      <c r="A79" s="9">
        <v>71</v>
      </c>
      <c r="B79" s="544"/>
      <c r="C79" s="225" t="s">
        <v>340</v>
      </c>
      <c r="D79" s="228" t="s">
        <v>878</v>
      </c>
      <c r="E79" s="229">
        <v>48</v>
      </c>
      <c r="F79" s="229">
        <v>870</v>
      </c>
      <c r="G79" s="229">
        <v>12</v>
      </c>
      <c r="H79" s="229">
        <v>166</v>
      </c>
      <c r="I79" s="229">
        <v>0</v>
      </c>
      <c r="J79" s="229">
        <v>19</v>
      </c>
      <c r="K79" s="229">
        <v>0</v>
      </c>
      <c r="L79" s="229">
        <v>24</v>
      </c>
      <c r="M79" s="229">
        <v>563</v>
      </c>
    </row>
    <row r="80" spans="1:13" ht="20.100000000000001" customHeight="1">
      <c r="A80" s="9">
        <v>72</v>
      </c>
      <c r="B80" s="583" t="s">
        <v>347</v>
      </c>
      <c r="C80" s="226" t="s">
        <v>341</v>
      </c>
      <c r="D80" s="228" t="s">
        <v>907</v>
      </c>
      <c r="E80" s="229">
        <v>12</v>
      </c>
      <c r="F80" s="229">
        <v>36</v>
      </c>
      <c r="G80" s="229">
        <v>4</v>
      </c>
      <c r="H80" s="229">
        <v>14</v>
      </c>
      <c r="I80" s="229">
        <v>3</v>
      </c>
      <c r="J80" s="229">
        <v>9</v>
      </c>
      <c r="K80" s="229">
        <v>0</v>
      </c>
      <c r="L80" s="229">
        <v>1</v>
      </c>
      <c r="M80" s="229">
        <v>24</v>
      </c>
    </row>
    <row r="81" spans="1:13" ht="20.100000000000001" customHeight="1">
      <c r="A81" s="9">
        <v>73</v>
      </c>
      <c r="B81" s="583"/>
      <c r="C81" s="226" t="s">
        <v>335</v>
      </c>
      <c r="D81" s="228" t="s">
        <v>908</v>
      </c>
      <c r="E81" s="229">
        <v>12</v>
      </c>
      <c r="F81" s="229">
        <v>41</v>
      </c>
      <c r="G81" s="229">
        <v>7</v>
      </c>
      <c r="H81" s="229">
        <v>17</v>
      </c>
      <c r="I81" s="229">
        <v>0</v>
      </c>
      <c r="J81" s="229">
        <v>0</v>
      </c>
      <c r="K81" s="229">
        <v>0</v>
      </c>
      <c r="L81" s="229">
        <v>1</v>
      </c>
      <c r="M81" s="229">
        <v>24</v>
      </c>
    </row>
    <row r="82" spans="1:13" ht="20.100000000000001" customHeight="1">
      <c r="A82" s="9">
        <v>74</v>
      </c>
      <c r="B82" s="583"/>
      <c r="C82" s="226" t="s">
        <v>297</v>
      </c>
      <c r="D82" s="228" t="s">
        <v>910</v>
      </c>
      <c r="E82" s="229">
        <v>4</v>
      </c>
      <c r="F82" s="229">
        <v>22</v>
      </c>
      <c r="G82" s="229">
        <v>2</v>
      </c>
      <c r="H82" s="229">
        <v>10</v>
      </c>
      <c r="I82" s="229">
        <v>0</v>
      </c>
      <c r="J82" s="229">
        <v>1</v>
      </c>
      <c r="K82" s="229">
        <v>0</v>
      </c>
      <c r="L82" s="229">
        <v>0</v>
      </c>
      <c r="M82" s="229">
        <v>15</v>
      </c>
    </row>
    <row r="83" spans="1:13" ht="20.100000000000001" customHeight="1">
      <c r="A83" s="9">
        <v>75</v>
      </c>
      <c r="B83" s="583"/>
      <c r="C83" s="52" t="s">
        <v>348</v>
      </c>
      <c r="D83" s="228" t="s">
        <v>909</v>
      </c>
      <c r="E83" s="229">
        <v>16</v>
      </c>
      <c r="F83" s="229">
        <v>36</v>
      </c>
      <c r="G83" s="229">
        <v>10</v>
      </c>
      <c r="H83" s="229">
        <v>17</v>
      </c>
      <c r="I83" s="229">
        <v>0</v>
      </c>
      <c r="J83" s="229">
        <v>3</v>
      </c>
      <c r="K83" s="229">
        <v>0</v>
      </c>
      <c r="L83" s="229">
        <v>0</v>
      </c>
      <c r="M83" s="229">
        <v>29</v>
      </c>
    </row>
    <row r="84" spans="1:13" ht="46.5" customHeight="1">
      <c r="A84" s="9">
        <v>76</v>
      </c>
      <c r="B84" s="177" t="s">
        <v>368</v>
      </c>
      <c r="C84" s="226" t="s">
        <v>329</v>
      </c>
      <c r="D84" s="228" t="s">
        <v>889</v>
      </c>
      <c r="E84" s="229">
        <v>82</v>
      </c>
      <c r="F84" s="229">
        <v>1348</v>
      </c>
      <c r="G84" s="229">
        <v>32</v>
      </c>
      <c r="H84" s="229">
        <v>487</v>
      </c>
      <c r="I84" s="229">
        <v>16</v>
      </c>
      <c r="J84" s="229">
        <v>297</v>
      </c>
      <c r="K84" s="229">
        <v>0</v>
      </c>
      <c r="L84" s="229">
        <v>31</v>
      </c>
      <c r="M84" s="229">
        <v>1141</v>
      </c>
    </row>
    <row r="85" spans="1:13" ht="32.25" customHeight="1">
      <c r="A85" s="9">
        <v>77</v>
      </c>
      <c r="B85" s="111" t="s">
        <v>366</v>
      </c>
      <c r="C85" s="226" t="s">
        <v>330</v>
      </c>
      <c r="D85" s="228" t="s">
        <v>881</v>
      </c>
      <c r="E85" s="229">
        <v>79</v>
      </c>
      <c r="F85" s="229">
        <v>1031</v>
      </c>
      <c r="G85" s="229">
        <v>25</v>
      </c>
      <c r="H85" s="229">
        <v>201</v>
      </c>
      <c r="I85" s="229">
        <v>18</v>
      </c>
      <c r="J85" s="229">
        <v>217</v>
      </c>
      <c r="K85" s="229">
        <v>1</v>
      </c>
      <c r="L85" s="229">
        <v>21</v>
      </c>
      <c r="M85" s="229">
        <v>801</v>
      </c>
    </row>
    <row r="86" spans="1:13" ht="33" customHeight="1">
      <c r="A86" s="9">
        <v>78</v>
      </c>
      <c r="B86" s="543" t="s">
        <v>362</v>
      </c>
      <c r="C86" s="226" t="s">
        <v>923</v>
      </c>
      <c r="D86" s="228" t="s">
        <v>874</v>
      </c>
      <c r="E86" s="229">
        <v>50</v>
      </c>
      <c r="F86" s="229">
        <v>841</v>
      </c>
      <c r="G86" s="229">
        <v>16</v>
      </c>
      <c r="H86" s="229">
        <v>195</v>
      </c>
      <c r="I86" s="229">
        <v>9</v>
      </c>
      <c r="J86" s="229">
        <v>178</v>
      </c>
      <c r="K86" s="229">
        <v>0</v>
      </c>
      <c r="L86" s="229">
        <v>19</v>
      </c>
      <c r="M86" s="229">
        <v>688</v>
      </c>
    </row>
    <row r="87" spans="1:13" ht="27" customHeight="1">
      <c r="A87" s="9">
        <v>79</v>
      </c>
      <c r="B87" s="544"/>
      <c r="C87" s="226" t="s">
        <v>926</v>
      </c>
      <c r="D87" s="228" t="s">
        <v>873</v>
      </c>
      <c r="E87" s="229">
        <v>48</v>
      </c>
      <c r="F87" s="229">
        <v>669</v>
      </c>
      <c r="G87" s="229">
        <v>21</v>
      </c>
      <c r="H87" s="229">
        <v>205</v>
      </c>
      <c r="I87" s="229">
        <v>5</v>
      </c>
      <c r="J87" s="229">
        <v>104</v>
      </c>
      <c r="K87" s="229">
        <v>0</v>
      </c>
      <c r="L87" s="229">
        <v>23</v>
      </c>
      <c r="M87" s="229">
        <v>600</v>
      </c>
    </row>
    <row r="88" spans="1:13" ht="20.100000000000001" customHeight="1">
      <c r="A88" s="9">
        <v>80</v>
      </c>
      <c r="B88" s="102" t="s">
        <v>349</v>
      </c>
      <c r="C88" s="226" t="s">
        <v>303</v>
      </c>
      <c r="D88" s="228" t="s">
        <v>911</v>
      </c>
      <c r="E88" s="229">
        <v>5</v>
      </c>
      <c r="F88" s="229">
        <v>32</v>
      </c>
      <c r="G88" s="229">
        <v>2</v>
      </c>
      <c r="H88" s="229">
        <v>6</v>
      </c>
      <c r="I88" s="229">
        <v>0</v>
      </c>
      <c r="J88" s="229">
        <v>0</v>
      </c>
      <c r="K88" s="229">
        <v>0</v>
      </c>
      <c r="L88" s="229">
        <v>0</v>
      </c>
      <c r="M88" s="229">
        <v>27</v>
      </c>
    </row>
    <row r="89" spans="1:13" ht="15.75">
      <c r="B89" s="575" t="s">
        <v>1299</v>
      </c>
      <c r="C89" s="576"/>
      <c r="D89" s="222"/>
      <c r="E89" s="223">
        <f t="shared" ref="E89:M89" si="0">SUM(E9:E88)</f>
        <v>6451</v>
      </c>
      <c r="F89" s="223">
        <f t="shared" si="0"/>
        <v>102137</v>
      </c>
      <c r="G89" s="223">
        <f t="shared" si="0"/>
        <v>2128</v>
      </c>
      <c r="H89" s="223">
        <f t="shared" si="0"/>
        <v>23049</v>
      </c>
      <c r="I89" s="223">
        <f t="shared" si="0"/>
        <v>944</v>
      </c>
      <c r="J89" s="223">
        <f t="shared" si="0"/>
        <v>16221</v>
      </c>
      <c r="K89" s="223">
        <f t="shared" si="0"/>
        <v>21</v>
      </c>
      <c r="L89" s="223">
        <f t="shared" si="0"/>
        <v>2522</v>
      </c>
      <c r="M89" s="223">
        <f t="shared" si="0"/>
        <v>80433</v>
      </c>
    </row>
    <row r="90" spans="1:13">
      <c r="D90" s="155"/>
      <c r="E90" s="156"/>
      <c r="F90" s="156"/>
      <c r="G90" s="156"/>
      <c r="H90" s="156"/>
      <c r="I90" s="156"/>
      <c r="J90" s="156"/>
      <c r="K90" s="156"/>
      <c r="L90" s="156"/>
      <c r="M90" s="156"/>
    </row>
  </sheetData>
  <mergeCells count="53">
    <mergeCell ref="B89:C89"/>
    <mergeCell ref="B31:B33"/>
    <mergeCell ref="B34:B35"/>
    <mergeCell ref="B9:B12"/>
    <mergeCell ref="B13:B14"/>
    <mergeCell ref="B15:B18"/>
    <mergeCell ref="B19:B26"/>
    <mergeCell ref="B27:B30"/>
    <mergeCell ref="B56:B58"/>
    <mergeCell ref="B80:B83"/>
    <mergeCell ref="B86:B87"/>
    <mergeCell ref="B67:B69"/>
    <mergeCell ref="B70:B73"/>
    <mergeCell ref="B74:B75"/>
    <mergeCell ref="B78:B79"/>
    <mergeCell ref="B76:B77"/>
    <mergeCell ref="E49:E51"/>
    <mergeCell ref="F49:F51"/>
    <mergeCell ref="G49:G51"/>
    <mergeCell ref="H49:H51"/>
    <mergeCell ref="I49:I51"/>
    <mergeCell ref="K3:L3"/>
    <mergeCell ref="I4:J5"/>
    <mergeCell ref="K49:K51"/>
    <mergeCell ref="L49:L51"/>
    <mergeCell ref="M49:M51"/>
    <mergeCell ref="A8:M8"/>
    <mergeCell ref="C2:C3"/>
    <mergeCell ref="K4:L5"/>
    <mergeCell ref="E4:H4"/>
    <mergeCell ref="G5:H5"/>
    <mergeCell ref="E5:F5"/>
    <mergeCell ref="B36:B40"/>
    <mergeCell ref="B41:B44"/>
    <mergeCell ref="B45:B47"/>
    <mergeCell ref="B48:B55"/>
    <mergeCell ref="J49:J51"/>
    <mergeCell ref="B63:B64"/>
    <mergeCell ref="B59:B60"/>
    <mergeCell ref="B61:B62"/>
    <mergeCell ref="B65:B66"/>
    <mergeCell ref="A1:M1"/>
    <mergeCell ref="A2:A3"/>
    <mergeCell ref="B2:B3"/>
    <mergeCell ref="D2:D3"/>
    <mergeCell ref="E2:L2"/>
    <mergeCell ref="M3:M7"/>
    <mergeCell ref="E3:H3"/>
    <mergeCell ref="A4:A7"/>
    <mergeCell ref="D4:D7"/>
    <mergeCell ref="C4:C7"/>
    <mergeCell ref="B4:B7"/>
    <mergeCell ref="I3:J3"/>
  </mergeCells>
  <phoneticPr fontId="8" type="noConversion"/>
  <pageMargins left="0.42" right="0.22" top="0.38" bottom="0.42" header="0.24" footer="0.28000000000000003"/>
  <pageSetup paperSize="9" scale="59" firstPageNumber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AA270"/>
  <sheetViews>
    <sheetView zoomScale="75" zoomScaleNormal="75" workbookViewId="0">
      <selection activeCell="C236" sqref="C236"/>
    </sheetView>
  </sheetViews>
  <sheetFormatPr defaultColWidth="9.140625" defaultRowHeight="12.75"/>
  <cols>
    <col min="1" max="1" width="4.85546875" style="129" customWidth="1"/>
    <col min="2" max="2" width="24.42578125" style="131" customWidth="1"/>
    <col min="3" max="3" width="17.28515625" style="129" customWidth="1"/>
    <col min="4" max="4" width="16.28515625" style="129" customWidth="1"/>
    <col min="5" max="5" width="21.140625" style="129" customWidth="1"/>
    <col min="6" max="6" width="22.85546875" style="129" customWidth="1"/>
    <col min="7" max="7" width="22.7109375" style="129" customWidth="1"/>
    <col min="8" max="8" width="24.7109375" style="130" customWidth="1"/>
    <col min="9" max="16384" width="9.140625" style="129"/>
  </cols>
  <sheetData>
    <row r="1" spans="1:27" ht="24.75" customHeight="1">
      <c r="A1" s="590" t="s">
        <v>1313</v>
      </c>
      <c r="B1" s="591"/>
      <c r="C1" s="591"/>
      <c r="D1" s="591"/>
      <c r="E1" s="591"/>
      <c r="F1" s="591"/>
      <c r="G1" s="592"/>
      <c r="H1" s="133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</row>
    <row r="2" spans="1:27" ht="20.100000000000001" customHeight="1">
      <c r="A2" s="144" t="s">
        <v>61</v>
      </c>
      <c r="B2" s="143">
        <v>2</v>
      </c>
      <c r="C2" s="143">
        <v>3</v>
      </c>
      <c r="D2" s="143">
        <v>4</v>
      </c>
      <c r="E2" s="143">
        <v>5</v>
      </c>
      <c r="F2" s="143">
        <v>6</v>
      </c>
      <c r="G2" s="143">
        <v>7</v>
      </c>
      <c r="H2" s="133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</row>
    <row r="3" spans="1:27" ht="96.75" thickBot="1">
      <c r="A3" s="234" t="s">
        <v>9</v>
      </c>
      <c r="B3" s="144" t="s">
        <v>43</v>
      </c>
      <c r="C3" s="235" t="s">
        <v>131</v>
      </c>
      <c r="D3" s="235" t="s">
        <v>132</v>
      </c>
      <c r="E3" s="235" t="s">
        <v>62</v>
      </c>
      <c r="F3" s="235" t="s">
        <v>133</v>
      </c>
      <c r="G3" s="235" t="s">
        <v>134</v>
      </c>
      <c r="H3" s="133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</row>
    <row r="4" spans="1:27" ht="39.950000000000003" customHeight="1" thickBot="1">
      <c r="A4" s="585" t="s">
        <v>61</v>
      </c>
      <c r="B4" s="141" t="s">
        <v>1331</v>
      </c>
      <c r="C4" s="593" t="s">
        <v>724</v>
      </c>
      <c r="D4" s="593"/>
      <c r="E4" s="593"/>
      <c r="F4" s="593"/>
      <c r="G4" s="593"/>
      <c r="H4" s="133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</row>
    <row r="5" spans="1:27" ht="39.950000000000003" customHeight="1" thickBot="1">
      <c r="A5" s="585"/>
      <c r="B5" s="236" t="s">
        <v>1018</v>
      </c>
      <c r="C5" s="237">
        <v>1.2037037037037035E-2</v>
      </c>
      <c r="D5" s="238">
        <v>5.4178240740740735E-2</v>
      </c>
      <c r="E5" s="239">
        <v>103</v>
      </c>
      <c r="F5" s="238">
        <v>1.3515391487979209E-2</v>
      </c>
      <c r="G5" s="238">
        <v>5.4178240740740735E-2</v>
      </c>
      <c r="H5" s="594"/>
      <c r="I5" s="595"/>
      <c r="J5" s="595"/>
      <c r="K5" s="595"/>
      <c r="L5" s="595"/>
      <c r="M5" s="595"/>
      <c r="N5" s="595"/>
      <c r="O5" s="595"/>
      <c r="P5" s="595"/>
      <c r="Q5" s="595"/>
      <c r="R5" s="595"/>
      <c r="S5" s="595"/>
      <c r="T5" s="595"/>
      <c r="U5" s="595"/>
      <c r="V5" s="595"/>
      <c r="W5" s="595"/>
      <c r="X5" s="595"/>
      <c r="Y5" s="595"/>
      <c r="Z5" s="595"/>
      <c r="AA5" s="595"/>
    </row>
    <row r="6" spans="1:27" ht="39.950000000000003" customHeight="1" thickBot="1">
      <c r="A6" s="585"/>
      <c r="B6" s="236" t="s">
        <v>1017</v>
      </c>
      <c r="C6" s="237">
        <v>3.8831018518518511E-3</v>
      </c>
      <c r="D6" s="238">
        <v>6.1805555555555558E-2</v>
      </c>
      <c r="E6" s="239">
        <v>42</v>
      </c>
      <c r="F6" s="238">
        <v>4.9274446050096409E-3</v>
      </c>
      <c r="G6" s="238">
        <v>6.1805555555555558E-2</v>
      </c>
      <c r="H6" s="133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</row>
    <row r="7" spans="1:27" ht="39.950000000000003" customHeight="1" thickBot="1">
      <c r="A7" s="585" t="s">
        <v>177</v>
      </c>
      <c r="B7" s="141" t="s">
        <v>1331</v>
      </c>
      <c r="C7" s="586" t="s">
        <v>725</v>
      </c>
      <c r="D7" s="586"/>
      <c r="E7" s="586"/>
      <c r="F7" s="586"/>
      <c r="G7" s="586"/>
      <c r="H7" s="133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</row>
    <row r="8" spans="1:27" ht="39.950000000000003" customHeight="1" thickBot="1">
      <c r="A8" s="585"/>
      <c r="B8" s="236" t="s">
        <v>1018</v>
      </c>
      <c r="C8" s="240">
        <v>1.306712962962963E-2</v>
      </c>
      <c r="D8" s="240">
        <v>5.0231481481481481E-2</v>
      </c>
      <c r="E8" s="241">
        <v>217</v>
      </c>
      <c r="F8" s="240">
        <v>1.4534054028255061E-2</v>
      </c>
      <c r="G8" s="240">
        <v>5.0231481481481481E-2</v>
      </c>
      <c r="H8" s="133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</row>
    <row r="9" spans="1:27" ht="39.950000000000003" customHeight="1" thickBot="1">
      <c r="A9" s="585"/>
      <c r="B9" s="236" t="s">
        <v>1017</v>
      </c>
      <c r="C9" s="240">
        <v>3.7962962962962963E-3</v>
      </c>
      <c r="D9" s="240">
        <v>4.387731481481482E-2</v>
      </c>
      <c r="E9" s="241">
        <v>18</v>
      </c>
      <c r="F9" s="240">
        <v>4.2508480702925112E-3</v>
      </c>
      <c r="G9" s="240">
        <v>4.387731481481482E-2</v>
      </c>
      <c r="H9" s="133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</row>
    <row r="10" spans="1:27" ht="39.950000000000003" customHeight="1" thickBot="1">
      <c r="A10" s="585" t="s">
        <v>178</v>
      </c>
      <c r="B10" s="141" t="s">
        <v>1331</v>
      </c>
      <c r="C10" s="586" t="s">
        <v>726</v>
      </c>
      <c r="D10" s="586"/>
      <c r="E10" s="586"/>
      <c r="F10" s="586"/>
      <c r="G10" s="586"/>
      <c r="H10" s="133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</row>
    <row r="11" spans="1:27" ht="39.950000000000003" customHeight="1" thickBot="1">
      <c r="A11" s="585"/>
      <c r="B11" s="236" t="s">
        <v>1018</v>
      </c>
      <c r="C11" s="240">
        <v>1.1521990740740739E-2</v>
      </c>
      <c r="D11" s="240">
        <v>6.0856481481481484E-2</v>
      </c>
      <c r="E11" s="241">
        <v>236</v>
      </c>
      <c r="F11" s="240">
        <v>1.2327907473075918E-2</v>
      </c>
      <c r="G11" s="240">
        <v>6.0856481481481484E-2</v>
      </c>
      <c r="H11" s="133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</row>
    <row r="12" spans="1:27" ht="39.950000000000003" customHeight="1" thickBot="1">
      <c r="A12" s="585"/>
      <c r="B12" s="236" t="s">
        <v>1017</v>
      </c>
      <c r="C12" s="240">
        <v>5.5208333333333333E-3</v>
      </c>
      <c r="D12" s="240">
        <v>4.3738425925925924E-2</v>
      </c>
      <c r="E12" s="241">
        <v>75</v>
      </c>
      <c r="F12" s="240">
        <v>6.3543169793169804E-3</v>
      </c>
      <c r="G12" s="240">
        <v>4.3738425925925924E-2</v>
      </c>
      <c r="H12" s="133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</row>
    <row r="13" spans="1:27" ht="39.950000000000003" customHeight="1" thickBot="1">
      <c r="A13" s="585" t="s">
        <v>179</v>
      </c>
      <c r="B13" s="141" t="s">
        <v>1331</v>
      </c>
      <c r="C13" s="586" t="s">
        <v>727</v>
      </c>
      <c r="D13" s="586"/>
      <c r="E13" s="586"/>
      <c r="F13" s="586"/>
      <c r="G13" s="586"/>
      <c r="H13" s="133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</row>
    <row r="14" spans="1:27" ht="39.950000000000003" customHeight="1" thickBot="1">
      <c r="A14" s="585"/>
      <c r="B14" s="236" t="s">
        <v>1018</v>
      </c>
      <c r="C14" s="240">
        <v>7.5462962962962966E-3</v>
      </c>
      <c r="D14" s="240">
        <v>4.9687499999999996E-2</v>
      </c>
      <c r="E14" s="241">
        <v>150</v>
      </c>
      <c r="F14" s="240">
        <v>8.9841395693593794E-3</v>
      </c>
      <c r="G14" s="240">
        <v>4.9687499999999996E-2</v>
      </c>
      <c r="H14" s="133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</row>
    <row r="15" spans="1:27" ht="39.950000000000003" customHeight="1" thickBot="1">
      <c r="A15" s="585"/>
      <c r="B15" s="236" t="s">
        <v>1017</v>
      </c>
      <c r="C15" s="240">
        <v>1.173611111111111E-2</v>
      </c>
      <c r="D15" s="240">
        <v>5.5671296296296302E-2</v>
      </c>
      <c r="E15" s="241">
        <v>168</v>
      </c>
      <c r="F15" s="240">
        <v>1.1979853264281233E-2</v>
      </c>
      <c r="G15" s="240">
        <v>5.5671296296296302E-2</v>
      </c>
      <c r="H15" s="133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</row>
    <row r="16" spans="1:27" ht="39.950000000000003" customHeight="1" thickBot="1">
      <c r="A16" s="585" t="s">
        <v>180</v>
      </c>
      <c r="B16" s="141" t="s">
        <v>1331</v>
      </c>
      <c r="C16" s="586" t="s">
        <v>728</v>
      </c>
      <c r="D16" s="586"/>
      <c r="E16" s="586"/>
      <c r="F16" s="586"/>
      <c r="G16" s="586"/>
      <c r="H16" s="133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</row>
    <row r="17" spans="1:27" ht="39.950000000000003" customHeight="1" thickBot="1">
      <c r="A17" s="585"/>
      <c r="B17" s="236" t="s">
        <v>1018</v>
      </c>
      <c r="C17" s="240">
        <v>1.2667824074074074E-2</v>
      </c>
      <c r="D17" s="240">
        <v>5.9872685185185182E-2</v>
      </c>
      <c r="E17" s="241">
        <v>192</v>
      </c>
      <c r="F17" s="240">
        <v>1.394907407407407E-2</v>
      </c>
      <c r="G17" s="240">
        <v>5.9872685185185182E-2</v>
      </c>
      <c r="H17" s="133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</row>
    <row r="18" spans="1:27" ht="39.950000000000003" customHeight="1" thickBot="1">
      <c r="A18" s="585"/>
      <c r="B18" s="242" t="s">
        <v>1017</v>
      </c>
      <c r="C18" s="243">
        <v>4.9074074074074072E-3</v>
      </c>
      <c r="D18" s="243">
        <v>3.5555555555555556E-2</v>
      </c>
      <c r="E18" s="244">
        <v>77</v>
      </c>
      <c r="F18" s="243">
        <v>5.5338012463786194E-3</v>
      </c>
      <c r="G18" s="243">
        <v>3.5555555555555556E-2</v>
      </c>
      <c r="H18" s="133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</row>
    <row r="19" spans="1:27" ht="39.950000000000003" customHeight="1" thickBot="1">
      <c r="A19" s="585" t="s">
        <v>181</v>
      </c>
      <c r="B19" s="141" t="s">
        <v>1331</v>
      </c>
      <c r="C19" s="586" t="s">
        <v>729</v>
      </c>
      <c r="D19" s="586"/>
      <c r="E19" s="586"/>
      <c r="F19" s="586"/>
      <c r="G19" s="586"/>
      <c r="H19" s="133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</row>
    <row r="20" spans="1:27" ht="39.950000000000003" customHeight="1" thickBot="1">
      <c r="A20" s="585"/>
      <c r="B20" s="236" t="s">
        <v>1018</v>
      </c>
      <c r="C20" s="245">
        <v>1.217013888888889E-2</v>
      </c>
      <c r="D20" s="245">
        <v>3.7175925925925925E-2</v>
      </c>
      <c r="E20" s="241">
        <v>275</v>
      </c>
      <c r="F20" s="240">
        <v>1.2405034996489367E-2</v>
      </c>
      <c r="G20" s="240">
        <v>3.7175925925925925E-2</v>
      </c>
      <c r="H20" s="133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</row>
    <row r="21" spans="1:27" ht="39.950000000000003" customHeight="1" thickBot="1">
      <c r="A21" s="585"/>
      <c r="B21" s="236" t="s">
        <v>1017</v>
      </c>
      <c r="C21" s="240">
        <v>6.7245370370370367E-3</v>
      </c>
      <c r="D21" s="240">
        <v>3.1712962962962964E-2</v>
      </c>
      <c r="E21" s="241">
        <v>104</v>
      </c>
      <c r="F21" s="240">
        <v>7.1830373041310543E-3</v>
      </c>
      <c r="G21" s="240">
        <v>3.1712962962962964E-2</v>
      </c>
      <c r="H21" s="133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</row>
    <row r="22" spans="1:27" ht="39.950000000000003" customHeight="1" thickBot="1">
      <c r="A22" s="585" t="s">
        <v>182</v>
      </c>
      <c r="B22" s="141" t="s">
        <v>1331</v>
      </c>
      <c r="C22" s="586" t="s">
        <v>1034</v>
      </c>
      <c r="D22" s="586"/>
      <c r="E22" s="586"/>
      <c r="F22" s="586"/>
      <c r="G22" s="586"/>
      <c r="H22" s="133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</row>
    <row r="23" spans="1:27" ht="39.950000000000003" customHeight="1" thickBot="1">
      <c r="A23" s="585"/>
      <c r="B23" s="236" t="s">
        <v>1018</v>
      </c>
      <c r="C23" s="240">
        <v>1.2233796296296296E-2</v>
      </c>
      <c r="D23" s="240">
        <v>5.185185185185185E-2</v>
      </c>
      <c r="E23" s="241">
        <v>200</v>
      </c>
      <c r="F23" s="240">
        <v>1.3407658141700696E-2</v>
      </c>
      <c r="G23" s="240">
        <v>5.185185185185185E-2</v>
      </c>
      <c r="H23" s="133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</row>
    <row r="24" spans="1:27" ht="39.950000000000003" customHeight="1" thickBot="1">
      <c r="A24" s="585"/>
      <c r="B24" s="236" t="s">
        <v>1017</v>
      </c>
      <c r="C24" s="240">
        <v>4.4328703703703709E-3</v>
      </c>
      <c r="D24" s="240">
        <v>5.2060185185185182E-2</v>
      </c>
      <c r="E24" s="241">
        <v>72</v>
      </c>
      <c r="F24" s="240">
        <v>5.0195534698521003E-3</v>
      </c>
      <c r="G24" s="240">
        <v>5.2060185185185182E-2</v>
      </c>
      <c r="H24" s="133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2"/>
      <c r="X24" s="132"/>
      <c r="Y24" s="132"/>
      <c r="Z24" s="132"/>
      <c r="AA24" s="132"/>
    </row>
    <row r="25" spans="1:27" ht="39.950000000000003" customHeight="1" thickBot="1">
      <c r="A25" s="585" t="s">
        <v>183</v>
      </c>
      <c r="B25" s="141" t="s">
        <v>1331</v>
      </c>
      <c r="C25" s="596" t="s">
        <v>1182</v>
      </c>
      <c r="D25" s="596"/>
      <c r="E25" s="596"/>
      <c r="F25" s="596"/>
      <c r="G25" s="596"/>
      <c r="H25" s="133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  <c r="W25" s="132"/>
      <c r="X25" s="132"/>
      <c r="Y25" s="132"/>
      <c r="Z25" s="132"/>
      <c r="AA25" s="132"/>
    </row>
    <row r="26" spans="1:27" ht="39.950000000000003" customHeight="1" thickBot="1">
      <c r="A26" s="585"/>
      <c r="B26" s="236" t="s">
        <v>1018</v>
      </c>
      <c r="C26" s="240">
        <v>1.0520833333333333E-2</v>
      </c>
      <c r="D26" s="240">
        <v>3.5590277777777776E-2</v>
      </c>
      <c r="E26" s="241">
        <v>146</v>
      </c>
      <c r="F26" s="240">
        <v>1.0960852505796335E-2</v>
      </c>
      <c r="G26" s="240">
        <v>3.5590277777777776E-2</v>
      </c>
      <c r="H26" s="133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132"/>
      <c r="Y26" s="132"/>
      <c r="Z26" s="132"/>
      <c r="AA26" s="132"/>
    </row>
    <row r="27" spans="1:27" ht="39.950000000000003" customHeight="1" thickBot="1">
      <c r="A27" s="585"/>
      <c r="B27" s="236" t="s">
        <v>1017</v>
      </c>
      <c r="C27" s="240">
        <v>1.8559027777777778E-2</v>
      </c>
      <c r="D27" s="240">
        <v>3.6967592592592594E-2</v>
      </c>
      <c r="E27" s="241">
        <v>74</v>
      </c>
      <c r="F27" s="240">
        <v>1.7406330749354014E-2</v>
      </c>
      <c r="G27" s="240">
        <v>3.6967592592592594E-2</v>
      </c>
      <c r="H27" s="133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2"/>
      <c r="V27" s="132"/>
      <c r="W27" s="132"/>
      <c r="X27" s="132"/>
      <c r="Y27" s="132"/>
      <c r="Z27" s="132"/>
      <c r="AA27" s="132"/>
    </row>
    <row r="28" spans="1:27" ht="39.950000000000003" customHeight="1" thickBot="1">
      <c r="A28" s="585" t="s">
        <v>184</v>
      </c>
      <c r="B28" s="141" t="s">
        <v>1331</v>
      </c>
      <c r="C28" s="586" t="s">
        <v>1181</v>
      </c>
      <c r="D28" s="586"/>
      <c r="E28" s="586"/>
      <c r="F28" s="586"/>
      <c r="G28" s="586"/>
      <c r="H28" s="134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/>
      <c r="V28" s="132"/>
      <c r="W28" s="132"/>
      <c r="X28" s="132"/>
      <c r="Y28" s="132"/>
      <c r="Z28" s="132"/>
      <c r="AA28" s="132"/>
    </row>
    <row r="29" spans="1:27" ht="39.950000000000003" customHeight="1" thickBot="1">
      <c r="A29" s="585"/>
      <c r="B29" s="236" t="s">
        <v>1018</v>
      </c>
      <c r="C29" s="240">
        <v>1.2876157407407406E-2</v>
      </c>
      <c r="D29" s="240">
        <v>3.6388888888888887E-2</v>
      </c>
      <c r="E29" s="241">
        <v>99</v>
      </c>
      <c r="F29" s="240">
        <v>1.3816501037675606E-2</v>
      </c>
      <c r="G29" s="240">
        <v>3.6388888888888887E-2</v>
      </c>
      <c r="H29" s="134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</row>
    <row r="30" spans="1:27" ht="39.950000000000003" customHeight="1" thickBot="1">
      <c r="A30" s="585"/>
      <c r="B30" s="236" t="s">
        <v>1017</v>
      </c>
      <c r="C30" s="240">
        <v>4.8726851851851856E-3</v>
      </c>
      <c r="D30" s="240">
        <v>2.8287037037037038E-2</v>
      </c>
      <c r="E30" s="241">
        <v>23</v>
      </c>
      <c r="F30" s="240">
        <v>5.3285091814503577E-3</v>
      </c>
      <c r="G30" s="240">
        <v>2.8287037037037038E-2</v>
      </c>
      <c r="H30" s="134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32"/>
      <c r="Y30" s="132"/>
      <c r="Z30" s="132"/>
      <c r="AA30" s="132"/>
    </row>
    <row r="31" spans="1:27" ht="39.950000000000003" customHeight="1" thickBot="1">
      <c r="A31" s="585" t="s">
        <v>185</v>
      </c>
      <c r="B31" s="141" t="s">
        <v>1331</v>
      </c>
      <c r="C31" s="586" t="s">
        <v>1031</v>
      </c>
      <c r="D31" s="586"/>
      <c r="E31" s="586"/>
      <c r="F31" s="586"/>
      <c r="G31" s="586"/>
      <c r="H31" s="134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32"/>
      <c r="Y31" s="132"/>
      <c r="Z31" s="132"/>
      <c r="AA31" s="132"/>
    </row>
    <row r="32" spans="1:27" ht="39.950000000000003" customHeight="1" thickBot="1">
      <c r="A32" s="585"/>
      <c r="B32" s="236" t="s">
        <v>1018</v>
      </c>
      <c r="C32" s="240">
        <v>1.2019675925925927E-2</v>
      </c>
      <c r="D32" s="240">
        <v>7.9861111111111105E-2</v>
      </c>
      <c r="E32" s="241">
        <v>146</v>
      </c>
      <c r="F32" s="240">
        <v>1.3701395045311265E-2</v>
      </c>
      <c r="G32" s="240">
        <v>7.9861111111111105E-2</v>
      </c>
      <c r="H32" s="133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V32" s="132"/>
      <c r="W32" s="132"/>
      <c r="X32" s="132"/>
      <c r="Y32" s="132"/>
      <c r="Z32" s="132"/>
      <c r="AA32" s="132"/>
    </row>
    <row r="33" spans="1:27" ht="39.950000000000003" customHeight="1" thickBot="1">
      <c r="A33" s="585"/>
      <c r="B33" s="236" t="s">
        <v>1017</v>
      </c>
      <c r="C33" s="240">
        <v>4.4907407407407413E-3</v>
      </c>
      <c r="D33" s="240">
        <v>4.7511574074074074E-2</v>
      </c>
      <c r="E33" s="241">
        <v>16</v>
      </c>
      <c r="F33" s="240">
        <v>4.9696732106006298E-3</v>
      </c>
      <c r="G33" s="240">
        <v>4.7511574074074074E-2</v>
      </c>
      <c r="H33" s="133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32"/>
      <c r="X33" s="132"/>
      <c r="Y33" s="132"/>
      <c r="Z33" s="132"/>
      <c r="AA33" s="132"/>
    </row>
    <row r="34" spans="1:27" ht="39.950000000000003" customHeight="1" thickBot="1">
      <c r="A34" s="585" t="s">
        <v>186</v>
      </c>
      <c r="B34" s="141" t="s">
        <v>1331</v>
      </c>
      <c r="C34" s="586" t="s">
        <v>730</v>
      </c>
      <c r="D34" s="586"/>
      <c r="E34" s="586"/>
      <c r="F34" s="586"/>
      <c r="G34" s="586"/>
      <c r="H34" s="133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</row>
    <row r="35" spans="1:27" ht="39.950000000000003" customHeight="1" thickBot="1">
      <c r="A35" s="585"/>
      <c r="B35" s="236" t="s">
        <v>1018</v>
      </c>
      <c r="C35" s="240">
        <v>6.1805555555555563E-3</v>
      </c>
      <c r="D35" s="240">
        <v>4.3773148148148144E-2</v>
      </c>
      <c r="E35" s="241">
        <v>154</v>
      </c>
      <c r="F35" s="240">
        <v>8.5954975079017767E-3</v>
      </c>
      <c r="G35" s="240">
        <v>4.3773148148148144E-2</v>
      </c>
      <c r="H35" s="133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2"/>
      <c r="V35" s="132"/>
      <c r="W35" s="132"/>
      <c r="X35" s="132"/>
      <c r="Y35" s="132"/>
      <c r="Z35" s="132"/>
      <c r="AA35" s="132"/>
    </row>
    <row r="36" spans="1:27" ht="39.950000000000003" customHeight="1" thickBot="1">
      <c r="A36" s="585"/>
      <c r="B36" s="236" t="s">
        <v>1017</v>
      </c>
      <c r="C36" s="240">
        <v>8.0555555555555554E-3</v>
      </c>
      <c r="D36" s="240">
        <v>2.7592592592592596E-2</v>
      </c>
      <c r="E36" s="241">
        <v>3</v>
      </c>
      <c r="F36" s="240">
        <v>8.8160403050108905E-3</v>
      </c>
      <c r="G36" s="240">
        <v>2.7592592592592596E-2</v>
      </c>
      <c r="H36" s="133"/>
      <c r="I36" s="132"/>
      <c r="J36" s="132"/>
      <c r="K36" s="132"/>
      <c r="L36" s="132"/>
      <c r="M36" s="132"/>
      <c r="N36" s="132"/>
      <c r="O36" s="132"/>
      <c r="P36" s="132"/>
      <c r="Q36" s="132"/>
      <c r="R36" s="132"/>
      <c r="S36" s="132"/>
      <c r="T36" s="132"/>
      <c r="U36" s="132"/>
      <c r="V36" s="132"/>
      <c r="W36" s="132"/>
      <c r="X36" s="132"/>
      <c r="Y36" s="132"/>
      <c r="Z36" s="132"/>
      <c r="AA36" s="132"/>
    </row>
    <row r="37" spans="1:27" ht="39.950000000000003" customHeight="1" thickBot="1">
      <c r="A37" s="585" t="s">
        <v>496</v>
      </c>
      <c r="B37" s="141" t="s">
        <v>1331</v>
      </c>
      <c r="C37" s="586" t="s">
        <v>731</v>
      </c>
      <c r="D37" s="586"/>
      <c r="E37" s="586"/>
      <c r="F37" s="586"/>
      <c r="G37" s="586"/>
      <c r="H37" s="133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2"/>
      <c r="AA37" s="132"/>
    </row>
    <row r="38" spans="1:27" ht="39.950000000000003" customHeight="1" thickBot="1">
      <c r="A38" s="585"/>
      <c r="B38" s="246" t="s">
        <v>1018</v>
      </c>
      <c r="C38" s="140">
        <v>8.0092592592592594E-3</v>
      </c>
      <c r="D38" s="138">
        <v>4.1851851851851855E-2</v>
      </c>
      <c r="E38" s="139">
        <v>129</v>
      </c>
      <c r="F38" s="138">
        <v>8.7193522593000065E-3</v>
      </c>
      <c r="G38" s="138">
        <v>4.1851851851851855E-2</v>
      </c>
      <c r="H38" s="133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132"/>
      <c r="U38" s="132"/>
      <c r="V38" s="132"/>
      <c r="W38" s="132"/>
      <c r="X38" s="132"/>
      <c r="Y38" s="132"/>
      <c r="Z38" s="132"/>
      <c r="AA38" s="132"/>
    </row>
    <row r="39" spans="1:27" ht="39.950000000000003" customHeight="1" thickBot="1">
      <c r="A39" s="585"/>
      <c r="B39" s="246" t="s">
        <v>1017</v>
      </c>
      <c r="C39" s="140">
        <v>1.2511574074074073E-2</v>
      </c>
      <c r="D39" s="138">
        <v>2.8634259259259262E-2</v>
      </c>
      <c r="E39" s="139">
        <v>101</v>
      </c>
      <c r="F39" s="138">
        <v>1.2603459852982751E-2</v>
      </c>
      <c r="G39" s="138">
        <v>2.8634259259259262E-2</v>
      </c>
      <c r="H39" s="133"/>
      <c r="I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  <c r="T39" s="132"/>
      <c r="U39" s="132"/>
      <c r="V39" s="132"/>
      <c r="W39" s="132"/>
      <c r="X39" s="132"/>
      <c r="Y39" s="132"/>
      <c r="Z39" s="132"/>
      <c r="AA39" s="132"/>
    </row>
    <row r="40" spans="1:27" ht="39.950000000000003" customHeight="1" thickBot="1">
      <c r="A40" s="585" t="s">
        <v>733</v>
      </c>
      <c r="B40" s="141" t="s">
        <v>1331</v>
      </c>
      <c r="C40" s="586" t="s">
        <v>732</v>
      </c>
      <c r="D40" s="586"/>
      <c r="E40" s="586"/>
      <c r="F40" s="586"/>
      <c r="G40" s="586"/>
      <c r="H40" s="133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  <c r="AA40" s="132"/>
    </row>
    <row r="41" spans="1:27" ht="39.950000000000003" customHeight="1" thickBot="1">
      <c r="A41" s="585"/>
      <c r="B41" s="236" t="s">
        <v>1018</v>
      </c>
      <c r="C41" s="240">
        <v>8.067129629629629E-3</v>
      </c>
      <c r="D41" s="240">
        <v>6.4537037037037046E-2</v>
      </c>
      <c r="E41" s="241">
        <v>198</v>
      </c>
      <c r="F41" s="240">
        <v>9.458821802571819E-3</v>
      </c>
      <c r="G41" s="240">
        <v>6.4537037037037046E-2</v>
      </c>
      <c r="H41" s="133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2"/>
      <c r="Y41" s="132"/>
      <c r="Z41" s="132"/>
      <c r="AA41" s="132"/>
    </row>
    <row r="42" spans="1:27" ht="39.950000000000003" customHeight="1" thickBot="1">
      <c r="A42" s="585"/>
      <c r="B42" s="236" t="s">
        <v>1017</v>
      </c>
      <c r="C42" s="240">
        <v>1.3194444444444444E-2</v>
      </c>
      <c r="D42" s="240">
        <v>2.3506944444444445E-2</v>
      </c>
      <c r="E42" s="241">
        <v>40</v>
      </c>
      <c r="F42" s="240">
        <v>1.2038998744507217E-2</v>
      </c>
      <c r="G42" s="240">
        <v>2.3506944444444445E-2</v>
      </c>
      <c r="H42" s="133"/>
      <c r="I42" s="132"/>
      <c r="J42" s="132"/>
      <c r="K42" s="132"/>
      <c r="L42" s="132"/>
      <c r="M42" s="132"/>
      <c r="N42" s="132"/>
      <c r="O42" s="132"/>
      <c r="P42" s="132"/>
      <c r="Q42" s="132"/>
      <c r="R42" s="132"/>
      <c r="S42" s="132"/>
      <c r="T42" s="132"/>
      <c r="U42" s="132"/>
      <c r="V42" s="132"/>
      <c r="W42" s="132"/>
      <c r="X42" s="132"/>
      <c r="Y42" s="132"/>
      <c r="Z42" s="132"/>
      <c r="AA42" s="132"/>
    </row>
    <row r="43" spans="1:27" ht="39.950000000000003" customHeight="1" thickBot="1">
      <c r="A43" s="585" t="s">
        <v>735</v>
      </c>
      <c r="B43" s="141" t="s">
        <v>1331</v>
      </c>
      <c r="C43" s="597" t="s">
        <v>734</v>
      </c>
      <c r="D43" s="597"/>
      <c r="E43" s="597"/>
      <c r="F43" s="597"/>
      <c r="G43" s="597"/>
      <c r="H43" s="133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2"/>
      <c r="Y43" s="132"/>
      <c r="Z43" s="132"/>
      <c r="AA43" s="132"/>
    </row>
    <row r="44" spans="1:27" ht="39.950000000000003" customHeight="1" thickBot="1">
      <c r="A44" s="585"/>
      <c r="B44" s="236" t="s">
        <v>1018</v>
      </c>
      <c r="C44" s="240">
        <v>1.2916666666666667E-2</v>
      </c>
      <c r="D44" s="240">
        <v>5.6840277777777781E-2</v>
      </c>
      <c r="E44" s="241">
        <v>251</v>
      </c>
      <c r="F44" s="240">
        <v>1.3813958916900069E-2</v>
      </c>
      <c r="G44" s="240">
        <v>5.6840277777777781E-2</v>
      </c>
      <c r="H44" s="133"/>
      <c r="I44" s="132"/>
      <c r="J44" s="132"/>
      <c r="K44" s="132"/>
      <c r="L44" s="132"/>
      <c r="M44" s="132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2"/>
      <c r="Y44" s="132"/>
      <c r="Z44" s="132"/>
      <c r="AA44" s="132"/>
    </row>
    <row r="45" spans="1:27" ht="39.950000000000003" customHeight="1" thickBot="1">
      <c r="A45" s="585"/>
      <c r="B45" s="236" t="s">
        <v>1017</v>
      </c>
      <c r="C45" s="240">
        <v>4.8958333333333328E-3</v>
      </c>
      <c r="D45" s="240">
        <v>4.6631944444444441E-2</v>
      </c>
      <c r="E45" s="241">
        <v>76</v>
      </c>
      <c r="F45" s="240">
        <v>5.8016052961971662E-3</v>
      </c>
      <c r="G45" s="240">
        <v>4.6631944444444441E-2</v>
      </c>
      <c r="H45" s="133"/>
      <c r="I45" s="132"/>
      <c r="J45" s="132"/>
      <c r="K45" s="132"/>
      <c r="L45" s="132"/>
      <c r="M45" s="132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2"/>
      <c r="Y45" s="132"/>
      <c r="Z45" s="132"/>
      <c r="AA45" s="132"/>
    </row>
    <row r="46" spans="1:27" ht="39.950000000000003" customHeight="1" thickBot="1">
      <c r="A46" s="585" t="s">
        <v>737</v>
      </c>
      <c r="B46" s="141" t="s">
        <v>1331</v>
      </c>
      <c r="C46" s="586" t="s">
        <v>736</v>
      </c>
      <c r="D46" s="586"/>
      <c r="E46" s="586"/>
      <c r="F46" s="586"/>
      <c r="G46" s="586"/>
      <c r="H46" s="133"/>
      <c r="I46" s="132"/>
      <c r="J46" s="132"/>
      <c r="K46" s="132"/>
      <c r="L46" s="132"/>
      <c r="M46" s="132"/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2"/>
      <c r="Y46" s="132"/>
      <c r="Z46" s="132"/>
      <c r="AA46" s="132"/>
    </row>
    <row r="47" spans="1:27" ht="39.950000000000003" customHeight="1" thickBot="1">
      <c r="A47" s="585"/>
      <c r="B47" s="236" t="s">
        <v>1018</v>
      </c>
      <c r="C47" s="240">
        <v>1.3564814814814816E-2</v>
      </c>
      <c r="D47" s="240">
        <v>5.5659722222222228E-2</v>
      </c>
      <c r="E47" s="241">
        <v>397</v>
      </c>
      <c r="F47" s="240">
        <v>1.4449048574278105E-2</v>
      </c>
      <c r="G47" s="240">
        <v>5.5659722222222228E-2</v>
      </c>
      <c r="H47" s="133"/>
      <c r="I47" s="132"/>
      <c r="J47" s="132"/>
      <c r="K47" s="132"/>
      <c r="L47" s="132"/>
      <c r="M47" s="132"/>
      <c r="N47" s="132"/>
      <c r="O47" s="132"/>
      <c r="P47" s="132"/>
      <c r="Q47" s="132"/>
      <c r="R47" s="132"/>
      <c r="S47" s="132"/>
      <c r="T47" s="132"/>
      <c r="U47" s="132"/>
      <c r="V47" s="132"/>
      <c r="W47" s="132"/>
      <c r="X47" s="132"/>
      <c r="Y47" s="132"/>
      <c r="Z47" s="132"/>
      <c r="AA47" s="132"/>
    </row>
    <row r="48" spans="1:27" ht="39.950000000000003" customHeight="1" thickBot="1">
      <c r="A48" s="585"/>
      <c r="B48" s="236" t="s">
        <v>1017</v>
      </c>
      <c r="C48" s="240">
        <v>5.3530092592592587E-3</v>
      </c>
      <c r="D48" s="240">
        <v>5.4050925925925926E-2</v>
      </c>
      <c r="E48" s="241">
        <v>110</v>
      </c>
      <c r="F48" s="240">
        <v>6.2391171349239927E-3</v>
      </c>
      <c r="G48" s="240">
        <v>5.4050925925925926E-2</v>
      </c>
      <c r="H48" s="133"/>
      <c r="I48" s="132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</row>
    <row r="49" spans="1:27" ht="39.950000000000003" customHeight="1" thickBot="1">
      <c r="A49" s="585" t="s">
        <v>739</v>
      </c>
      <c r="B49" s="141" t="s">
        <v>1331</v>
      </c>
      <c r="C49" s="586" t="s">
        <v>738</v>
      </c>
      <c r="D49" s="586"/>
      <c r="E49" s="586"/>
      <c r="F49" s="586"/>
      <c r="G49" s="586"/>
      <c r="H49" s="133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2"/>
      <c r="T49" s="132"/>
      <c r="U49" s="132"/>
      <c r="V49" s="132"/>
      <c r="W49" s="132"/>
      <c r="X49" s="132"/>
      <c r="Y49" s="132"/>
      <c r="Z49" s="132"/>
      <c r="AA49" s="132"/>
    </row>
    <row r="50" spans="1:27" ht="39.950000000000003" customHeight="1" thickBot="1">
      <c r="A50" s="585"/>
      <c r="B50" s="236" t="s">
        <v>1018</v>
      </c>
      <c r="C50" s="240">
        <v>1.9155092592592592E-2</v>
      </c>
      <c r="D50" s="240">
        <v>3.8379629629629632E-2</v>
      </c>
      <c r="E50" s="241">
        <v>83</v>
      </c>
      <c r="F50" s="240">
        <v>1.7940750093527875E-2</v>
      </c>
      <c r="G50" s="240">
        <v>3.8379629629629632E-2</v>
      </c>
      <c r="H50" s="133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  <c r="AA50" s="132"/>
    </row>
    <row r="51" spans="1:27" ht="39.950000000000003" customHeight="1" thickBot="1">
      <c r="A51" s="585"/>
      <c r="B51" s="236" t="s">
        <v>1017</v>
      </c>
      <c r="C51" s="240">
        <v>1.0706018518518517E-2</v>
      </c>
      <c r="D51" s="240">
        <v>5.9629629629629623E-2</v>
      </c>
      <c r="E51" s="241">
        <v>220</v>
      </c>
      <c r="F51" s="240">
        <v>1.1653329546048152E-2</v>
      </c>
      <c r="G51" s="240">
        <v>5.9629629629629623E-2</v>
      </c>
      <c r="H51" s="133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  <c r="T51" s="132"/>
      <c r="U51" s="132"/>
      <c r="V51" s="132"/>
      <c r="W51" s="132"/>
      <c r="X51" s="132"/>
      <c r="Y51" s="132"/>
      <c r="Z51" s="132"/>
      <c r="AA51" s="132"/>
    </row>
    <row r="52" spans="1:27" ht="39.950000000000003" customHeight="1" thickBot="1">
      <c r="A52" s="585" t="s">
        <v>740</v>
      </c>
      <c r="B52" s="141" t="s">
        <v>1331</v>
      </c>
      <c r="C52" s="586" t="s">
        <v>1180</v>
      </c>
      <c r="D52" s="586"/>
      <c r="E52" s="586"/>
      <c r="F52" s="586"/>
      <c r="G52" s="586"/>
      <c r="H52" s="142"/>
      <c r="I52" s="132"/>
      <c r="J52" s="132"/>
      <c r="K52" s="132"/>
      <c r="L52" s="132"/>
      <c r="M52" s="132"/>
      <c r="N52" s="132"/>
      <c r="O52" s="132"/>
      <c r="P52" s="132"/>
      <c r="Q52" s="132"/>
      <c r="R52" s="132"/>
      <c r="S52" s="132"/>
      <c r="T52" s="132"/>
      <c r="U52" s="132"/>
      <c r="V52" s="132"/>
      <c r="W52" s="132"/>
      <c r="X52" s="132"/>
      <c r="Y52" s="132"/>
      <c r="Z52" s="132"/>
      <c r="AA52" s="132"/>
    </row>
    <row r="53" spans="1:27" ht="39.950000000000003" customHeight="1" thickBot="1">
      <c r="A53" s="585"/>
      <c r="B53" s="236" t="s">
        <v>1018</v>
      </c>
      <c r="C53" s="240">
        <v>1.3686342592592594E-2</v>
      </c>
      <c r="D53" s="240">
        <v>4.6631944444444441E-2</v>
      </c>
      <c r="E53" s="241">
        <v>131</v>
      </c>
      <c r="F53" s="240">
        <v>1.4769029139433539E-2</v>
      </c>
      <c r="G53" s="240">
        <v>4.6631944444444441E-2</v>
      </c>
      <c r="H53" s="133"/>
      <c r="I53" s="132"/>
      <c r="J53" s="132"/>
      <c r="K53" s="132"/>
      <c r="L53" s="132"/>
      <c r="M53" s="132"/>
      <c r="N53" s="132"/>
      <c r="O53" s="132"/>
      <c r="P53" s="132"/>
      <c r="Q53" s="132"/>
      <c r="R53" s="132"/>
      <c r="S53" s="132"/>
      <c r="T53" s="132"/>
      <c r="U53" s="132"/>
      <c r="V53" s="132"/>
      <c r="W53" s="132"/>
      <c r="X53" s="132"/>
      <c r="Y53" s="132"/>
      <c r="Z53" s="132"/>
      <c r="AA53" s="132"/>
    </row>
    <row r="54" spans="1:27" ht="39.950000000000003" customHeight="1" thickBot="1">
      <c r="A54" s="585"/>
      <c r="B54" s="236" t="s">
        <v>1017</v>
      </c>
      <c r="C54" s="240">
        <v>5.7060185185185191E-3</v>
      </c>
      <c r="D54" s="240">
        <v>3.0740740740740739E-2</v>
      </c>
      <c r="E54" s="241">
        <v>43</v>
      </c>
      <c r="F54" s="240">
        <v>6.7101148923792899E-3</v>
      </c>
      <c r="G54" s="240">
        <v>3.0740740740740739E-2</v>
      </c>
      <c r="H54" s="134"/>
      <c r="I54" s="132"/>
      <c r="J54" s="132"/>
      <c r="K54" s="132"/>
      <c r="L54" s="132"/>
      <c r="M54" s="132"/>
      <c r="N54" s="132"/>
      <c r="O54" s="132"/>
      <c r="P54" s="132"/>
      <c r="Q54" s="132"/>
      <c r="R54" s="132"/>
      <c r="S54" s="132"/>
      <c r="T54" s="132"/>
      <c r="U54" s="132"/>
      <c r="V54" s="132"/>
      <c r="W54" s="132"/>
      <c r="X54" s="132"/>
      <c r="Y54" s="132"/>
      <c r="Z54" s="132"/>
      <c r="AA54" s="132"/>
    </row>
    <row r="55" spans="1:27" ht="39.950000000000003" customHeight="1" thickBot="1">
      <c r="A55" s="585" t="s">
        <v>741</v>
      </c>
      <c r="B55" s="141" t="s">
        <v>1331</v>
      </c>
      <c r="C55" s="586" t="s">
        <v>1179</v>
      </c>
      <c r="D55" s="586"/>
      <c r="E55" s="586"/>
      <c r="F55" s="586"/>
      <c r="G55" s="586"/>
      <c r="H55" s="134"/>
      <c r="I55" s="132"/>
      <c r="J55" s="132"/>
      <c r="K55" s="132"/>
      <c r="L55" s="132"/>
      <c r="M55" s="132"/>
      <c r="N55" s="132"/>
      <c r="O55" s="132"/>
      <c r="P55" s="132"/>
      <c r="Q55" s="132"/>
      <c r="R55" s="132"/>
      <c r="S55" s="132"/>
      <c r="T55" s="132"/>
      <c r="U55" s="132"/>
      <c r="V55" s="132"/>
      <c r="W55" s="132"/>
      <c r="X55" s="132"/>
      <c r="Y55" s="132"/>
      <c r="Z55" s="132"/>
      <c r="AA55" s="132"/>
    </row>
    <row r="56" spans="1:27" ht="39.950000000000003" customHeight="1" thickBot="1">
      <c r="A56" s="585"/>
      <c r="B56" s="236" t="s">
        <v>1018</v>
      </c>
      <c r="C56" s="240">
        <v>1.3912037037037037E-2</v>
      </c>
      <c r="D56" s="240">
        <v>6.8668981481481484E-2</v>
      </c>
      <c r="E56" s="241">
        <v>398</v>
      </c>
      <c r="F56" s="240">
        <v>1.4638467481387861E-2</v>
      </c>
      <c r="G56" s="240">
        <v>6.8668981481481484E-2</v>
      </c>
      <c r="H56" s="134"/>
      <c r="I56" s="132"/>
      <c r="J56" s="132"/>
      <c r="K56" s="132"/>
      <c r="L56" s="132"/>
      <c r="M56" s="132"/>
      <c r="N56" s="132"/>
      <c r="O56" s="132"/>
      <c r="P56" s="132"/>
      <c r="Q56" s="132"/>
      <c r="R56" s="132"/>
      <c r="S56" s="132"/>
      <c r="T56" s="132"/>
      <c r="U56" s="132"/>
      <c r="V56" s="132"/>
      <c r="W56" s="132"/>
      <c r="X56" s="132"/>
      <c r="Y56" s="132"/>
      <c r="Z56" s="132"/>
      <c r="AA56" s="132"/>
    </row>
    <row r="57" spans="1:27" ht="39.950000000000003" customHeight="1" thickBot="1">
      <c r="A57" s="585"/>
      <c r="B57" s="236" t="s">
        <v>1017</v>
      </c>
      <c r="C57" s="240">
        <v>5.6018518518518518E-3</v>
      </c>
      <c r="D57" s="240">
        <v>4.3993055555555556E-2</v>
      </c>
      <c r="E57" s="241">
        <v>91</v>
      </c>
      <c r="F57" s="240">
        <v>6.3240680823187321E-3</v>
      </c>
      <c r="G57" s="240">
        <v>4.3993055555555556E-2</v>
      </c>
      <c r="H57" s="134"/>
      <c r="I57" s="132"/>
      <c r="J57" s="132"/>
      <c r="K57" s="132"/>
      <c r="L57" s="132"/>
      <c r="M57" s="132"/>
      <c r="N57" s="132"/>
      <c r="O57" s="132"/>
      <c r="P57" s="132"/>
      <c r="Q57" s="132"/>
      <c r="R57" s="132"/>
      <c r="S57" s="132"/>
      <c r="T57" s="132"/>
      <c r="U57" s="132"/>
      <c r="V57" s="132"/>
      <c r="W57" s="132"/>
      <c r="X57" s="132"/>
      <c r="Y57" s="132"/>
      <c r="Z57" s="132"/>
      <c r="AA57" s="132"/>
    </row>
    <row r="58" spans="1:27" ht="39.950000000000003" customHeight="1" thickBot="1">
      <c r="A58" s="585" t="s">
        <v>743</v>
      </c>
      <c r="B58" s="141" t="s">
        <v>1331</v>
      </c>
      <c r="C58" s="586" t="s">
        <v>1178</v>
      </c>
      <c r="D58" s="586"/>
      <c r="E58" s="586"/>
      <c r="F58" s="586"/>
      <c r="G58" s="586"/>
      <c r="H58" s="134"/>
      <c r="I58" s="132"/>
      <c r="J58" s="132"/>
      <c r="K58" s="132"/>
      <c r="L58" s="132"/>
      <c r="M58" s="132"/>
      <c r="N58" s="132"/>
      <c r="O58" s="132"/>
      <c r="P58" s="132"/>
      <c r="Q58" s="132"/>
      <c r="R58" s="132"/>
      <c r="S58" s="132"/>
      <c r="T58" s="132"/>
      <c r="U58" s="132"/>
      <c r="V58" s="132"/>
      <c r="W58" s="132"/>
      <c r="X58" s="132"/>
      <c r="Y58" s="132"/>
      <c r="Z58" s="132"/>
      <c r="AA58" s="132"/>
    </row>
    <row r="59" spans="1:27" ht="39.950000000000003" customHeight="1" thickBot="1">
      <c r="A59" s="585"/>
      <c r="B59" s="236" t="s">
        <v>1018</v>
      </c>
      <c r="C59" s="240">
        <v>1.4571759259259258E-2</v>
      </c>
      <c r="D59" s="240">
        <v>7.4224537037037033E-2</v>
      </c>
      <c r="E59" s="241">
        <v>233</v>
      </c>
      <c r="F59" s="240">
        <v>1.5854521139468936E-2</v>
      </c>
      <c r="G59" s="240">
        <v>7.4224537037037033E-2</v>
      </c>
      <c r="H59" s="134"/>
      <c r="I59" s="132"/>
      <c r="J59" s="132"/>
      <c r="K59" s="132"/>
      <c r="L59" s="132"/>
      <c r="M59" s="132"/>
      <c r="N59" s="132"/>
      <c r="O59" s="132"/>
      <c r="P59" s="132"/>
      <c r="Q59" s="132"/>
      <c r="R59" s="132"/>
      <c r="S59" s="132"/>
      <c r="T59" s="132"/>
      <c r="U59" s="132"/>
      <c r="V59" s="132"/>
      <c r="W59" s="132"/>
      <c r="X59" s="132"/>
      <c r="Y59" s="132"/>
      <c r="Z59" s="132"/>
      <c r="AA59" s="132"/>
    </row>
    <row r="60" spans="1:27" ht="39.950000000000003" customHeight="1" thickBot="1">
      <c r="A60" s="585"/>
      <c r="B60" s="236" t="s">
        <v>1017</v>
      </c>
      <c r="C60" s="240">
        <v>5.7581018518518511E-3</v>
      </c>
      <c r="D60" s="240">
        <v>2.9571759259259259E-2</v>
      </c>
      <c r="E60" s="241">
        <v>55</v>
      </c>
      <c r="F60" s="240">
        <v>6.3680984224965672E-3</v>
      </c>
      <c r="G60" s="240">
        <v>2.9571759259259259E-2</v>
      </c>
      <c r="H60" s="133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132"/>
      <c r="U60" s="132"/>
      <c r="V60" s="132"/>
      <c r="W60" s="132"/>
      <c r="X60" s="132"/>
      <c r="Y60" s="132"/>
      <c r="Z60" s="132"/>
      <c r="AA60" s="132"/>
    </row>
    <row r="61" spans="1:27" ht="39.950000000000003" customHeight="1" thickBot="1">
      <c r="A61" s="585" t="s">
        <v>441</v>
      </c>
      <c r="B61" s="141" t="s">
        <v>1331</v>
      </c>
      <c r="C61" s="586" t="s">
        <v>742</v>
      </c>
      <c r="D61" s="586"/>
      <c r="E61" s="586"/>
      <c r="F61" s="586"/>
      <c r="G61" s="586"/>
      <c r="H61" s="133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132"/>
      <c r="U61" s="132"/>
      <c r="V61" s="132"/>
      <c r="W61" s="132"/>
      <c r="X61" s="132"/>
      <c r="Y61" s="132"/>
      <c r="Z61" s="132"/>
      <c r="AA61" s="132"/>
    </row>
    <row r="62" spans="1:27" ht="39.950000000000003" customHeight="1" thickBot="1">
      <c r="A62" s="585"/>
      <c r="B62" s="236" t="s">
        <v>1018</v>
      </c>
      <c r="C62" s="240">
        <v>6.9965277777777786E-3</v>
      </c>
      <c r="D62" s="240">
        <v>8.3738425925925938E-2</v>
      </c>
      <c r="E62" s="241">
        <v>222</v>
      </c>
      <c r="F62" s="240">
        <v>9.1032750948828664E-3</v>
      </c>
      <c r="G62" s="240">
        <v>8.3738425925925938E-2</v>
      </c>
      <c r="H62" s="133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2"/>
      <c r="Z62" s="132"/>
      <c r="AA62" s="132"/>
    </row>
    <row r="63" spans="1:27" ht="39.950000000000003" customHeight="1" thickBot="1">
      <c r="A63" s="585"/>
      <c r="B63" s="236" t="s">
        <v>1017</v>
      </c>
      <c r="C63" s="240">
        <v>1.9224537037037037E-2</v>
      </c>
      <c r="D63" s="240">
        <v>3.1516203703703706E-2</v>
      </c>
      <c r="E63" s="241">
        <v>42</v>
      </c>
      <c r="F63" s="240">
        <v>1.7051013277428369E-2</v>
      </c>
      <c r="G63" s="240">
        <v>3.1516203703703706E-2</v>
      </c>
      <c r="H63" s="133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32"/>
      <c r="W63" s="132"/>
      <c r="X63" s="132"/>
      <c r="Y63" s="132"/>
      <c r="Z63" s="132"/>
      <c r="AA63" s="132"/>
    </row>
    <row r="64" spans="1:27" ht="39.950000000000003" customHeight="1" thickBot="1">
      <c r="A64" s="585" t="s">
        <v>746</v>
      </c>
      <c r="B64" s="141" t="s">
        <v>1331</v>
      </c>
      <c r="C64" s="586" t="s">
        <v>744</v>
      </c>
      <c r="D64" s="586"/>
      <c r="E64" s="586"/>
      <c r="F64" s="586"/>
      <c r="G64" s="586"/>
      <c r="H64" s="133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  <c r="W64" s="132"/>
      <c r="X64" s="132"/>
      <c r="Y64" s="132"/>
      <c r="Z64" s="132"/>
      <c r="AA64" s="132"/>
    </row>
    <row r="65" spans="1:27" ht="39.950000000000003" customHeight="1" thickBot="1">
      <c r="A65" s="585"/>
      <c r="B65" s="236" t="s">
        <v>1018</v>
      </c>
      <c r="C65" s="240">
        <v>1.0381944444444444E-2</v>
      </c>
      <c r="D65" s="240">
        <v>4.5682870370370367E-2</v>
      </c>
      <c r="E65" s="241">
        <v>120</v>
      </c>
      <c r="F65" s="240">
        <v>1.1654709046278253E-2</v>
      </c>
      <c r="G65" s="240">
        <v>4.5682870370370367E-2</v>
      </c>
      <c r="H65" s="133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132"/>
      <c r="U65" s="132"/>
      <c r="V65" s="132"/>
      <c r="W65" s="132"/>
      <c r="X65" s="132"/>
      <c r="Y65" s="132"/>
      <c r="Z65" s="132"/>
      <c r="AA65" s="132"/>
    </row>
    <row r="66" spans="1:27" ht="39.950000000000003" customHeight="1" thickBot="1">
      <c r="A66" s="585"/>
      <c r="B66" s="236" t="s">
        <v>1017</v>
      </c>
      <c r="C66" s="240">
        <v>4.1666666666666666E-3</v>
      </c>
      <c r="D66" s="240">
        <v>5.4328703703703705E-2</v>
      </c>
      <c r="E66" s="241">
        <v>54</v>
      </c>
      <c r="F66" s="240">
        <v>5.1048508483853344E-3</v>
      </c>
      <c r="G66" s="240">
        <v>5.4328703703703705E-2</v>
      </c>
      <c r="H66" s="133"/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132"/>
      <c r="U66" s="132"/>
      <c r="V66" s="132"/>
      <c r="W66" s="132"/>
      <c r="X66" s="132"/>
      <c r="Y66" s="132"/>
      <c r="Z66" s="132"/>
      <c r="AA66" s="132"/>
    </row>
    <row r="67" spans="1:27" ht="39.950000000000003" customHeight="1" thickBot="1">
      <c r="A67" s="585" t="s">
        <v>442</v>
      </c>
      <c r="B67" s="141" t="s">
        <v>1331</v>
      </c>
      <c r="C67" s="586" t="s">
        <v>745</v>
      </c>
      <c r="D67" s="586"/>
      <c r="E67" s="586"/>
      <c r="F67" s="586"/>
      <c r="G67" s="586"/>
      <c r="H67" s="133"/>
      <c r="I67" s="132"/>
      <c r="J67" s="132"/>
      <c r="K67" s="132"/>
      <c r="L67" s="132"/>
      <c r="M67" s="132"/>
      <c r="N67" s="132"/>
      <c r="O67" s="132"/>
      <c r="P67" s="132"/>
      <c r="Q67" s="132"/>
      <c r="R67" s="132"/>
      <c r="S67" s="132"/>
      <c r="T67" s="132"/>
      <c r="U67" s="132"/>
      <c r="V67" s="132"/>
      <c r="W67" s="132"/>
      <c r="X67" s="132"/>
      <c r="Y67" s="132"/>
      <c r="Z67" s="132"/>
      <c r="AA67" s="132"/>
    </row>
    <row r="68" spans="1:27" ht="39.950000000000003" customHeight="1" thickBot="1">
      <c r="A68" s="585"/>
      <c r="B68" s="236" t="s">
        <v>1018</v>
      </c>
      <c r="C68" s="240">
        <v>1.1545138888888888E-2</v>
      </c>
      <c r="D68" s="240">
        <v>4.8425925925925928E-2</v>
      </c>
      <c r="E68" s="241">
        <v>258</v>
      </c>
      <c r="F68" s="240">
        <v>1.2884408704721207E-2</v>
      </c>
      <c r="G68" s="240">
        <v>4.8425925925925928E-2</v>
      </c>
      <c r="H68" s="133"/>
      <c r="I68" s="132"/>
      <c r="J68" s="132"/>
      <c r="K68" s="132"/>
      <c r="L68" s="132"/>
      <c r="M68" s="132"/>
      <c r="N68" s="132"/>
      <c r="O68" s="132"/>
      <c r="P68" s="132"/>
      <c r="Q68" s="132"/>
      <c r="R68" s="132"/>
      <c r="S68" s="132"/>
      <c r="T68" s="132"/>
      <c r="U68" s="132"/>
      <c r="V68" s="132"/>
      <c r="W68" s="132"/>
      <c r="X68" s="132"/>
      <c r="Y68" s="132"/>
      <c r="Z68" s="132"/>
      <c r="AA68" s="132"/>
    </row>
    <row r="69" spans="1:27" ht="39.950000000000003" customHeight="1" thickBot="1">
      <c r="A69" s="585"/>
      <c r="B69" s="236" t="s">
        <v>1017</v>
      </c>
      <c r="C69" s="240">
        <v>4.7569444444444447E-3</v>
      </c>
      <c r="D69" s="240">
        <v>2.8935185185185185E-2</v>
      </c>
      <c r="E69" s="241">
        <v>31</v>
      </c>
      <c r="F69" s="240">
        <v>5.040471708189798E-3</v>
      </c>
      <c r="G69" s="240">
        <v>2.8935185185185185E-2</v>
      </c>
      <c r="H69" s="133"/>
      <c r="I69" s="132"/>
      <c r="J69" s="132"/>
      <c r="K69" s="132"/>
      <c r="L69" s="132"/>
      <c r="M69" s="132"/>
      <c r="N69" s="132"/>
      <c r="O69" s="132"/>
      <c r="P69" s="132"/>
      <c r="Q69" s="132"/>
      <c r="R69" s="132"/>
      <c r="S69" s="132"/>
      <c r="T69" s="132"/>
      <c r="U69" s="132"/>
      <c r="V69" s="132"/>
      <c r="W69" s="132"/>
      <c r="X69" s="132"/>
      <c r="Y69" s="132"/>
      <c r="Z69" s="132"/>
      <c r="AA69" s="132"/>
    </row>
    <row r="70" spans="1:27" ht="39.950000000000003" customHeight="1" thickBot="1">
      <c r="A70" s="585" t="s">
        <v>749</v>
      </c>
      <c r="B70" s="141" t="s">
        <v>1331</v>
      </c>
      <c r="C70" s="586" t="s">
        <v>747</v>
      </c>
      <c r="D70" s="586"/>
      <c r="E70" s="586"/>
      <c r="F70" s="586"/>
      <c r="G70" s="586"/>
      <c r="H70" s="133"/>
      <c r="I70" s="132"/>
      <c r="J70" s="132"/>
      <c r="K70" s="132"/>
      <c r="L70" s="132"/>
      <c r="M70" s="132"/>
      <c r="N70" s="132"/>
      <c r="O70" s="132"/>
      <c r="P70" s="132"/>
      <c r="Q70" s="132"/>
      <c r="R70" s="132"/>
      <c r="S70" s="132"/>
      <c r="T70" s="132"/>
      <c r="U70" s="132"/>
      <c r="V70" s="132"/>
      <c r="W70" s="132"/>
      <c r="X70" s="132"/>
      <c r="Y70" s="132"/>
      <c r="Z70" s="132"/>
      <c r="AA70" s="132"/>
    </row>
    <row r="71" spans="1:27" ht="39.950000000000003" customHeight="1" thickBot="1">
      <c r="A71" s="585"/>
      <c r="B71" s="236" t="s">
        <v>1018</v>
      </c>
      <c r="C71" s="240">
        <v>1.1400462962962963E-2</v>
      </c>
      <c r="D71" s="240">
        <v>8.2870370370370372E-2</v>
      </c>
      <c r="E71" s="241">
        <v>296</v>
      </c>
      <c r="F71" s="240">
        <v>1.2043342316196779E-2</v>
      </c>
      <c r="G71" s="240">
        <v>8.2870370370370372E-2</v>
      </c>
      <c r="H71" s="133"/>
      <c r="I71" s="132"/>
      <c r="J71" s="132"/>
      <c r="K71" s="132"/>
      <c r="L71" s="132"/>
      <c r="M71" s="132"/>
      <c r="N71" s="132"/>
      <c r="O71" s="132"/>
      <c r="P71" s="132"/>
      <c r="Q71" s="132"/>
      <c r="R71" s="132"/>
      <c r="S71" s="132"/>
      <c r="T71" s="132"/>
      <c r="U71" s="132"/>
      <c r="V71" s="132"/>
      <c r="W71" s="132"/>
      <c r="X71" s="132"/>
      <c r="Y71" s="132"/>
      <c r="Z71" s="132"/>
      <c r="AA71" s="132"/>
    </row>
    <row r="72" spans="1:27" ht="39.950000000000003" customHeight="1" thickBot="1">
      <c r="A72" s="585"/>
      <c r="B72" s="236" t="s">
        <v>1017</v>
      </c>
      <c r="C72" s="240">
        <v>1.6342592592592593E-2</v>
      </c>
      <c r="D72" s="240">
        <v>4.7222222222222221E-2</v>
      </c>
      <c r="E72" s="241">
        <v>70</v>
      </c>
      <c r="F72" s="240">
        <v>1.748376623376624E-2</v>
      </c>
      <c r="G72" s="240">
        <v>4.7222222222222221E-2</v>
      </c>
      <c r="H72" s="133"/>
      <c r="I72" s="132"/>
      <c r="J72" s="132"/>
      <c r="K72" s="132"/>
      <c r="L72" s="132"/>
      <c r="M72" s="132"/>
      <c r="N72" s="132"/>
      <c r="O72" s="132"/>
      <c r="P72" s="132"/>
      <c r="Q72" s="132"/>
      <c r="R72" s="132"/>
      <c r="S72" s="132"/>
      <c r="T72" s="132"/>
      <c r="U72" s="132"/>
      <c r="V72" s="132"/>
      <c r="W72" s="132"/>
      <c r="X72" s="132"/>
      <c r="Y72" s="132"/>
      <c r="Z72" s="132"/>
      <c r="AA72" s="132"/>
    </row>
    <row r="73" spans="1:27" ht="39.950000000000003" customHeight="1" thickBot="1">
      <c r="A73" s="585" t="s">
        <v>751</v>
      </c>
      <c r="B73" s="141" t="s">
        <v>1331</v>
      </c>
      <c r="C73" s="586" t="s">
        <v>748</v>
      </c>
      <c r="D73" s="586"/>
      <c r="E73" s="586"/>
      <c r="F73" s="586"/>
      <c r="G73" s="586"/>
      <c r="H73" s="133"/>
      <c r="I73" s="132"/>
      <c r="J73" s="132"/>
      <c r="K73" s="132"/>
      <c r="L73" s="132"/>
      <c r="M73" s="132"/>
      <c r="N73" s="132"/>
      <c r="O73" s="132"/>
      <c r="P73" s="132"/>
      <c r="Q73" s="132"/>
      <c r="R73" s="132"/>
      <c r="S73" s="132"/>
      <c r="T73" s="132"/>
      <c r="U73" s="132"/>
      <c r="V73" s="132"/>
      <c r="W73" s="132"/>
      <c r="X73" s="132"/>
      <c r="Y73" s="132"/>
      <c r="Z73" s="132"/>
      <c r="AA73" s="132"/>
    </row>
    <row r="74" spans="1:27" ht="39.950000000000003" customHeight="1" thickBot="1">
      <c r="A74" s="585"/>
      <c r="B74" s="236" t="s">
        <v>1018</v>
      </c>
      <c r="C74" s="240">
        <v>1.0815972222222223E-2</v>
      </c>
      <c r="D74" s="240">
        <v>6.9108796296296293E-2</v>
      </c>
      <c r="E74" s="241">
        <v>291</v>
      </c>
      <c r="F74" s="240">
        <v>1.0637922414336105E-2</v>
      </c>
      <c r="G74" s="240">
        <v>6.9108796296296293E-2</v>
      </c>
      <c r="H74" s="133"/>
      <c r="I74" s="132"/>
      <c r="J74" s="132"/>
      <c r="K74" s="132"/>
      <c r="L74" s="132"/>
      <c r="M74" s="132"/>
      <c r="N74" s="132"/>
      <c r="O74" s="132"/>
      <c r="P74" s="132"/>
      <c r="Q74" s="132"/>
      <c r="R74" s="132"/>
      <c r="S74" s="132"/>
      <c r="T74" s="132"/>
      <c r="U74" s="132"/>
      <c r="V74" s="132"/>
      <c r="W74" s="132"/>
      <c r="X74" s="132"/>
      <c r="Y74" s="132"/>
      <c r="Z74" s="132"/>
      <c r="AA74" s="132"/>
    </row>
    <row r="75" spans="1:27" ht="39.950000000000003" customHeight="1" thickBot="1">
      <c r="A75" s="585"/>
      <c r="B75" s="236" t="s">
        <v>1017</v>
      </c>
      <c r="C75" s="240">
        <v>1.8680555555555554E-2</v>
      </c>
      <c r="D75" s="240">
        <v>6.4687499999999995E-2</v>
      </c>
      <c r="E75" s="241">
        <v>38</v>
      </c>
      <c r="F75" s="240">
        <v>1.8625376830318688E-2</v>
      </c>
      <c r="G75" s="240">
        <v>6.4687499999999995E-2</v>
      </c>
      <c r="H75" s="133"/>
      <c r="I75" s="132"/>
      <c r="J75" s="132"/>
      <c r="K75" s="132"/>
      <c r="L75" s="132"/>
      <c r="M75" s="132"/>
      <c r="N75" s="132"/>
      <c r="O75" s="132"/>
      <c r="P75" s="132"/>
      <c r="Q75" s="132"/>
      <c r="R75" s="132"/>
      <c r="S75" s="132"/>
      <c r="T75" s="132"/>
      <c r="U75" s="132"/>
      <c r="V75" s="132"/>
      <c r="W75" s="132"/>
      <c r="X75" s="132"/>
      <c r="Y75" s="132"/>
      <c r="Z75" s="132"/>
      <c r="AA75" s="132"/>
    </row>
    <row r="76" spans="1:27" ht="39.950000000000003" customHeight="1" thickBot="1">
      <c r="A76" s="585" t="s">
        <v>753</v>
      </c>
      <c r="B76" s="141" t="s">
        <v>1331</v>
      </c>
      <c r="C76" s="586" t="s">
        <v>750</v>
      </c>
      <c r="D76" s="586"/>
      <c r="E76" s="586"/>
      <c r="F76" s="586"/>
      <c r="G76" s="586"/>
      <c r="H76" s="133"/>
      <c r="I76" s="132"/>
      <c r="J76" s="132"/>
      <c r="K76" s="132"/>
      <c r="L76" s="132"/>
      <c r="M76" s="132"/>
      <c r="N76" s="132"/>
      <c r="O76" s="132"/>
      <c r="P76" s="132"/>
      <c r="Q76" s="132"/>
      <c r="R76" s="132"/>
      <c r="S76" s="132"/>
      <c r="T76" s="132"/>
      <c r="U76" s="132"/>
      <c r="V76" s="132"/>
      <c r="W76" s="132"/>
      <c r="X76" s="132"/>
      <c r="Y76" s="132"/>
      <c r="Z76" s="132"/>
      <c r="AA76" s="132"/>
    </row>
    <row r="77" spans="1:27" ht="39.950000000000003" customHeight="1" thickBot="1">
      <c r="A77" s="585"/>
      <c r="B77" s="236" t="s">
        <v>1018</v>
      </c>
      <c r="C77" s="240">
        <v>1.1145833333333334E-2</v>
      </c>
      <c r="D77" s="240">
        <v>7.8761574074074067E-2</v>
      </c>
      <c r="E77" s="241">
        <v>227</v>
      </c>
      <c r="F77" s="240">
        <v>1.262699492834542E-2</v>
      </c>
      <c r="G77" s="240">
        <v>7.8761574074074067E-2</v>
      </c>
      <c r="H77" s="133"/>
      <c r="I77" s="132"/>
      <c r="J77" s="132"/>
      <c r="K77" s="132"/>
      <c r="L77" s="132"/>
      <c r="M77" s="132"/>
      <c r="N77" s="132"/>
      <c r="O77" s="132"/>
      <c r="P77" s="132"/>
      <c r="Q77" s="132"/>
      <c r="R77" s="132"/>
      <c r="S77" s="132"/>
      <c r="T77" s="132"/>
      <c r="U77" s="132"/>
      <c r="V77" s="132"/>
      <c r="W77" s="132"/>
      <c r="X77" s="132"/>
      <c r="Y77" s="132"/>
      <c r="Z77" s="132"/>
      <c r="AA77" s="132"/>
    </row>
    <row r="78" spans="1:27" ht="39.950000000000003" customHeight="1" thickBot="1">
      <c r="A78" s="585"/>
      <c r="B78" s="236" t="s">
        <v>1017</v>
      </c>
      <c r="C78" s="240">
        <v>4.0046296296296297E-3</v>
      </c>
      <c r="D78" s="240">
        <v>7.4004629629629629E-2</v>
      </c>
      <c r="E78" s="241">
        <v>88</v>
      </c>
      <c r="F78" s="240">
        <v>5.4594755270943379E-3</v>
      </c>
      <c r="G78" s="240">
        <v>7.4004629629629629E-2</v>
      </c>
      <c r="H78" s="133"/>
      <c r="I78" s="132"/>
      <c r="J78" s="132"/>
      <c r="K78" s="132"/>
      <c r="L78" s="132"/>
      <c r="M78" s="132"/>
      <c r="N78" s="132"/>
      <c r="O78" s="132"/>
      <c r="P78" s="132"/>
      <c r="Q78" s="132"/>
      <c r="R78" s="132"/>
      <c r="S78" s="132"/>
      <c r="T78" s="132"/>
      <c r="U78" s="132"/>
      <c r="V78" s="132"/>
      <c r="W78" s="132"/>
      <c r="X78" s="132"/>
      <c r="Y78" s="132"/>
      <c r="Z78" s="132"/>
      <c r="AA78" s="132"/>
    </row>
    <row r="79" spans="1:27" ht="39.950000000000003" customHeight="1" thickBot="1">
      <c r="A79" s="585" t="s">
        <v>755</v>
      </c>
      <c r="B79" s="141" t="s">
        <v>1331</v>
      </c>
      <c r="C79" s="586" t="s">
        <v>752</v>
      </c>
      <c r="D79" s="586"/>
      <c r="E79" s="586"/>
      <c r="F79" s="586"/>
      <c r="G79" s="586"/>
      <c r="H79" s="133"/>
      <c r="I79" s="132"/>
      <c r="J79" s="132"/>
      <c r="K79" s="132"/>
      <c r="L79" s="132"/>
      <c r="M79" s="132"/>
      <c r="N79" s="132"/>
      <c r="O79" s="132"/>
      <c r="P79" s="132"/>
      <c r="Q79" s="132"/>
      <c r="R79" s="132"/>
      <c r="S79" s="132"/>
      <c r="T79" s="132"/>
      <c r="U79" s="132"/>
      <c r="V79" s="132"/>
      <c r="W79" s="132"/>
      <c r="X79" s="132"/>
      <c r="Y79" s="132"/>
      <c r="Z79" s="132"/>
      <c r="AA79" s="132"/>
    </row>
    <row r="80" spans="1:27" ht="39.950000000000003" customHeight="1" thickBot="1">
      <c r="A80" s="585"/>
      <c r="B80" s="236" t="s">
        <v>1018</v>
      </c>
      <c r="C80" s="240">
        <v>1.1226851851851854E-2</v>
      </c>
      <c r="D80" s="240">
        <v>7.8020833333333331E-2</v>
      </c>
      <c r="E80" s="241">
        <v>207</v>
      </c>
      <c r="F80" s="240">
        <v>1.2247998106425321E-2</v>
      </c>
      <c r="G80" s="240">
        <v>7.8020833333333331E-2</v>
      </c>
      <c r="H80" s="133"/>
      <c r="I80" s="132"/>
      <c r="J80" s="132"/>
      <c r="K80" s="132"/>
      <c r="L80" s="132"/>
      <c r="M80" s="132"/>
      <c r="N80" s="132"/>
      <c r="O80" s="132"/>
      <c r="P80" s="132"/>
      <c r="Q80" s="132"/>
      <c r="R80" s="132"/>
      <c r="S80" s="132"/>
      <c r="T80" s="132"/>
      <c r="U80" s="132"/>
      <c r="V80" s="132"/>
      <c r="W80" s="132"/>
      <c r="X80" s="132"/>
      <c r="Y80" s="132"/>
      <c r="Z80" s="132"/>
      <c r="AA80" s="132"/>
    </row>
    <row r="81" spans="1:27" ht="39.950000000000003" customHeight="1" thickBot="1">
      <c r="A81" s="585"/>
      <c r="B81" s="236" t="s">
        <v>1017</v>
      </c>
      <c r="C81" s="240">
        <v>1.8408564814814815E-2</v>
      </c>
      <c r="D81" s="240">
        <v>7.8125E-2</v>
      </c>
      <c r="E81" s="241">
        <v>139</v>
      </c>
      <c r="F81" s="240">
        <v>1.9354263117283953E-2</v>
      </c>
      <c r="G81" s="240">
        <v>7.8125E-2</v>
      </c>
      <c r="H81" s="133"/>
      <c r="I81" s="132"/>
      <c r="J81" s="132"/>
      <c r="K81" s="132"/>
      <c r="L81" s="132"/>
      <c r="M81" s="132"/>
      <c r="N81" s="132"/>
      <c r="O81" s="132"/>
      <c r="P81" s="132"/>
      <c r="Q81" s="132"/>
      <c r="R81" s="132"/>
      <c r="S81" s="132"/>
      <c r="T81" s="132"/>
      <c r="U81" s="132"/>
      <c r="V81" s="132"/>
      <c r="W81" s="132"/>
      <c r="X81" s="132"/>
      <c r="Y81" s="132"/>
      <c r="Z81" s="132"/>
      <c r="AA81" s="132"/>
    </row>
    <row r="82" spans="1:27" ht="39.950000000000003" customHeight="1" thickBot="1">
      <c r="A82" s="585" t="s">
        <v>757</v>
      </c>
      <c r="B82" s="141" t="s">
        <v>1331</v>
      </c>
      <c r="C82" s="586" t="s">
        <v>754</v>
      </c>
      <c r="D82" s="586"/>
      <c r="E82" s="586"/>
      <c r="F82" s="586"/>
      <c r="G82" s="586"/>
      <c r="H82" s="133"/>
      <c r="I82" s="132"/>
      <c r="J82" s="132"/>
      <c r="K82" s="132"/>
      <c r="L82" s="132"/>
      <c r="M82" s="132"/>
      <c r="N82" s="132"/>
      <c r="O82" s="132"/>
      <c r="P82" s="132"/>
      <c r="Q82" s="132"/>
      <c r="R82" s="132"/>
      <c r="S82" s="132"/>
      <c r="T82" s="132"/>
      <c r="U82" s="132"/>
      <c r="V82" s="132"/>
      <c r="W82" s="132"/>
      <c r="X82" s="132"/>
      <c r="Y82" s="132"/>
      <c r="Z82" s="132"/>
      <c r="AA82" s="132"/>
    </row>
    <row r="83" spans="1:27" ht="39.950000000000003" customHeight="1" thickBot="1">
      <c r="A83" s="585"/>
      <c r="B83" s="236" t="s">
        <v>1018</v>
      </c>
      <c r="C83" s="240">
        <v>1.4479166666666668E-2</v>
      </c>
      <c r="D83" s="240">
        <v>5.8090277777777775E-2</v>
      </c>
      <c r="E83" s="241">
        <v>348</v>
      </c>
      <c r="F83" s="240">
        <v>1.58023441072245E-2</v>
      </c>
      <c r="G83" s="240">
        <v>5.8090277777777775E-2</v>
      </c>
      <c r="H83" s="133"/>
      <c r="I83" s="132"/>
      <c r="J83" s="132"/>
      <c r="K83" s="132"/>
      <c r="L83" s="132"/>
      <c r="M83" s="132"/>
      <c r="N83" s="132"/>
      <c r="O83" s="132"/>
      <c r="P83" s="132"/>
      <c r="Q83" s="132"/>
      <c r="R83" s="132"/>
      <c r="S83" s="132"/>
      <c r="T83" s="132"/>
      <c r="U83" s="132"/>
      <c r="V83" s="132"/>
      <c r="W83" s="132"/>
      <c r="X83" s="132"/>
      <c r="Y83" s="132"/>
      <c r="Z83" s="132"/>
      <c r="AA83" s="132"/>
    </row>
    <row r="84" spans="1:27" ht="39.950000000000003" customHeight="1" thickBot="1">
      <c r="A84" s="585"/>
      <c r="B84" s="236" t="s">
        <v>1017</v>
      </c>
      <c r="C84" s="240">
        <v>6.7939814814814816E-3</v>
      </c>
      <c r="D84" s="240">
        <v>0.10083333333333333</v>
      </c>
      <c r="E84" s="241">
        <v>126</v>
      </c>
      <c r="F84" s="240">
        <v>7.95675395447531E-3</v>
      </c>
      <c r="G84" s="240">
        <v>0.10083333333333333</v>
      </c>
      <c r="H84" s="133"/>
      <c r="I84" s="132"/>
      <c r="J84" s="132"/>
      <c r="K84" s="132"/>
      <c r="L84" s="132"/>
      <c r="M84" s="132"/>
      <c r="N84" s="132"/>
      <c r="O84" s="132"/>
      <c r="P84" s="132"/>
      <c r="Q84" s="132"/>
      <c r="R84" s="132"/>
      <c r="S84" s="132"/>
      <c r="T84" s="132"/>
      <c r="U84" s="132"/>
      <c r="V84" s="132"/>
      <c r="W84" s="132"/>
      <c r="X84" s="132"/>
      <c r="Y84" s="132"/>
      <c r="Z84" s="132"/>
      <c r="AA84" s="132"/>
    </row>
    <row r="85" spans="1:27" ht="39.950000000000003" customHeight="1" thickBot="1">
      <c r="A85" s="585" t="s">
        <v>759</v>
      </c>
      <c r="B85" s="141" t="s">
        <v>1331</v>
      </c>
      <c r="C85" s="586" t="s">
        <v>756</v>
      </c>
      <c r="D85" s="586"/>
      <c r="E85" s="586"/>
      <c r="F85" s="586"/>
      <c r="G85" s="586"/>
      <c r="H85" s="133"/>
      <c r="I85" s="132"/>
      <c r="J85" s="132"/>
      <c r="K85" s="132"/>
      <c r="L85" s="132"/>
      <c r="M85" s="132"/>
      <c r="N85" s="132"/>
      <c r="O85" s="132"/>
      <c r="P85" s="132"/>
      <c r="Q85" s="132"/>
      <c r="R85" s="132"/>
      <c r="S85" s="132"/>
      <c r="T85" s="132"/>
      <c r="U85" s="132"/>
      <c r="V85" s="132"/>
      <c r="W85" s="132"/>
      <c r="X85" s="132"/>
      <c r="Y85" s="132"/>
      <c r="Z85" s="132"/>
      <c r="AA85" s="132"/>
    </row>
    <row r="86" spans="1:27" ht="39.950000000000003" customHeight="1" thickBot="1">
      <c r="A86" s="585"/>
      <c r="B86" s="236" t="s">
        <v>1018</v>
      </c>
      <c r="C86" s="240">
        <v>1.5277777777777777E-2</v>
      </c>
      <c r="D86" s="240">
        <v>8.4108796296296293E-2</v>
      </c>
      <c r="E86" s="241">
        <v>448</v>
      </c>
      <c r="F86" s="240">
        <v>1.6585132396485614E-2</v>
      </c>
      <c r="G86" s="240">
        <v>8.4108796296296293E-2</v>
      </c>
      <c r="H86" s="133"/>
      <c r="I86" s="132"/>
      <c r="J86" s="132"/>
      <c r="K86" s="132"/>
      <c r="L86" s="132"/>
      <c r="M86" s="132"/>
      <c r="N86" s="132"/>
      <c r="O86" s="132"/>
      <c r="P86" s="132"/>
      <c r="Q86" s="132"/>
      <c r="R86" s="132"/>
      <c r="S86" s="132"/>
      <c r="T86" s="132"/>
      <c r="U86" s="132"/>
      <c r="V86" s="132"/>
      <c r="W86" s="132"/>
      <c r="X86" s="132"/>
      <c r="Y86" s="132"/>
      <c r="Z86" s="132"/>
      <c r="AA86" s="132"/>
    </row>
    <row r="87" spans="1:27" ht="39.950000000000003" customHeight="1" thickBot="1">
      <c r="A87" s="585"/>
      <c r="B87" s="236" t="s">
        <v>1017</v>
      </c>
      <c r="C87" s="240">
        <v>6.7129629629629622E-3</v>
      </c>
      <c r="D87" s="240">
        <v>3.7592592592592594E-2</v>
      </c>
      <c r="E87" s="241">
        <v>116</v>
      </c>
      <c r="F87" s="240">
        <v>7.3412883154503313E-3</v>
      </c>
      <c r="G87" s="240">
        <v>3.7592592592592594E-2</v>
      </c>
      <c r="H87" s="133"/>
      <c r="I87" s="132"/>
      <c r="J87" s="132"/>
      <c r="K87" s="132"/>
      <c r="L87" s="132"/>
      <c r="M87" s="132"/>
      <c r="N87" s="132"/>
      <c r="O87" s="132"/>
      <c r="P87" s="132"/>
      <c r="Q87" s="132"/>
      <c r="R87" s="132"/>
      <c r="S87" s="132"/>
      <c r="T87" s="132"/>
      <c r="U87" s="132"/>
      <c r="V87" s="132"/>
      <c r="W87" s="132"/>
      <c r="X87" s="132"/>
      <c r="Y87" s="132"/>
      <c r="Z87" s="132"/>
      <c r="AA87" s="132"/>
    </row>
    <row r="88" spans="1:27" ht="39.950000000000003" customHeight="1" thickBot="1">
      <c r="A88" s="585" t="s">
        <v>760</v>
      </c>
      <c r="B88" s="141" t="s">
        <v>1331</v>
      </c>
      <c r="C88" s="586" t="s">
        <v>758</v>
      </c>
      <c r="D88" s="586"/>
      <c r="E88" s="586"/>
      <c r="F88" s="586"/>
      <c r="G88" s="586"/>
      <c r="H88" s="133"/>
      <c r="I88" s="132"/>
      <c r="J88" s="132"/>
      <c r="K88" s="132"/>
      <c r="L88" s="132"/>
      <c r="M88" s="132"/>
      <c r="N88" s="132"/>
      <c r="O88" s="132"/>
      <c r="P88" s="132"/>
      <c r="Q88" s="132"/>
      <c r="R88" s="132"/>
      <c r="S88" s="132"/>
      <c r="T88" s="132"/>
      <c r="U88" s="132"/>
      <c r="V88" s="132"/>
      <c r="W88" s="132"/>
      <c r="X88" s="132"/>
      <c r="Y88" s="132"/>
      <c r="Z88" s="132"/>
      <c r="AA88" s="132"/>
    </row>
    <row r="89" spans="1:27" ht="39.950000000000003" customHeight="1" thickBot="1">
      <c r="A89" s="585"/>
      <c r="B89" s="236" t="s">
        <v>1018</v>
      </c>
      <c r="C89" s="240">
        <v>1.0960648148148148E-2</v>
      </c>
      <c r="D89" s="240">
        <v>4.1944444444444444E-2</v>
      </c>
      <c r="E89" s="241">
        <v>236</v>
      </c>
      <c r="F89" s="240">
        <v>1.1551794337387802E-2</v>
      </c>
      <c r="G89" s="240">
        <v>4.1944444444444444E-2</v>
      </c>
      <c r="H89" s="133"/>
      <c r="I89" s="132"/>
      <c r="J89" s="132"/>
      <c r="K89" s="132"/>
      <c r="L89" s="132"/>
      <c r="M89" s="132"/>
      <c r="N89" s="132"/>
      <c r="O89" s="132"/>
      <c r="P89" s="132"/>
      <c r="Q89" s="132"/>
      <c r="R89" s="132"/>
      <c r="S89" s="132"/>
      <c r="T89" s="132"/>
      <c r="U89" s="132"/>
      <c r="V89" s="132"/>
      <c r="W89" s="132"/>
      <c r="X89" s="132"/>
      <c r="Y89" s="132"/>
      <c r="Z89" s="132"/>
      <c r="AA89" s="132"/>
    </row>
    <row r="90" spans="1:27" ht="39.950000000000003" customHeight="1" thickBot="1">
      <c r="A90" s="585"/>
      <c r="B90" s="236" t="s">
        <v>1017</v>
      </c>
      <c r="C90" s="240">
        <v>1.7667824074074072E-2</v>
      </c>
      <c r="D90" s="240">
        <v>3.7083333333333336E-2</v>
      </c>
      <c r="E90" s="241">
        <v>127</v>
      </c>
      <c r="F90" s="240">
        <v>1.7039074726134581E-2</v>
      </c>
      <c r="G90" s="240">
        <v>3.7083333333333336E-2</v>
      </c>
      <c r="H90" s="133"/>
      <c r="I90" s="132"/>
      <c r="J90" s="132"/>
      <c r="K90" s="132"/>
      <c r="L90" s="132"/>
      <c r="M90" s="132"/>
      <c r="N90" s="132"/>
      <c r="O90" s="132"/>
      <c r="P90" s="132"/>
      <c r="Q90" s="132"/>
      <c r="R90" s="132"/>
      <c r="S90" s="132"/>
      <c r="T90" s="132"/>
      <c r="U90" s="132"/>
      <c r="V90" s="132"/>
      <c r="W90" s="132"/>
      <c r="X90" s="132"/>
      <c r="Y90" s="132"/>
      <c r="Z90" s="132"/>
      <c r="AA90" s="132"/>
    </row>
    <row r="91" spans="1:27" ht="39.950000000000003" customHeight="1" thickBot="1">
      <c r="A91" s="585" t="s">
        <v>761</v>
      </c>
      <c r="B91" s="141" t="s">
        <v>1331</v>
      </c>
      <c r="C91" s="586" t="s">
        <v>1033</v>
      </c>
      <c r="D91" s="586"/>
      <c r="E91" s="586"/>
      <c r="F91" s="586"/>
      <c r="G91" s="586"/>
      <c r="H91" s="133"/>
      <c r="I91" s="132"/>
      <c r="J91" s="132"/>
      <c r="K91" s="132"/>
      <c r="L91" s="132"/>
      <c r="M91" s="132"/>
      <c r="N91" s="132"/>
      <c r="O91" s="132"/>
      <c r="P91" s="132"/>
      <c r="Q91" s="132"/>
      <c r="R91" s="132"/>
      <c r="S91" s="132"/>
      <c r="T91" s="132"/>
      <c r="U91" s="132"/>
      <c r="V91" s="132"/>
      <c r="W91" s="132"/>
      <c r="X91" s="132"/>
      <c r="Y91" s="132"/>
      <c r="Z91" s="132"/>
      <c r="AA91" s="132"/>
    </row>
    <row r="92" spans="1:27" ht="39.950000000000003" customHeight="1" thickBot="1">
      <c r="A92" s="585"/>
      <c r="B92" s="236" t="s">
        <v>1018</v>
      </c>
      <c r="C92" s="240">
        <v>8.5879629629629622E-3</v>
      </c>
      <c r="D92" s="240">
        <v>5.4849537037037037E-2</v>
      </c>
      <c r="E92" s="241">
        <v>215</v>
      </c>
      <c r="F92" s="240">
        <v>1.0051393041023099E-2</v>
      </c>
      <c r="G92" s="240">
        <v>5.4849537037037037E-2</v>
      </c>
      <c r="H92" s="133"/>
      <c r="I92" s="132"/>
      <c r="J92" s="132"/>
      <c r="K92" s="132"/>
      <c r="L92" s="132"/>
      <c r="M92" s="132"/>
      <c r="N92" s="132"/>
      <c r="O92" s="132"/>
      <c r="P92" s="132"/>
      <c r="Q92" s="132"/>
      <c r="R92" s="132"/>
      <c r="S92" s="132"/>
      <c r="T92" s="132"/>
      <c r="U92" s="132"/>
      <c r="V92" s="132"/>
      <c r="W92" s="132"/>
      <c r="X92" s="132"/>
      <c r="Y92" s="132"/>
      <c r="Z92" s="132"/>
      <c r="AA92" s="132"/>
    </row>
    <row r="93" spans="1:27" ht="39.950000000000003" customHeight="1" thickBot="1">
      <c r="A93" s="585"/>
      <c r="B93" s="236" t="s">
        <v>1017</v>
      </c>
      <c r="C93" s="240">
        <v>1.9004629629629632E-2</v>
      </c>
      <c r="D93" s="240">
        <v>3.1157407407407408E-2</v>
      </c>
      <c r="E93" s="241">
        <v>55</v>
      </c>
      <c r="F93" s="240">
        <v>1.7450142450142446E-2</v>
      </c>
      <c r="G93" s="240">
        <v>3.1157407407407408E-2</v>
      </c>
      <c r="H93" s="133"/>
      <c r="I93" s="132"/>
      <c r="J93" s="132"/>
      <c r="K93" s="132"/>
      <c r="L93" s="132"/>
      <c r="M93" s="132"/>
      <c r="N93" s="132"/>
      <c r="O93" s="132"/>
      <c r="P93" s="132"/>
      <c r="Q93" s="132"/>
      <c r="R93" s="132"/>
      <c r="S93" s="132"/>
      <c r="T93" s="132"/>
      <c r="U93" s="132"/>
      <c r="V93" s="132"/>
      <c r="W93" s="132"/>
      <c r="X93" s="132"/>
      <c r="Y93" s="132"/>
      <c r="Z93" s="132"/>
      <c r="AA93" s="132"/>
    </row>
    <row r="94" spans="1:27" ht="39.950000000000003" customHeight="1" thickBot="1">
      <c r="A94" s="585" t="s">
        <v>1177</v>
      </c>
      <c r="B94" s="141" t="s">
        <v>1331</v>
      </c>
      <c r="C94" s="586" t="s">
        <v>1176</v>
      </c>
      <c r="D94" s="586"/>
      <c r="E94" s="586"/>
      <c r="F94" s="586"/>
      <c r="G94" s="586"/>
      <c r="H94" s="134"/>
      <c r="I94" s="132"/>
      <c r="J94" s="132"/>
      <c r="K94" s="132"/>
      <c r="L94" s="132"/>
      <c r="M94" s="132"/>
      <c r="N94" s="132"/>
      <c r="O94" s="132"/>
      <c r="P94" s="132"/>
      <c r="Q94" s="132"/>
      <c r="R94" s="132"/>
      <c r="S94" s="132"/>
      <c r="T94" s="132"/>
      <c r="U94" s="132"/>
      <c r="V94" s="132"/>
      <c r="W94" s="132"/>
      <c r="X94" s="132"/>
      <c r="Y94" s="132"/>
      <c r="Z94" s="132"/>
      <c r="AA94" s="132"/>
    </row>
    <row r="95" spans="1:27" ht="39.950000000000003" customHeight="1" thickBot="1">
      <c r="A95" s="585"/>
      <c r="B95" s="236" t="s">
        <v>1018</v>
      </c>
      <c r="C95" s="240">
        <v>1.2442129629629629E-2</v>
      </c>
      <c r="D95" s="240">
        <v>4.8240740740740744E-2</v>
      </c>
      <c r="E95" s="241">
        <v>117</v>
      </c>
      <c r="F95" s="240">
        <v>1.3883538251366106E-2</v>
      </c>
      <c r="G95" s="240">
        <v>4.8240740740740744E-2</v>
      </c>
      <c r="H95" s="134"/>
      <c r="I95" s="132"/>
      <c r="J95" s="132"/>
      <c r="K95" s="132"/>
      <c r="L95" s="132"/>
      <c r="M95" s="132"/>
      <c r="N95" s="132"/>
      <c r="O95" s="132"/>
      <c r="P95" s="132"/>
      <c r="Q95" s="132"/>
      <c r="R95" s="132"/>
      <c r="S95" s="132"/>
      <c r="T95" s="132"/>
      <c r="U95" s="132"/>
      <c r="V95" s="132"/>
      <c r="W95" s="132"/>
      <c r="X95" s="132"/>
      <c r="Y95" s="132"/>
      <c r="Z95" s="132"/>
      <c r="AA95" s="132"/>
    </row>
    <row r="96" spans="1:27" ht="39.950000000000003" customHeight="1" thickBot="1">
      <c r="A96" s="585"/>
      <c r="B96" s="236" t="s">
        <v>1017</v>
      </c>
      <c r="C96" s="240">
        <v>4.4675925925925933E-3</v>
      </c>
      <c r="D96" s="240">
        <v>4.1967592592592591E-2</v>
      </c>
      <c r="E96" s="241">
        <v>27</v>
      </c>
      <c r="F96" s="240">
        <v>5.6546171592467926E-3</v>
      </c>
      <c r="G96" s="240">
        <v>4.1967592592592591E-2</v>
      </c>
      <c r="H96" s="134"/>
      <c r="I96" s="132"/>
      <c r="J96" s="132"/>
      <c r="K96" s="132"/>
      <c r="L96" s="132"/>
      <c r="M96" s="132"/>
      <c r="N96" s="132"/>
      <c r="O96" s="132"/>
      <c r="P96" s="132"/>
      <c r="Q96" s="132"/>
      <c r="R96" s="132"/>
      <c r="S96" s="132"/>
      <c r="T96" s="132"/>
      <c r="U96" s="132"/>
      <c r="V96" s="132"/>
      <c r="W96" s="132"/>
      <c r="X96" s="132"/>
      <c r="Y96" s="132"/>
      <c r="Z96" s="132"/>
      <c r="AA96" s="132"/>
    </row>
    <row r="97" spans="1:27" ht="39.950000000000003" customHeight="1" thickBot="1">
      <c r="A97" s="585" t="s">
        <v>763</v>
      </c>
      <c r="B97" s="141" t="s">
        <v>1331</v>
      </c>
      <c r="C97" s="586" t="s">
        <v>1032</v>
      </c>
      <c r="D97" s="586"/>
      <c r="E97" s="586"/>
      <c r="F97" s="586"/>
      <c r="G97" s="586"/>
      <c r="H97" s="134"/>
      <c r="I97" s="132"/>
      <c r="J97" s="132"/>
      <c r="K97" s="132"/>
      <c r="L97" s="132"/>
      <c r="M97" s="132"/>
      <c r="N97" s="132"/>
      <c r="O97" s="132"/>
      <c r="P97" s="132"/>
      <c r="Q97" s="132"/>
      <c r="R97" s="132"/>
      <c r="S97" s="132"/>
      <c r="T97" s="132"/>
      <c r="U97" s="132"/>
      <c r="V97" s="132"/>
      <c r="W97" s="132"/>
      <c r="X97" s="132"/>
      <c r="Y97" s="132"/>
      <c r="Z97" s="132"/>
      <c r="AA97" s="132"/>
    </row>
    <row r="98" spans="1:27" ht="39.950000000000003" customHeight="1" thickBot="1">
      <c r="A98" s="585"/>
      <c r="B98" s="236" t="s">
        <v>1018</v>
      </c>
      <c r="C98" s="240">
        <v>1.1539351851851851E-2</v>
      </c>
      <c r="D98" s="240">
        <v>3.5821759259259262E-2</v>
      </c>
      <c r="E98" s="241">
        <v>134</v>
      </c>
      <c r="F98" s="240">
        <v>1.2475876652705917E-2</v>
      </c>
      <c r="G98" s="240">
        <v>3.5821759259259262E-2</v>
      </c>
      <c r="H98" s="134"/>
      <c r="I98" s="132"/>
      <c r="J98" s="132"/>
      <c r="K98" s="132"/>
      <c r="L98" s="132"/>
      <c r="M98" s="132"/>
      <c r="N98" s="132"/>
      <c r="O98" s="132"/>
      <c r="P98" s="132"/>
      <c r="Q98" s="132"/>
      <c r="R98" s="132"/>
      <c r="S98" s="132"/>
      <c r="T98" s="132"/>
      <c r="U98" s="132"/>
      <c r="V98" s="132"/>
      <c r="W98" s="132"/>
      <c r="X98" s="132"/>
      <c r="Y98" s="132"/>
      <c r="Z98" s="132"/>
      <c r="AA98" s="132"/>
    </row>
    <row r="99" spans="1:27" ht="39.950000000000003" customHeight="1" thickBot="1">
      <c r="A99" s="585"/>
      <c r="B99" s="236" t="s">
        <v>1017</v>
      </c>
      <c r="C99" s="240">
        <v>4.0972222222222226E-3</v>
      </c>
      <c r="D99" s="240">
        <v>3.6631944444444446E-2</v>
      </c>
      <c r="E99" s="241">
        <v>17</v>
      </c>
      <c r="F99" s="240">
        <v>4.8639248584424009E-3</v>
      </c>
      <c r="G99" s="240">
        <v>3.6631944444444446E-2</v>
      </c>
      <c r="H99" s="134"/>
      <c r="I99" s="132"/>
      <c r="J99" s="132"/>
      <c r="K99" s="132"/>
      <c r="L99" s="132"/>
      <c r="M99" s="132"/>
      <c r="N99" s="132"/>
      <c r="O99" s="132"/>
      <c r="P99" s="132"/>
      <c r="Q99" s="132"/>
      <c r="R99" s="132"/>
      <c r="S99" s="132"/>
      <c r="T99" s="132"/>
      <c r="U99" s="132"/>
      <c r="V99" s="132"/>
      <c r="W99" s="132"/>
      <c r="X99" s="132"/>
      <c r="Y99" s="132"/>
      <c r="Z99" s="132"/>
      <c r="AA99" s="132"/>
    </row>
    <row r="100" spans="1:27" ht="39.950000000000003" customHeight="1" thickBot="1">
      <c r="A100" s="585" t="s">
        <v>764</v>
      </c>
      <c r="B100" s="141" t="s">
        <v>1331</v>
      </c>
      <c r="C100" s="586" t="s">
        <v>762</v>
      </c>
      <c r="D100" s="586"/>
      <c r="E100" s="586"/>
      <c r="F100" s="586"/>
      <c r="G100" s="586"/>
      <c r="H100" s="134"/>
      <c r="I100" s="132"/>
      <c r="J100" s="132"/>
      <c r="K100" s="132"/>
      <c r="L100" s="132"/>
      <c r="M100" s="132"/>
      <c r="N100" s="132"/>
      <c r="O100" s="132"/>
      <c r="P100" s="132"/>
      <c r="Q100" s="132"/>
      <c r="R100" s="132"/>
      <c r="S100" s="132"/>
      <c r="T100" s="132"/>
      <c r="U100" s="132"/>
      <c r="V100" s="132"/>
      <c r="W100" s="132"/>
      <c r="X100" s="132"/>
      <c r="Y100" s="132"/>
      <c r="Z100" s="132"/>
      <c r="AA100" s="132"/>
    </row>
    <row r="101" spans="1:27" ht="39.950000000000003" customHeight="1" thickBot="1">
      <c r="A101" s="585"/>
      <c r="B101" s="236" t="s">
        <v>1018</v>
      </c>
      <c r="C101" s="240">
        <v>9.5370370370370366E-3</v>
      </c>
      <c r="D101" s="240">
        <v>4.6666666666666669E-2</v>
      </c>
      <c r="E101" s="241">
        <v>280</v>
      </c>
      <c r="F101" s="240">
        <v>1.0922682453840277E-2</v>
      </c>
      <c r="G101" s="240">
        <v>4.6666666666666669E-2</v>
      </c>
      <c r="H101" s="134"/>
      <c r="I101" s="132"/>
      <c r="J101" s="132"/>
      <c r="K101" s="132"/>
      <c r="L101" s="132"/>
      <c r="M101" s="132"/>
      <c r="N101" s="132"/>
      <c r="O101" s="132"/>
      <c r="P101" s="132"/>
      <c r="Q101" s="132"/>
      <c r="R101" s="132"/>
      <c r="S101" s="132"/>
      <c r="T101" s="132"/>
      <c r="U101" s="132"/>
      <c r="V101" s="132"/>
      <c r="W101" s="132"/>
      <c r="X101" s="132"/>
      <c r="Y101" s="132"/>
      <c r="Z101" s="132"/>
      <c r="AA101" s="132"/>
    </row>
    <row r="102" spans="1:27" ht="39.950000000000003" customHeight="1" thickBot="1">
      <c r="A102" s="585"/>
      <c r="B102" s="236" t="s">
        <v>1017</v>
      </c>
      <c r="C102" s="241" t="s">
        <v>1020</v>
      </c>
      <c r="D102" s="241" t="s">
        <v>1021</v>
      </c>
      <c r="E102" s="241">
        <v>63</v>
      </c>
      <c r="F102" s="241" t="s">
        <v>1022</v>
      </c>
      <c r="G102" s="241" t="s">
        <v>1019</v>
      </c>
      <c r="H102" s="134"/>
      <c r="I102" s="132"/>
      <c r="J102" s="132"/>
      <c r="K102" s="132"/>
      <c r="L102" s="132"/>
      <c r="M102" s="132"/>
      <c r="N102" s="132"/>
      <c r="O102" s="132"/>
      <c r="P102" s="132"/>
      <c r="Q102" s="132"/>
      <c r="R102" s="132"/>
      <c r="S102" s="132"/>
      <c r="T102" s="132"/>
      <c r="U102" s="132"/>
      <c r="V102" s="132"/>
      <c r="W102" s="132"/>
      <c r="X102" s="132"/>
      <c r="Y102" s="132"/>
      <c r="Z102" s="132"/>
      <c r="AA102" s="132"/>
    </row>
    <row r="103" spans="1:27" ht="39.950000000000003" customHeight="1" thickBot="1">
      <c r="A103" s="585" t="s">
        <v>765</v>
      </c>
      <c r="B103" s="141" t="s">
        <v>1331</v>
      </c>
      <c r="C103" s="586" t="s">
        <v>1175</v>
      </c>
      <c r="D103" s="586"/>
      <c r="E103" s="586"/>
      <c r="F103" s="586"/>
      <c r="G103" s="586"/>
      <c r="H103" s="134"/>
      <c r="I103" s="132"/>
      <c r="J103" s="132"/>
      <c r="K103" s="132"/>
      <c r="L103" s="132"/>
      <c r="M103" s="132"/>
      <c r="N103" s="132"/>
      <c r="O103" s="132"/>
      <c r="P103" s="132"/>
      <c r="Q103" s="132"/>
      <c r="R103" s="132"/>
      <c r="S103" s="132"/>
      <c r="T103" s="132"/>
      <c r="U103" s="132"/>
      <c r="V103" s="132"/>
      <c r="W103" s="132"/>
      <c r="X103" s="132"/>
      <c r="Y103" s="132"/>
      <c r="Z103" s="132"/>
      <c r="AA103" s="132"/>
    </row>
    <row r="104" spans="1:27" ht="39.950000000000003" customHeight="1" thickBot="1">
      <c r="A104" s="585"/>
      <c r="B104" s="236" t="s">
        <v>1018</v>
      </c>
      <c r="C104" s="240">
        <v>1.3819444444444445E-2</v>
      </c>
      <c r="D104" s="240">
        <v>4.6087962962962963E-2</v>
      </c>
      <c r="E104" s="241">
        <v>161</v>
      </c>
      <c r="F104" s="240">
        <v>1.480217236467235E-2</v>
      </c>
      <c r="G104" s="240">
        <v>4.6087962962962963E-2</v>
      </c>
      <c r="H104" s="134"/>
      <c r="I104" s="132"/>
      <c r="J104" s="132"/>
      <c r="K104" s="132"/>
      <c r="L104" s="132"/>
      <c r="M104" s="132"/>
      <c r="N104" s="132"/>
      <c r="O104" s="132"/>
      <c r="P104" s="132"/>
      <c r="Q104" s="132"/>
      <c r="R104" s="132"/>
      <c r="S104" s="132"/>
      <c r="T104" s="132"/>
      <c r="U104" s="132"/>
      <c r="V104" s="132"/>
      <c r="W104" s="132"/>
      <c r="X104" s="132"/>
      <c r="Y104" s="132"/>
      <c r="Z104" s="132"/>
      <c r="AA104" s="132"/>
    </row>
    <row r="105" spans="1:27" ht="39.950000000000003" customHeight="1" thickBot="1">
      <c r="A105" s="585"/>
      <c r="B105" s="236" t="s">
        <v>1017</v>
      </c>
      <c r="C105" s="240">
        <v>5.7812499999999999E-3</v>
      </c>
      <c r="D105" s="240">
        <v>5.1111111111111107E-2</v>
      </c>
      <c r="E105" s="241">
        <v>31</v>
      </c>
      <c r="F105" s="240">
        <v>6.5175212880291006E-3</v>
      </c>
      <c r="G105" s="240">
        <v>5.1111111111111107E-2</v>
      </c>
      <c r="H105" s="134"/>
      <c r="I105" s="132"/>
      <c r="J105" s="132"/>
      <c r="K105" s="132"/>
      <c r="L105" s="132"/>
      <c r="M105" s="132"/>
      <c r="N105" s="132"/>
      <c r="O105" s="132"/>
      <c r="P105" s="132"/>
      <c r="Q105" s="132"/>
      <c r="R105" s="132"/>
      <c r="S105" s="132"/>
      <c r="T105" s="132"/>
      <c r="U105" s="132"/>
      <c r="V105" s="132"/>
      <c r="W105" s="132"/>
      <c r="X105" s="132"/>
      <c r="Y105" s="132"/>
      <c r="Z105" s="132"/>
      <c r="AA105" s="132"/>
    </row>
    <row r="106" spans="1:27" ht="39.950000000000003" customHeight="1" thickBot="1">
      <c r="A106" s="585" t="s">
        <v>767</v>
      </c>
      <c r="B106" s="141" t="s">
        <v>1331</v>
      </c>
      <c r="C106" s="586" t="s">
        <v>1174</v>
      </c>
      <c r="D106" s="586"/>
      <c r="E106" s="586"/>
      <c r="F106" s="586"/>
      <c r="G106" s="586"/>
      <c r="H106" s="134"/>
      <c r="I106" s="132"/>
      <c r="J106" s="132"/>
      <c r="K106" s="132"/>
      <c r="L106" s="132"/>
      <c r="M106" s="132"/>
      <c r="N106" s="132"/>
      <c r="O106" s="132"/>
      <c r="P106" s="132"/>
      <c r="Q106" s="132"/>
      <c r="R106" s="132"/>
      <c r="S106" s="132"/>
      <c r="T106" s="132"/>
      <c r="U106" s="132"/>
      <c r="V106" s="132"/>
      <c r="W106" s="132"/>
      <c r="X106" s="132"/>
      <c r="Y106" s="132"/>
      <c r="Z106" s="132"/>
      <c r="AA106" s="132"/>
    </row>
    <row r="107" spans="1:27" ht="39.950000000000003" customHeight="1" thickBot="1">
      <c r="A107" s="585"/>
      <c r="B107" s="236" t="s">
        <v>1018</v>
      </c>
      <c r="C107" s="240">
        <v>1.4311342592592594E-2</v>
      </c>
      <c r="D107" s="240">
        <v>5.5868055555555553E-2</v>
      </c>
      <c r="E107" s="241">
        <v>292</v>
      </c>
      <c r="F107" s="240">
        <v>1.5060359647331156E-2</v>
      </c>
      <c r="G107" s="240">
        <v>5.5868055555555553E-2</v>
      </c>
      <c r="H107" s="134"/>
      <c r="I107" s="132"/>
      <c r="J107" s="132"/>
      <c r="K107" s="132"/>
      <c r="L107" s="132"/>
      <c r="M107" s="132"/>
      <c r="N107" s="132"/>
      <c r="O107" s="132"/>
      <c r="P107" s="132"/>
      <c r="Q107" s="132"/>
      <c r="R107" s="132"/>
      <c r="S107" s="132"/>
      <c r="T107" s="132"/>
      <c r="U107" s="132"/>
      <c r="V107" s="132"/>
      <c r="W107" s="132"/>
      <c r="X107" s="132"/>
      <c r="Y107" s="132"/>
      <c r="Z107" s="132"/>
      <c r="AA107" s="132"/>
    </row>
    <row r="108" spans="1:27" ht="39.950000000000003" customHeight="1" thickBot="1">
      <c r="A108" s="585"/>
      <c r="B108" s="236" t="s">
        <v>1017</v>
      </c>
      <c r="C108" s="240">
        <v>5.9259259259259256E-3</v>
      </c>
      <c r="D108" s="240">
        <v>5.7962962962962959E-2</v>
      </c>
      <c r="E108" s="241">
        <v>56</v>
      </c>
      <c r="F108" s="240">
        <v>6.6236615016377004E-3</v>
      </c>
      <c r="G108" s="240">
        <v>5.7962962962962959E-2</v>
      </c>
      <c r="H108" s="133"/>
      <c r="I108" s="132"/>
      <c r="J108" s="132"/>
      <c r="K108" s="132"/>
      <c r="L108" s="132"/>
      <c r="M108" s="132"/>
      <c r="N108" s="132"/>
      <c r="O108" s="132"/>
      <c r="P108" s="132"/>
      <c r="Q108" s="132"/>
      <c r="R108" s="132"/>
      <c r="S108" s="132"/>
      <c r="T108" s="132"/>
      <c r="U108" s="132"/>
      <c r="V108" s="132"/>
      <c r="W108" s="132"/>
      <c r="X108" s="132"/>
      <c r="Y108" s="132"/>
      <c r="Z108" s="132"/>
      <c r="AA108" s="132"/>
    </row>
    <row r="109" spans="1:27" ht="39.950000000000003" customHeight="1" thickBot="1">
      <c r="A109" s="585" t="s">
        <v>769</v>
      </c>
      <c r="B109" s="141" t="s">
        <v>1331</v>
      </c>
      <c r="C109" s="586" t="s">
        <v>1173</v>
      </c>
      <c r="D109" s="586"/>
      <c r="E109" s="586"/>
      <c r="F109" s="586"/>
      <c r="G109" s="586"/>
      <c r="H109" s="142"/>
      <c r="I109" s="132"/>
      <c r="J109" s="132"/>
      <c r="K109" s="132"/>
      <c r="L109" s="132"/>
      <c r="M109" s="132"/>
      <c r="N109" s="132"/>
      <c r="O109" s="132"/>
      <c r="P109" s="132"/>
      <c r="Q109" s="132"/>
      <c r="R109" s="132"/>
      <c r="S109" s="132"/>
      <c r="T109" s="132"/>
      <c r="U109" s="132"/>
      <c r="V109" s="132"/>
      <c r="W109" s="132"/>
      <c r="X109" s="132"/>
      <c r="Y109" s="132"/>
      <c r="Z109" s="132"/>
      <c r="AA109" s="132"/>
    </row>
    <row r="110" spans="1:27" ht="39.950000000000003" customHeight="1" thickBot="1">
      <c r="A110" s="585"/>
      <c r="B110" s="236" t="s">
        <v>1018</v>
      </c>
      <c r="C110" s="240">
        <v>1.4756944444444446E-2</v>
      </c>
      <c r="D110" s="240">
        <v>4.9050925925925921E-2</v>
      </c>
      <c r="E110" s="241">
        <v>520</v>
      </c>
      <c r="F110" s="240">
        <v>1.5357917736218096E-2</v>
      </c>
      <c r="G110" s="240">
        <v>4.9050925925925921E-2</v>
      </c>
      <c r="H110" s="133"/>
      <c r="I110" s="132"/>
      <c r="J110" s="132"/>
      <c r="K110" s="132"/>
      <c r="L110" s="132"/>
      <c r="M110" s="132"/>
      <c r="N110" s="132"/>
      <c r="O110" s="132"/>
      <c r="P110" s="132"/>
      <c r="Q110" s="132"/>
      <c r="R110" s="132"/>
      <c r="S110" s="132"/>
      <c r="T110" s="132"/>
      <c r="U110" s="132"/>
      <c r="V110" s="132"/>
      <c r="W110" s="132"/>
      <c r="X110" s="132"/>
      <c r="Y110" s="132"/>
      <c r="Z110" s="132"/>
      <c r="AA110" s="132"/>
    </row>
    <row r="111" spans="1:27" ht="39.950000000000003" customHeight="1" thickBot="1">
      <c r="A111" s="585"/>
      <c r="B111" s="236" t="s">
        <v>1017</v>
      </c>
      <c r="C111" s="240">
        <v>5.8101851851851856E-3</v>
      </c>
      <c r="D111" s="240">
        <v>5.3333333333333337E-2</v>
      </c>
      <c r="E111" s="241">
        <v>89</v>
      </c>
      <c r="F111" s="240">
        <v>6.4023752012882405E-3</v>
      </c>
      <c r="G111" s="240">
        <v>5.3333333333333337E-2</v>
      </c>
      <c r="H111" s="133"/>
      <c r="I111" s="132"/>
      <c r="J111" s="132"/>
      <c r="K111" s="132"/>
      <c r="L111" s="132"/>
      <c r="M111" s="132"/>
      <c r="N111" s="132"/>
      <c r="O111" s="132"/>
      <c r="P111" s="132"/>
      <c r="Q111" s="132"/>
      <c r="R111" s="132"/>
      <c r="S111" s="132"/>
      <c r="T111" s="132"/>
      <c r="U111" s="132"/>
      <c r="V111" s="132"/>
      <c r="W111" s="132"/>
      <c r="X111" s="132"/>
      <c r="Y111" s="132"/>
      <c r="Z111" s="132"/>
      <c r="AA111" s="132"/>
    </row>
    <row r="112" spans="1:27" ht="39.950000000000003" customHeight="1" thickBot="1">
      <c r="A112" s="585" t="s">
        <v>771</v>
      </c>
      <c r="B112" s="141" t="s">
        <v>1331</v>
      </c>
      <c r="C112" s="586" t="s">
        <v>1035</v>
      </c>
      <c r="D112" s="586"/>
      <c r="E112" s="586"/>
      <c r="F112" s="586"/>
      <c r="G112" s="586"/>
      <c r="H112" s="133"/>
      <c r="I112" s="132"/>
      <c r="J112" s="132"/>
      <c r="K112" s="132"/>
      <c r="L112" s="132"/>
      <c r="M112" s="132"/>
      <c r="N112" s="132"/>
      <c r="O112" s="132"/>
      <c r="P112" s="132"/>
      <c r="Q112" s="132"/>
      <c r="R112" s="132"/>
      <c r="S112" s="132"/>
      <c r="T112" s="132"/>
      <c r="U112" s="132"/>
      <c r="V112" s="132"/>
      <c r="W112" s="132"/>
      <c r="X112" s="132"/>
      <c r="Y112" s="132"/>
      <c r="Z112" s="132"/>
      <c r="AA112" s="132"/>
    </row>
    <row r="113" spans="1:27" ht="39.950000000000003" customHeight="1" thickBot="1">
      <c r="A113" s="585"/>
      <c r="B113" s="236" t="s">
        <v>1018</v>
      </c>
      <c r="C113" s="240">
        <v>1.2621527777777778E-2</v>
      </c>
      <c r="D113" s="240">
        <v>0.11762731481481481</v>
      </c>
      <c r="E113" s="241">
        <v>367</v>
      </c>
      <c r="F113" s="240">
        <v>1.3423032407407404E-2</v>
      </c>
      <c r="G113" s="240">
        <v>0.11762731481481481</v>
      </c>
      <c r="H113" s="133"/>
      <c r="I113" s="132"/>
      <c r="J113" s="132"/>
      <c r="K113" s="132"/>
      <c r="L113" s="132"/>
      <c r="M113" s="132"/>
      <c r="N113" s="132"/>
      <c r="O113" s="132"/>
      <c r="P113" s="132"/>
      <c r="Q113" s="132"/>
      <c r="R113" s="132"/>
      <c r="S113" s="132"/>
      <c r="T113" s="132"/>
      <c r="U113" s="132"/>
      <c r="V113" s="132"/>
      <c r="W113" s="132"/>
      <c r="X113" s="132"/>
      <c r="Y113" s="132"/>
      <c r="Z113" s="132"/>
      <c r="AA113" s="132"/>
    </row>
    <row r="114" spans="1:27" ht="39.950000000000003" customHeight="1" thickBot="1">
      <c r="A114" s="585"/>
      <c r="B114" s="236" t="s">
        <v>1017</v>
      </c>
      <c r="C114" s="240">
        <v>1.8975694444444444E-2</v>
      </c>
      <c r="D114" s="240">
        <v>3.5590277777777776E-2</v>
      </c>
      <c r="E114" s="241">
        <v>37</v>
      </c>
      <c r="F114" s="240">
        <v>1.806914251207729E-2</v>
      </c>
      <c r="G114" s="240">
        <v>3.5590277777777776E-2</v>
      </c>
      <c r="H114" s="133"/>
      <c r="I114" s="132"/>
      <c r="J114" s="132"/>
      <c r="K114" s="132"/>
      <c r="L114" s="132"/>
      <c r="M114" s="132"/>
      <c r="N114" s="132"/>
      <c r="O114" s="132"/>
      <c r="P114" s="132"/>
      <c r="Q114" s="132"/>
      <c r="R114" s="132"/>
      <c r="S114" s="132"/>
      <c r="T114" s="132"/>
      <c r="U114" s="132"/>
      <c r="V114" s="132"/>
      <c r="W114" s="132"/>
      <c r="X114" s="132"/>
      <c r="Y114" s="132"/>
      <c r="Z114" s="132"/>
      <c r="AA114" s="132"/>
    </row>
    <row r="115" spans="1:27" ht="39.950000000000003" customHeight="1" thickBot="1">
      <c r="A115" s="585" t="s">
        <v>772</v>
      </c>
      <c r="B115" s="141" t="s">
        <v>1331</v>
      </c>
      <c r="C115" s="586" t="s">
        <v>766</v>
      </c>
      <c r="D115" s="586"/>
      <c r="E115" s="586"/>
      <c r="F115" s="586"/>
      <c r="G115" s="586"/>
      <c r="H115" s="133"/>
      <c r="I115" s="132"/>
      <c r="J115" s="132"/>
      <c r="K115" s="132"/>
      <c r="L115" s="132"/>
      <c r="M115" s="132"/>
      <c r="N115" s="132"/>
      <c r="O115" s="132"/>
      <c r="P115" s="132"/>
      <c r="Q115" s="132"/>
      <c r="R115" s="132"/>
      <c r="S115" s="132"/>
      <c r="T115" s="132"/>
      <c r="U115" s="132"/>
      <c r="V115" s="132"/>
      <c r="W115" s="132"/>
      <c r="X115" s="132"/>
      <c r="Y115" s="132"/>
      <c r="Z115" s="132"/>
      <c r="AA115" s="132"/>
    </row>
    <row r="116" spans="1:27" ht="39.950000000000003" customHeight="1" thickBot="1">
      <c r="A116" s="585"/>
      <c r="B116" s="236" t="s">
        <v>1018</v>
      </c>
      <c r="C116" s="240">
        <v>1.1655092592592594E-2</v>
      </c>
      <c r="D116" s="240">
        <v>5.6898148148148149E-2</v>
      </c>
      <c r="E116" s="241">
        <v>320</v>
      </c>
      <c r="F116" s="240">
        <v>1.2327395330112723E-2</v>
      </c>
      <c r="G116" s="240">
        <v>5.6898148148148149E-2</v>
      </c>
      <c r="H116" s="133"/>
      <c r="I116" s="132"/>
      <c r="J116" s="132"/>
      <c r="K116" s="132"/>
      <c r="L116" s="132"/>
      <c r="M116" s="132"/>
      <c r="N116" s="132"/>
      <c r="O116" s="132"/>
      <c r="P116" s="132"/>
      <c r="Q116" s="132"/>
      <c r="R116" s="132"/>
      <c r="S116" s="132"/>
      <c r="T116" s="132"/>
      <c r="U116" s="132"/>
      <c r="V116" s="132"/>
      <c r="W116" s="132"/>
      <c r="X116" s="132"/>
      <c r="Y116" s="132"/>
      <c r="Z116" s="132"/>
      <c r="AA116" s="132"/>
    </row>
    <row r="117" spans="1:27" ht="39.950000000000003" customHeight="1" thickBot="1">
      <c r="A117" s="585"/>
      <c r="B117" s="236" t="s">
        <v>1017</v>
      </c>
      <c r="C117" s="240">
        <v>1.6440972222222225E-2</v>
      </c>
      <c r="D117" s="240">
        <v>4.2731481481481481E-2</v>
      </c>
      <c r="E117" s="241">
        <v>115</v>
      </c>
      <c r="F117" s="240">
        <v>1.6602647569444441E-2</v>
      </c>
      <c r="G117" s="240">
        <v>4.2731481481481481E-2</v>
      </c>
      <c r="H117" s="133"/>
      <c r="I117" s="132"/>
      <c r="J117" s="132"/>
      <c r="K117" s="132"/>
      <c r="L117" s="132"/>
      <c r="M117" s="132"/>
      <c r="N117" s="132"/>
      <c r="O117" s="132"/>
      <c r="P117" s="132"/>
      <c r="Q117" s="132"/>
      <c r="R117" s="132"/>
      <c r="S117" s="132"/>
      <c r="T117" s="132"/>
      <c r="U117" s="132"/>
      <c r="V117" s="132"/>
      <c r="W117" s="132"/>
      <c r="X117" s="132"/>
      <c r="Y117" s="132"/>
      <c r="Z117" s="132"/>
      <c r="AA117" s="132"/>
    </row>
    <row r="118" spans="1:27" ht="39.950000000000003" customHeight="1" thickBot="1">
      <c r="A118" s="585" t="s">
        <v>773</v>
      </c>
      <c r="B118" s="141" t="s">
        <v>1331</v>
      </c>
      <c r="C118" s="586" t="s">
        <v>768</v>
      </c>
      <c r="D118" s="586"/>
      <c r="E118" s="586"/>
      <c r="F118" s="586"/>
      <c r="G118" s="586"/>
      <c r="H118" s="133"/>
      <c r="I118" s="132"/>
      <c r="J118" s="132"/>
      <c r="K118" s="132"/>
      <c r="L118" s="132"/>
      <c r="M118" s="132"/>
      <c r="N118" s="132"/>
      <c r="O118" s="132"/>
      <c r="P118" s="132"/>
      <c r="Q118" s="132"/>
      <c r="R118" s="132"/>
      <c r="S118" s="132"/>
      <c r="T118" s="132"/>
      <c r="U118" s="132"/>
      <c r="V118" s="132"/>
      <c r="W118" s="132"/>
      <c r="X118" s="132"/>
      <c r="Y118" s="132"/>
      <c r="Z118" s="132"/>
      <c r="AA118" s="132"/>
    </row>
    <row r="119" spans="1:27" ht="39.950000000000003" customHeight="1" thickBot="1">
      <c r="A119" s="585"/>
      <c r="B119" s="236" t="s">
        <v>1018</v>
      </c>
      <c r="C119" s="240">
        <v>1.2633101851851852E-2</v>
      </c>
      <c r="D119" s="240">
        <v>8.892361111111112E-2</v>
      </c>
      <c r="E119" s="241">
        <v>239</v>
      </c>
      <c r="F119" s="240">
        <v>1.3731801994302002E-2</v>
      </c>
      <c r="G119" s="240">
        <v>8.892361111111112E-2</v>
      </c>
      <c r="H119" s="133"/>
      <c r="I119" s="132"/>
      <c r="J119" s="132"/>
      <c r="K119" s="132"/>
      <c r="L119" s="132"/>
      <c r="M119" s="132"/>
      <c r="N119" s="132"/>
      <c r="O119" s="132"/>
      <c r="P119" s="132"/>
      <c r="Q119" s="132"/>
      <c r="R119" s="132"/>
      <c r="S119" s="132"/>
      <c r="T119" s="132"/>
      <c r="U119" s="132"/>
      <c r="V119" s="132"/>
      <c r="W119" s="132"/>
      <c r="X119" s="132"/>
      <c r="Y119" s="132"/>
      <c r="Z119" s="132"/>
      <c r="AA119" s="132"/>
    </row>
    <row r="120" spans="1:27" ht="39.950000000000003" customHeight="1" thickBot="1">
      <c r="A120" s="585"/>
      <c r="B120" s="236" t="s">
        <v>1017</v>
      </c>
      <c r="C120" s="240">
        <v>4.7800925925925919E-3</v>
      </c>
      <c r="D120" s="240">
        <v>5.7499999999999996E-2</v>
      </c>
      <c r="E120" s="241">
        <v>55</v>
      </c>
      <c r="F120" s="240">
        <v>5.9481516290726868E-3</v>
      </c>
      <c r="G120" s="240">
        <v>5.7499999999999996E-2</v>
      </c>
      <c r="H120" s="133"/>
      <c r="I120" s="132"/>
      <c r="J120" s="132"/>
      <c r="K120" s="132"/>
      <c r="L120" s="132"/>
      <c r="M120" s="132"/>
      <c r="N120" s="132"/>
      <c r="O120" s="132"/>
      <c r="P120" s="132"/>
      <c r="Q120" s="132"/>
      <c r="R120" s="132"/>
      <c r="S120" s="132"/>
      <c r="T120" s="132"/>
      <c r="U120" s="132"/>
      <c r="V120" s="132"/>
      <c r="W120" s="132"/>
      <c r="X120" s="132"/>
      <c r="Y120" s="132"/>
      <c r="Z120" s="132"/>
      <c r="AA120" s="132"/>
    </row>
    <row r="121" spans="1:27" ht="39.950000000000003" customHeight="1" thickBot="1">
      <c r="A121" s="585" t="s">
        <v>774</v>
      </c>
      <c r="B121" s="141" t="s">
        <v>1331</v>
      </c>
      <c r="C121" s="586" t="s">
        <v>770</v>
      </c>
      <c r="D121" s="586"/>
      <c r="E121" s="586"/>
      <c r="F121" s="586"/>
      <c r="G121" s="586"/>
      <c r="H121" s="133"/>
      <c r="I121" s="132"/>
      <c r="J121" s="132"/>
      <c r="K121" s="132"/>
      <c r="L121" s="132"/>
      <c r="M121" s="132"/>
      <c r="N121" s="132"/>
      <c r="O121" s="132"/>
      <c r="P121" s="132"/>
      <c r="Q121" s="132"/>
      <c r="R121" s="132"/>
      <c r="S121" s="132"/>
      <c r="T121" s="132"/>
      <c r="U121" s="132"/>
      <c r="V121" s="132"/>
      <c r="W121" s="132"/>
      <c r="X121" s="132"/>
      <c r="Y121" s="132"/>
      <c r="Z121" s="132"/>
      <c r="AA121" s="132"/>
    </row>
    <row r="122" spans="1:27" ht="39.950000000000003" customHeight="1" thickBot="1">
      <c r="A122" s="585"/>
      <c r="B122" s="236" t="s">
        <v>1018</v>
      </c>
      <c r="C122" s="240">
        <v>1.2725694444444444E-2</v>
      </c>
      <c r="D122" s="240">
        <v>5.2002314814814814E-2</v>
      </c>
      <c r="E122" s="241">
        <v>289</v>
      </c>
      <c r="F122" s="240">
        <v>1.31198633409786E-2</v>
      </c>
      <c r="G122" s="240">
        <v>5.2002314814814814E-2</v>
      </c>
      <c r="H122" s="133"/>
      <c r="I122" s="132"/>
      <c r="J122" s="132"/>
      <c r="K122" s="132"/>
      <c r="L122" s="132"/>
      <c r="M122" s="132"/>
      <c r="N122" s="132"/>
      <c r="O122" s="132"/>
      <c r="P122" s="132"/>
      <c r="Q122" s="132"/>
      <c r="R122" s="132"/>
      <c r="S122" s="132"/>
      <c r="T122" s="132"/>
      <c r="U122" s="132"/>
      <c r="V122" s="132"/>
      <c r="W122" s="132"/>
      <c r="X122" s="132"/>
      <c r="Y122" s="132"/>
      <c r="Z122" s="132"/>
      <c r="AA122" s="132"/>
    </row>
    <row r="123" spans="1:27" ht="39.950000000000003" customHeight="1" thickBot="1">
      <c r="A123" s="585"/>
      <c r="B123" s="236" t="s">
        <v>1017</v>
      </c>
      <c r="C123" s="240">
        <v>4.6990740740740743E-3</v>
      </c>
      <c r="D123" s="240">
        <v>5.6689814814814811E-2</v>
      </c>
      <c r="E123" s="241">
        <v>47</v>
      </c>
      <c r="F123" s="240">
        <v>5.6590443480356708E-3</v>
      </c>
      <c r="G123" s="240">
        <v>5.6689814814814811E-2</v>
      </c>
      <c r="H123" s="133"/>
      <c r="I123" s="132"/>
      <c r="J123" s="132"/>
      <c r="K123" s="132"/>
      <c r="L123" s="132"/>
      <c r="M123" s="132"/>
      <c r="N123" s="132"/>
      <c r="O123" s="132"/>
      <c r="P123" s="132"/>
      <c r="Q123" s="132"/>
      <c r="R123" s="132"/>
      <c r="S123" s="132"/>
      <c r="T123" s="132"/>
      <c r="U123" s="132"/>
      <c r="V123" s="132"/>
      <c r="W123" s="132"/>
      <c r="X123" s="132"/>
      <c r="Y123" s="132"/>
      <c r="Z123" s="132"/>
      <c r="AA123" s="132"/>
    </row>
    <row r="124" spans="1:27" ht="39.950000000000003" customHeight="1" thickBot="1">
      <c r="A124" s="585" t="s">
        <v>440</v>
      </c>
      <c r="B124" s="141" t="s">
        <v>1331</v>
      </c>
      <c r="C124" s="586" t="s">
        <v>1036</v>
      </c>
      <c r="D124" s="586"/>
      <c r="E124" s="586"/>
      <c r="F124" s="586"/>
      <c r="G124" s="586"/>
      <c r="H124" s="133"/>
      <c r="I124" s="132"/>
      <c r="J124" s="132"/>
      <c r="K124" s="132"/>
      <c r="L124" s="132"/>
      <c r="M124" s="132"/>
      <c r="N124" s="132"/>
      <c r="O124" s="132"/>
      <c r="P124" s="132"/>
      <c r="Q124" s="132"/>
      <c r="R124" s="132"/>
      <c r="S124" s="132"/>
      <c r="T124" s="132"/>
      <c r="U124" s="132"/>
      <c r="V124" s="132"/>
      <c r="W124" s="132"/>
      <c r="X124" s="132"/>
      <c r="Y124" s="132"/>
      <c r="Z124" s="132"/>
      <c r="AA124" s="132"/>
    </row>
    <row r="125" spans="1:27" ht="39.950000000000003" customHeight="1" thickBot="1">
      <c r="A125" s="585"/>
      <c r="B125" s="236" t="s">
        <v>1018</v>
      </c>
      <c r="C125" s="240">
        <v>8.4722222222222213E-3</v>
      </c>
      <c r="D125" s="240">
        <v>5.4398148148148147E-2</v>
      </c>
      <c r="E125" s="241">
        <v>295</v>
      </c>
      <c r="F125" s="240">
        <v>1.0053602218420759E-2</v>
      </c>
      <c r="G125" s="240">
        <v>5.4398148148148147E-2</v>
      </c>
      <c r="H125" s="133"/>
      <c r="I125" s="132"/>
      <c r="J125" s="132"/>
      <c r="K125" s="132"/>
      <c r="L125" s="132"/>
      <c r="M125" s="132"/>
      <c r="N125" s="132"/>
      <c r="O125" s="132"/>
      <c r="P125" s="132"/>
      <c r="Q125" s="132"/>
      <c r="R125" s="132"/>
      <c r="S125" s="132"/>
      <c r="T125" s="132"/>
      <c r="U125" s="132"/>
      <c r="V125" s="132"/>
      <c r="W125" s="132"/>
      <c r="X125" s="132"/>
      <c r="Y125" s="132"/>
      <c r="Z125" s="132"/>
      <c r="AA125" s="132"/>
    </row>
    <row r="126" spans="1:27" ht="39.950000000000003" customHeight="1" thickBot="1">
      <c r="A126" s="585"/>
      <c r="B126" s="236" t="s">
        <v>1017</v>
      </c>
      <c r="C126" s="240">
        <v>1.2187500000000002E-2</v>
      </c>
      <c r="D126" s="240">
        <v>7.8611111111111118E-2</v>
      </c>
      <c r="E126" s="241">
        <v>15</v>
      </c>
      <c r="F126" s="240">
        <v>1.4942558299039779E-2</v>
      </c>
      <c r="G126" s="240">
        <v>7.8611111111111118E-2</v>
      </c>
      <c r="H126" s="133"/>
      <c r="I126" s="132"/>
      <c r="J126" s="132"/>
      <c r="K126" s="132"/>
      <c r="L126" s="132"/>
      <c r="M126" s="132"/>
      <c r="N126" s="132"/>
      <c r="O126" s="132"/>
      <c r="P126" s="132"/>
      <c r="Q126" s="132"/>
      <c r="R126" s="132"/>
      <c r="S126" s="132"/>
      <c r="T126" s="132"/>
      <c r="U126" s="132"/>
      <c r="V126" s="132"/>
      <c r="W126" s="132"/>
      <c r="X126" s="132"/>
      <c r="Y126" s="132"/>
      <c r="Z126" s="132"/>
      <c r="AA126" s="132"/>
    </row>
    <row r="127" spans="1:27" ht="39.950000000000003" customHeight="1" thickBot="1">
      <c r="A127" s="585" t="s">
        <v>775</v>
      </c>
      <c r="B127" s="141" t="s">
        <v>1331</v>
      </c>
      <c r="C127" s="586" t="s">
        <v>1172</v>
      </c>
      <c r="D127" s="586"/>
      <c r="E127" s="586"/>
      <c r="F127" s="586"/>
      <c r="G127" s="586"/>
      <c r="H127" s="133"/>
      <c r="I127" s="132"/>
      <c r="J127" s="132"/>
      <c r="K127" s="132"/>
      <c r="L127" s="132"/>
      <c r="M127" s="132"/>
      <c r="N127" s="132"/>
      <c r="O127" s="132"/>
      <c r="P127" s="132"/>
      <c r="Q127" s="132"/>
      <c r="R127" s="132"/>
      <c r="S127" s="132"/>
      <c r="T127" s="132"/>
      <c r="U127" s="132"/>
      <c r="V127" s="132"/>
      <c r="W127" s="132"/>
      <c r="X127" s="132"/>
      <c r="Y127" s="132"/>
      <c r="Z127" s="132"/>
      <c r="AA127" s="132"/>
    </row>
    <row r="128" spans="1:27" ht="39.950000000000003" customHeight="1" thickBot="1">
      <c r="A128" s="585"/>
      <c r="B128" s="236" t="s">
        <v>1018</v>
      </c>
      <c r="C128" s="240">
        <v>1.6053240740740739E-2</v>
      </c>
      <c r="D128" s="240">
        <v>3.8113425925925926E-2</v>
      </c>
      <c r="E128" s="241">
        <v>222</v>
      </c>
      <c r="F128" s="240">
        <v>1.6674415690619386E-2</v>
      </c>
      <c r="G128" s="240">
        <v>3.8113425925925926E-2</v>
      </c>
      <c r="H128" s="133"/>
      <c r="I128" s="132"/>
      <c r="J128" s="132"/>
      <c r="K128" s="132"/>
      <c r="L128" s="132"/>
      <c r="M128" s="132"/>
      <c r="N128" s="132"/>
      <c r="O128" s="132"/>
      <c r="P128" s="132"/>
      <c r="Q128" s="132"/>
      <c r="R128" s="132"/>
      <c r="S128" s="132"/>
      <c r="T128" s="132"/>
      <c r="U128" s="132"/>
      <c r="V128" s="132"/>
      <c r="W128" s="132"/>
      <c r="X128" s="132"/>
      <c r="Y128" s="132"/>
      <c r="Z128" s="132"/>
      <c r="AA128" s="132"/>
    </row>
    <row r="129" spans="1:27" ht="39.950000000000003" customHeight="1" thickBot="1">
      <c r="A129" s="585"/>
      <c r="B129" s="236" t="s">
        <v>1017</v>
      </c>
      <c r="C129" s="240">
        <v>6.8402777777777776E-3</v>
      </c>
      <c r="D129" s="240">
        <v>5.0648148148148144E-2</v>
      </c>
      <c r="E129" s="241">
        <v>340</v>
      </c>
      <c r="F129" s="240">
        <v>7.4243801136718414E-3</v>
      </c>
      <c r="G129" s="240">
        <v>5.0648148148148144E-2</v>
      </c>
      <c r="H129" s="133"/>
      <c r="I129" s="132"/>
      <c r="J129" s="132"/>
      <c r="K129" s="132"/>
      <c r="L129" s="132"/>
      <c r="M129" s="132"/>
      <c r="N129" s="132"/>
      <c r="O129" s="132"/>
      <c r="P129" s="132"/>
      <c r="Q129" s="132"/>
      <c r="R129" s="132"/>
      <c r="S129" s="132"/>
      <c r="T129" s="132"/>
      <c r="U129" s="132"/>
      <c r="V129" s="132"/>
      <c r="W129" s="132"/>
      <c r="X129" s="132"/>
      <c r="Y129" s="132"/>
      <c r="Z129" s="132"/>
      <c r="AA129" s="132"/>
    </row>
    <row r="130" spans="1:27" ht="39.950000000000003" customHeight="1" thickBot="1">
      <c r="A130" s="585" t="s">
        <v>777</v>
      </c>
      <c r="B130" s="141" t="s">
        <v>1331</v>
      </c>
      <c r="C130" s="586" t="s">
        <v>1171</v>
      </c>
      <c r="D130" s="586"/>
      <c r="E130" s="586"/>
      <c r="F130" s="586"/>
      <c r="G130" s="586"/>
      <c r="H130" s="133"/>
      <c r="I130" s="132"/>
      <c r="J130" s="132"/>
      <c r="K130" s="132"/>
      <c r="L130" s="132"/>
      <c r="M130" s="132"/>
      <c r="N130" s="132"/>
      <c r="O130" s="132"/>
      <c r="P130" s="132"/>
      <c r="Q130" s="132"/>
      <c r="R130" s="132"/>
      <c r="S130" s="132"/>
      <c r="T130" s="132"/>
      <c r="U130" s="132"/>
      <c r="V130" s="132"/>
      <c r="W130" s="132"/>
      <c r="X130" s="132"/>
      <c r="Y130" s="132"/>
      <c r="Z130" s="132"/>
      <c r="AA130" s="132"/>
    </row>
    <row r="131" spans="1:27" ht="39.950000000000003" customHeight="1" thickBot="1">
      <c r="A131" s="585"/>
      <c r="B131" s="236" t="s">
        <v>1018</v>
      </c>
      <c r="C131" s="240">
        <v>1.4201388888888888E-2</v>
      </c>
      <c r="D131" s="240">
        <v>4.3692129629629629E-2</v>
      </c>
      <c r="E131" s="241">
        <v>56</v>
      </c>
      <c r="F131" s="240">
        <v>1.520136641495865E-2</v>
      </c>
      <c r="G131" s="240">
        <v>4.3692129629629629E-2</v>
      </c>
      <c r="H131" s="133"/>
      <c r="I131" s="132"/>
      <c r="J131" s="132"/>
      <c r="K131" s="132"/>
      <c r="L131" s="132"/>
      <c r="M131" s="132"/>
      <c r="N131" s="132"/>
      <c r="O131" s="132"/>
      <c r="P131" s="132"/>
      <c r="Q131" s="132"/>
      <c r="R131" s="132"/>
      <c r="S131" s="132"/>
      <c r="T131" s="132"/>
      <c r="U131" s="132"/>
      <c r="V131" s="132"/>
      <c r="W131" s="132"/>
      <c r="X131" s="132"/>
      <c r="Y131" s="132"/>
      <c r="Z131" s="132"/>
      <c r="AA131" s="132"/>
    </row>
    <row r="132" spans="1:27" ht="39.950000000000003" customHeight="1" thickBot="1">
      <c r="A132" s="585"/>
      <c r="B132" s="236" t="s">
        <v>1017</v>
      </c>
      <c r="C132" s="240">
        <v>6.851851851851852E-3</v>
      </c>
      <c r="D132" s="240">
        <v>2.5775462962962962E-2</v>
      </c>
      <c r="E132" s="241">
        <v>61</v>
      </c>
      <c r="F132" s="240">
        <v>7.9302550133005956E-3</v>
      </c>
      <c r="G132" s="240">
        <v>2.5775462962962962E-2</v>
      </c>
      <c r="H132" s="133"/>
      <c r="I132" s="132"/>
      <c r="J132" s="132"/>
      <c r="K132" s="132"/>
      <c r="L132" s="132"/>
      <c r="M132" s="132"/>
      <c r="N132" s="132"/>
      <c r="O132" s="132"/>
      <c r="P132" s="132"/>
      <c r="Q132" s="132"/>
      <c r="R132" s="132"/>
      <c r="S132" s="132"/>
      <c r="T132" s="132"/>
      <c r="U132" s="132"/>
      <c r="V132" s="132"/>
      <c r="W132" s="132"/>
      <c r="X132" s="132"/>
      <c r="Y132" s="132"/>
      <c r="Z132" s="132"/>
      <c r="AA132" s="132"/>
    </row>
    <row r="133" spans="1:27" ht="39.950000000000003" customHeight="1" thickBot="1">
      <c r="A133" s="585" t="s">
        <v>778</v>
      </c>
      <c r="B133" s="141" t="s">
        <v>1331</v>
      </c>
      <c r="C133" s="586" t="s">
        <v>1170</v>
      </c>
      <c r="D133" s="586"/>
      <c r="E133" s="586"/>
      <c r="F133" s="586"/>
      <c r="G133" s="586"/>
      <c r="H133" s="133"/>
      <c r="I133" s="132"/>
      <c r="J133" s="132"/>
      <c r="K133" s="132"/>
      <c r="L133" s="132"/>
      <c r="M133" s="132"/>
      <c r="N133" s="132"/>
      <c r="O133" s="132"/>
      <c r="P133" s="132"/>
      <c r="Q133" s="132"/>
      <c r="R133" s="132"/>
      <c r="S133" s="132"/>
      <c r="T133" s="132"/>
      <c r="U133" s="132"/>
      <c r="V133" s="132"/>
      <c r="W133" s="132"/>
      <c r="X133" s="132"/>
      <c r="Y133" s="132"/>
      <c r="Z133" s="132"/>
      <c r="AA133" s="132"/>
    </row>
    <row r="134" spans="1:27" ht="39.950000000000003" customHeight="1" thickBot="1">
      <c r="A134" s="585"/>
      <c r="B134" s="236" t="s">
        <v>1018</v>
      </c>
      <c r="C134" s="240">
        <v>1.2037037037037037E-2</v>
      </c>
      <c r="D134" s="240">
        <v>2.7685185185185188E-2</v>
      </c>
      <c r="E134" s="241">
        <v>3</v>
      </c>
      <c r="F134" s="240">
        <v>1.3227513227513227E-2</v>
      </c>
      <c r="G134" s="240">
        <v>2.7685185185185188E-2</v>
      </c>
      <c r="H134" s="133"/>
      <c r="I134" s="132"/>
      <c r="J134" s="132"/>
      <c r="K134" s="132"/>
      <c r="L134" s="132"/>
      <c r="M134" s="132"/>
      <c r="N134" s="132"/>
      <c r="O134" s="132"/>
      <c r="P134" s="132"/>
      <c r="Q134" s="132"/>
      <c r="R134" s="132"/>
      <c r="S134" s="132"/>
      <c r="T134" s="132"/>
      <c r="U134" s="132"/>
      <c r="V134" s="132"/>
      <c r="W134" s="132"/>
      <c r="X134" s="132"/>
      <c r="Y134" s="132"/>
      <c r="Z134" s="132"/>
      <c r="AA134" s="132"/>
    </row>
    <row r="135" spans="1:27" ht="39.950000000000003" customHeight="1" thickBot="1">
      <c r="A135" s="585"/>
      <c r="B135" s="236" t="s">
        <v>1017</v>
      </c>
      <c r="C135" s="240">
        <v>6.5740740740740733E-3</v>
      </c>
      <c r="D135" s="240">
        <v>3.0497685185185183E-2</v>
      </c>
      <c r="E135" s="241">
        <v>26</v>
      </c>
      <c r="F135" s="240">
        <v>7.3144822264793515E-3</v>
      </c>
      <c r="G135" s="240">
        <v>3.0497685185185183E-2</v>
      </c>
      <c r="H135" s="133"/>
      <c r="I135" s="132"/>
      <c r="J135" s="132"/>
      <c r="K135" s="132"/>
      <c r="L135" s="132"/>
      <c r="M135" s="132"/>
      <c r="N135" s="132"/>
      <c r="O135" s="132"/>
      <c r="P135" s="132"/>
      <c r="Q135" s="132"/>
      <c r="R135" s="132"/>
      <c r="S135" s="132"/>
      <c r="T135" s="132"/>
      <c r="U135" s="132"/>
      <c r="V135" s="132"/>
      <c r="W135" s="132"/>
      <c r="X135" s="132"/>
      <c r="Y135" s="132"/>
      <c r="Z135" s="132"/>
      <c r="AA135" s="132"/>
    </row>
    <row r="136" spans="1:27" ht="39.950000000000003" customHeight="1" thickBot="1">
      <c r="A136" s="585" t="s">
        <v>779</v>
      </c>
      <c r="B136" s="141" t="s">
        <v>1331</v>
      </c>
      <c r="C136" s="586" t="s">
        <v>1023</v>
      </c>
      <c r="D136" s="586"/>
      <c r="E136" s="586"/>
      <c r="F136" s="586"/>
      <c r="G136" s="586"/>
      <c r="H136" s="133"/>
      <c r="I136" s="132"/>
      <c r="J136" s="132"/>
      <c r="K136" s="132"/>
      <c r="L136" s="132"/>
      <c r="M136" s="132"/>
      <c r="N136" s="132"/>
      <c r="O136" s="132"/>
      <c r="P136" s="132"/>
      <c r="Q136" s="132"/>
      <c r="R136" s="132"/>
      <c r="S136" s="132"/>
      <c r="T136" s="132"/>
      <c r="U136" s="132"/>
      <c r="V136" s="132"/>
      <c r="W136" s="132"/>
      <c r="X136" s="132"/>
      <c r="Y136" s="132"/>
      <c r="Z136" s="132"/>
      <c r="AA136" s="132"/>
    </row>
    <row r="137" spans="1:27" ht="39.950000000000003" customHeight="1" thickBot="1">
      <c r="A137" s="585"/>
      <c r="B137" s="236" t="s">
        <v>1018</v>
      </c>
      <c r="C137" s="240">
        <v>1.5219907407407409E-2</v>
      </c>
      <c r="D137" s="240">
        <v>6.6018518518518518E-2</v>
      </c>
      <c r="E137" s="241">
        <v>179</v>
      </c>
      <c r="F137" s="240">
        <v>1.6401120165907231E-2</v>
      </c>
      <c r="G137" s="240">
        <v>6.6018518518518518E-2</v>
      </c>
      <c r="H137" s="133"/>
      <c r="I137" s="132"/>
      <c r="J137" s="132"/>
      <c r="K137" s="132"/>
      <c r="L137" s="132"/>
      <c r="M137" s="132"/>
      <c r="N137" s="132"/>
      <c r="O137" s="132"/>
      <c r="P137" s="132"/>
      <c r="Q137" s="132"/>
      <c r="R137" s="132"/>
      <c r="S137" s="132"/>
      <c r="T137" s="132"/>
      <c r="U137" s="132"/>
      <c r="V137" s="132"/>
      <c r="W137" s="132"/>
      <c r="X137" s="132"/>
      <c r="Y137" s="132"/>
      <c r="Z137" s="132"/>
      <c r="AA137" s="132"/>
    </row>
    <row r="138" spans="1:27" ht="39.950000000000003" customHeight="1" thickBot="1">
      <c r="A138" s="585"/>
      <c r="B138" s="236" t="s">
        <v>1017</v>
      </c>
      <c r="C138" s="240">
        <v>6.5972222222222222E-3</v>
      </c>
      <c r="D138" s="240">
        <v>4.3796296296296298E-2</v>
      </c>
      <c r="E138" s="241">
        <v>292</v>
      </c>
      <c r="F138" s="240">
        <v>7.5184346244193704E-3</v>
      </c>
      <c r="G138" s="240">
        <v>4.3796296296296298E-2</v>
      </c>
      <c r="H138" s="133"/>
      <c r="I138" s="132"/>
      <c r="J138" s="132"/>
      <c r="K138" s="132"/>
      <c r="L138" s="132"/>
      <c r="M138" s="132"/>
      <c r="N138" s="132"/>
      <c r="O138" s="132"/>
      <c r="P138" s="132"/>
      <c r="Q138" s="132"/>
      <c r="R138" s="132"/>
      <c r="S138" s="132"/>
      <c r="T138" s="132"/>
      <c r="U138" s="132"/>
      <c r="V138" s="132"/>
      <c r="W138" s="132"/>
      <c r="X138" s="132"/>
      <c r="Y138" s="132"/>
      <c r="Z138" s="132"/>
      <c r="AA138" s="132"/>
    </row>
    <row r="139" spans="1:27" ht="39.950000000000003" customHeight="1" thickBot="1">
      <c r="A139" s="585" t="s">
        <v>781</v>
      </c>
      <c r="B139" s="141" t="s">
        <v>1331</v>
      </c>
      <c r="C139" s="586" t="s">
        <v>776</v>
      </c>
      <c r="D139" s="586"/>
      <c r="E139" s="586"/>
      <c r="F139" s="586"/>
      <c r="G139" s="586"/>
      <c r="H139" s="136"/>
      <c r="I139" s="132"/>
      <c r="J139" s="132"/>
      <c r="K139" s="132"/>
      <c r="L139" s="132"/>
      <c r="M139" s="132"/>
      <c r="N139" s="132"/>
      <c r="O139" s="132"/>
      <c r="P139" s="132"/>
      <c r="Q139" s="132"/>
      <c r="R139" s="132"/>
      <c r="S139" s="132"/>
      <c r="T139" s="132"/>
      <c r="U139" s="132"/>
      <c r="V139" s="132"/>
      <c r="W139" s="132"/>
      <c r="X139" s="132"/>
      <c r="Y139" s="132"/>
      <c r="Z139" s="132"/>
      <c r="AA139" s="132"/>
    </row>
    <row r="140" spans="1:27" ht="39.950000000000003" customHeight="1" thickBot="1">
      <c r="A140" s="585"/>
      <c r="B140" s="236" t="s">
        <v>1018</v>
      </c>
      <c r="C140" s="140">
        <v>1.2650462962962964E-2</v>
      </c>
      <c r="D140" s="138">
        <v>4.9351851851851848E-2</v>
      </c>
      <c r="E140" s="139">
        <v>161</v>
      </c>
      <c r="F140" s="138">
        <v>1.4160082435752088E-2</v>
      </c>
      <c r="G140" s="138">
        <v>4.9351851851851848E-2</v>
      </c>
      <c r="H140" s="137"/>
      <c r="I140" s="132"/>
      <c r="J140" s="132"/>
      <c r="K140" s="132"/>
      <c r="L140" s="132"/>
      <c r="M140" s="132"/>
      <c r="N140" s="132"/>
      <c r="O140" s="132"/>
      <c r="P140" s="132"/>
      <c r="Q140" s="132"/>
      <c r="R140" s="132"/>
      <c r="S140" s="132"/>
      <c r="T140" s="132"/>
      <c r="U140" s="132"/>
      <c r="V140" s="132"/>
      <c r="W140" s="132"/>
      <c r="X140" s="132"/>
      <c r="Y140" s="132"/>
      <c r="Z140" s="132"/>
      <c r="AA140" s="132"/>
    </row>
    <row r="141" spans="1:27" ht="39.950000000000003" customHeight="1" thickBot="1">
      <c r="A141" s="585"/>
      <c r="B141" s="236" t="s">
        <v>1017</v>
      </c>
      <c r="C141" s="140">
        <v>6.4236111111111117E-3</v>
      </c>
      <c r="D141" s="138">
        <v>8.3217592592592593E-2</v>
      </c>
      <c r="E141" s="139">
        <v>288</v>
      </c>
      <c r="F141" s="138">
        <v>7.7194995399790358E-3</v>
      </c>
      <c r="G141" s="138">
        <v>8.3217592592592593E-2</v>
      </c>
      <c r="H141" s="137"/>
      <c r="I141" s="132"/>
      <c r="J141" s="132"/>
      <c r="K141" s="132"/>
      <c r="L141" s="132"/>
      <c r="M141" s="132"/>
      <c r="N141" s="132"/>
      <c r="O141" s="132"/>
      <c r="P141" s="132"/>
      <c r="Q141" s="132"/>
      <c r="R141" s="132"/>
      <c r="S141" s="132"/>
      <c r="T141" s="132"/>
      <c r="U141" s="132"/>
      <c r="V141" s="132"/>
      <c r="W141" s="132"/>
      <c r="X141" s="132"/>
      <c r="Y141" s="132"/>
      <c r="Z141" s="132"/>
      <c r="AA141" s="132"/>
    </row>
    <row r="142" spans="1:27" ht="39.950000000000003" customHeight="1" thickBot="1">
      <c r="A142" s="585" t="s">
        <v>783</v>
      </c>
      <c r="B142" s="141" t="s">
        <v>1331</v>
      </c>
      <c r="C142" s="586" t="s">
        <v>1169</v>
      </c>
      <c r="D142" s="586"/>
      <c r="E142" s="586"/>
      <c r="F142" s="586"/>
      <c r="G142" s="586"/>
      <c r="H142" s="136"/>
      <c r="I142" s="132"/>
      <c r="J142" s="132"/>
      <c r="K142" s="132"/>
      <c r="L142" s="132"/>
      <c r="M142" s="132"/>
      <c r="N142" s="132"/>
      <c r="O142" s="132"/>
      <c r="P142" s="132"/>
      <c r="Q142" s="132"/>
      <c r="R142" s="132"/>
      <c r="S142" s="132"/>
      <c r="T142" s="132"/>
      <c r="U142" s="132"/>
      <c r="V142" s="132"/>
      <c r="W142" s="132"/>
      <c r="X142" s="132"/>
      <c r="Y142" s="132"/>
      <c r="Z142" s="132"/>
      <c r="AA142" s="132"/>
    </row>
    <row r="143" spans="1:27" ht="39.950000000000003" customHeight="1" thickBot="1">
      <c r="A143" s="585"/>
      <c r="B143" s="236" t="s">
        <v>1018</v>
      </c>
      <c r="C143" s="140">
        <v>1.7482638888888888E-2</v>
      </c>
      <c r="D143" s="138">
        <v>4.2638888888888893E-2</v>
      </c>
      <c r="E143" s="139">
        <v>242</v>
      </c>
      <c r="F143" s="138">
        <v>1.7536751011068531E-2</v>
      </c>
      <c r="G143" s="138">
        <v>4.2638888888888893E-2</v>
      </c>
      <c r="H143" s="137"/>
      <c r="I143" s="132"/>
      <c r="J143" s="132"/>
      <c r="K143" s="132"/>
      <c r="L143" s="132"/>
      <c r="M143" s="132"/>
      <c r="N143" s="132"/>
      <c r="O143" s="132"/>
      <c r="P143" s="132"/>
      <c r="Q143" s="132"/>
      <c r="R143" s="132"/>
      <c r="S143" s="132"/>
      <c r="T143" s="132"/>
      <c r="U143" s="132"/>
      <c r="V143" s="132"/>
      <c r="W143" s="132"/>
      <c r="X143" s="132"/>
      <c r="Y143" s="132"/>
      <c r="Z143" s="132"/>
      <c r="AA143" s="132"/>
    </row>
    <row r="144" spans="1:27" ht="39.950000000000003" customHeight="1" thickBot="1">
      <c r="A144" s="585"/>
      <c r="B144" s="236" t="s">
        <v>1017</v>
      </c>
      <c r="C144" s="140">
        <v>7.1874999999999994E-3</v>
      </c>
      <c r="D144" s="138">
        <v>7.6192129629629637E-2</v>
      </c>
      <c r="E144" s="139">
        <v>418</v>
      </c>
      <c r="F144" s="138">
        <v>7.8652894491129822E-3</v>
      </c>
      <c r="G144" s="138">
        <v>7.6192129629629637E-2</v>
      </c>
      <c r="H144" s="137"/>
      <c r="I144" s="132"/>
      <c r="J144" s="132"/>
      <c r="K144" s="132"/>
      <c r="L144" s="132"/>
      <c r="M144" s="132"/>
      <c r="N144" s="132"/>
      <c r="O144" s="132"/>
      <c r="P144" s="132"/>
      <c r="Q144" s="132"/>
      <c r="R144" s="132"/>
      <c r="S144" s="132"/>
      <c r="T144" s="132"/>
      <c r="U144" s="132"/>
      <c r="V144" s="132"/>
      <c r="W144" s="132"/>
      <c r="X144" s="132"/>
      <c r="Y144" s="132"/>
      <c r="Z144" s="132"/>
      <c r="AA144" s="132"/>
    </row>
    <row r="145" spans="1:27" ht="39.950000000000003" customHeight="1" thickBot="1">
      <c r="A145" s="585" t="s">
        <v>784</v>
      </c>
      <c r="B145" s="141" t="s">
        <v>1331</v>
      </c>
      <c r="C145" s="586" t="s">
        <v>1168</v>
      </c>
      <c r="D145" s="586"/>
      <c r="E145" s="586"/>
      <c r="F145" s="586"/>
      <c r="G145" s="586"/>
      <c r="H145" s="136"/>
      <c r="I145" s="132"/>
      <c r="J145" s="132"/>
      <c r="K145" s="132"/>
      <c r="L145" s="132"/>
      <c r="M145" s="132"/>
      <c r="N145" s="132"/>
      <c r="O145" s="132"/>
      <c r="P145" s="132"/>
      <c r="Q145" s="132"/>
      <c r="R145" s="132"/>
      <c r="S145" s="132"/>
      <c r="T145" s="132"/>
      <c r="U145" s="132"/>
      <c r="V145" s="132"/>
      <c r="W145" s="132"/>
      <c r="X145" s="132"/>
      <c r="Y145" s="132"/>
      <c r="Z145" s="132"/>
      <c r="AA145" s="132"/>
    </row>
    <row r="146" spans="1:27" ht="39.950000000000003" customHeight="1" thickBot="1">
      <c r="A146" s="585"/>
      <c r="B146" s="236" t="s">
        <v>1018</v>
      </c>
      <c r="C146" s="240">
        <v>1.6614583333333335E-2</v>
      </c>
      <c r="D146" s="240">
        <v>7.4826388888888887E-2</v>
      </c>
      <c r="E146" s="241">
        <v>243</v>
      </c>
      <c r="F146" s="240">
        <v>1.7193287037037028E-2</v>
      </c>
      <c r="G146" s="240">
        <v>7.4826388888888887E-2</v>
      </c>
      <c r="H146" s="135"/>
      <c r="I146" s="132"/>
      <c r="J146" s="132"/>
      <c r="K146" s="132"/>
      <c r="L146" s="132"/>
      <c r="M146" s="132"/>
      <c r="N146" s="132"/>
      <c r="O146" s="132"/>
      <c r="P146" s="132"/>
      <c r="Q146" s="132"/>
      <c r="R146" s="132"/>
      <c r="S146" s="132"/>
      <c r="T146" s="132"/>
      <c r="U146" s="132"/>
      <c r="V146" s="132"/>
      <c r="W146" s="132"/>
      <c r="X146" s="132"/>
      <c r="Y146" s="132"/>
      <c r="Z146" s="132"/>
      <c r="AA146" s="132"/>
    </row>
    <row r="147" spans="1:27" ht="39.950000000000003" customHeight="1" thickBot="1">
      <c r="A147" s="585"/>
      <c r="B147" s="236" t="s">
        <v>1017</v>
      </c>
      <c r="C147" s="240">
        <v>6.9675925925925921E-3</v>
      </c>
      <c r="D147" s="240">
        <v>4.5648148148148153E-2</v>
      </c>
      <c r="E147" s="241">
        <v>375</v>
      </c>
      <c r="F147" s="240">
        <v>7.6076941146455638E-3</v>
      </c>
      <c r="G147" s="240">
        <v>4.5648148148148153E-2</v>
      </c>
      <c r="H147" s="135"/>
      <c r="I147" s="132"/>
      <c r="J147" s="132"/>
      <c r="K147" s="132"/>
      <c r="L147" s="132"/>
      <c r="M147" s="132"/>
      <c r="N147" s="132"/>
      <c r="O147" s="132"/>
      <c r="P147" s="132"/>
      <c r="Q147" s="132"/>
      <c r="R147" s="132"/>
      <c r="S147" s="132"/>
      <c r="T147" s="132"/>
      <c r="U147" s="132"/>
      <c r="V147" s="132"/>
      <c r="W147" s="132"/>
      <c r="X147" s="132"/>
      <c r="Y147" s="132"/>
      <c r="Z147" s="132"/>
      <c r="AA147" s="132"/>
    </row>
    <row r="148" spans="1:27" ht="39.950000000000003" customHeight="1" thickBot="1">
      <c r="A148" s="585" t="s">
        <v>786</v>
      </c>
      <c r="B148" s="141" t="s">
        <v>1331</v>
      </c>
      <c r="C148" s="586" t="s">
        <v>1167</v>
      </c>
      <c r="D148" s="586"/>
      <c r="E148" s="586"/>
      <c r="F148" s="586"/>
      <c r="G148" s="586"/>
      <c r="H148" s="133"/>
      <c r="I148" s="132"/>
      <c r="J148" s="132"/>
      <c r="K148" s="132"/>
      <c r="L148" s="132"/>
      <c r="M148" s="132"/>
      <c r="N148" s="132"/>
      <c r="O148" s="132"/>
      <c r="P148" s="132"/>
      <c r="Q148" s="132"/>
      <c r="R148" s="132"/>
      <c r="S148" s="132"/>
      <c r="T148" s="132"/>
      <c r="U148" s="132"/>
      <c r="V148" s="132"/>
      <c r="W148" s="132"/>
      <c r="X148" s="132"/>
      <c r="Y148" s="132"/>
      <c r="Z148" s="132"/>
      <c r="AA148" s="132"/>
    </row>
    <row r="149" spans="1:27" ht="39.950000000000003" customHeight="1" thickBot="1">
      <c r="A149" s="585"/>
      <c r="B149" s="236" t="s">
        <v>1018</v>
      </c>
      <c r="C149" s="240">
        <v>1.4201388888888888E-2</v>
      </c>
      <c r="D149" s="240">
        <v>5.1412037037037034E-2</v>
      </c>
      <c r="E149" s="241">
        <v>341</v>
      </c>
      <c r="F149" s="240">
        <v>1.5434532924961709E-2</v>
      </c>
      <c r="G149" s="240">
        <v>5.1412037037037034E-2</v>
      </c>
      <c r="H149" s="133"/>
      <c r="I149" s="132"/>
      <c r="J149" s="132"/>
      <c r="K149" s="132"/>
      <c r="L149" s="132"/>
      <c r="M149" s="132"/>
      <c r="N149" s="132"/>
      <c r="O149" s="132"/>
      <c r="P149" s="132"/>
      <c r="Q149" s="132"/>
      <c r="R149" s="132"/>
      <c r="S149" s="132"/>
      <c r="T149" s="132"/>
      <c r="U149" s="132"/>
      <c r="V149" s="132"/>
      <c r="W149" s="132"/>
      <c r="X149" s="132"/>
      <c r="Y149" s="132"/>
      <c r="Z149" s="132"/>
      <c r="AA149" s="132"/>
    </row>
    <row r="150" spans="1:27" ht="39.950000000000003" customHeight="1" thickBot="1">
      <c r="A150" s="585"/>
      <c r="B150" s="236" t="s">
        <v>1017</v>
      </c>
      <c r="C150" s="240">
        <v>6.7708333333333336E-3</v>
      </c>
      <c r="D150" s="240">
        <v>0.11721064814814815</v>
      </c>
      <c r="E150" s="241">
        <v>544</v>
      </c>
      <c r="F150" s="240">
        <v>7.9900761487351965E-3</v>
      </c>
      <c r="G150" s="240">
        <v>0.11721064814814815</v>
      </c>
      <c r="H150" s="133"/>
      <c r="I150" s="132"/>
      <c r="J150" s="132"/>
      <c r="K150" s="132"/>
      <c r="L150" s="132"/>
      <c r="M150" s="132"/>
      <c r="N150" s="132"/>
      <c r="O150" s="132"/>
      <c r="P150" s="132"/>
      <c r="Q150" s="132"/>
      <c r="R150" s="132"/>
      <c r="S150" s="132"/>
      <c r="T150" s="132"/>
      <c r="U150" s="132"/>
      <c r="V150" s="132"/>
      <c r="W150" s="132"/>
      <c r="X150" s="132"/>
      <c r="Y150" s="132"/>
      <c r="Z150" s="132"/>
      <c r="AA150" s="132"/>
    </row>
    <row r="151" spans="1:27" ht="39.950000000000003" customHeight="1" thickBot="1">
      <c r="A151" s="585" t="s">
        <v>788</v>
      </c>
      <c r="B151" s="141" t="s">
        <v>1331</v>
      </c>
      <c r="C151" s="586" t="s">
        <v>1166</v>
      </c>
      <c r="D151" s="586"/>
      <c r="E151" s="586"/>
      <c r="F151" s="586"/>
      <c r="G151" s="586"/>
      <c r="H151" s="133"/>
      <c r="I151" s="132"/>
      <c r="J151" s="132"/>
      <c r="K151" s="132"/>
      <c r="L151" s="132"/>
      <c r="M151" s="132"/>
      <c r="N151" s="132"/>
      <c r="O151" s="132"/>
      <c r="P151" s="132"/>
      <c r="Q151" s="132"/>
      <c r="R151" s="132"/>
      <c r="S151" s="132"/>
      <c r="T151" s="132"/>
      <c r="U151" s="132"/>
      <c r="V151" s="132"/>
      <c r="W151" s="132"/>
      <c r="X151" s="132"/>
      <c r="Y151" s="132"/>
      <c r="Z151" s="132"/>
      <c r="AA151" s="132"/>
    </row>
    <row r="152" spans="1:27" ht="39.950000000000003" customHeight="1" thickBot="1">
      <c r="A152" s="585"/>
      <c r="B152" s="236" t="s">
        <v>1018</v>
      </c>
      <c r="C152" s="240">
        <v>1.5729166666666669E-2</v>
      </c>
      <c r="D152" s="240">
        <v>5.5162037037037037E-2</v>
      </c>
      <c r="E152" s="241">
        <v>445</v>
      </c>
      <c r="F152" s="240">
        <v>1.6852920794998828E-2</v>
      </c>
      <c r="G152" s="240">
        <v>5.5162037037037037E-2</v>
      </c>
      <c r="H152" s="133"/>
      <c r="I152" s="132"/>
      <c r="J152" s="132"/>
      <c r="K152" s="132"/>
      <c r="L152" s="132"/>
      <c r="M152" s="132"/>
      <c r="N152" s="132"/>
      <c r="O152" s="132"/>
      <c r="P152" s="132"/>
      <c r="Q152" s="132"/>
      <c r="R152" s="132"/>
      <c r="S152" s="132"/>
      <c r="T152" s="132"/>
      <c r="U152" s="132"/>
      <c r="V152" s="132"/>
      <c r="W152" s="132"/>
      <c r="X152" s="132"/>
      <c r="Y152" s="132"/>
      <c r="Z152" s="132"/>
      <c r="AA152" s="132"/>
    </row>
    <row r="153" spans="1:27" ht="39.950000000000003" customHeight="1" thickBot="1">
      <c r="A153" s="585"/>
      <c r="B153" s="236" t="s">
        <v>1017</v>
      </c>
      <c r="C153" s="240">
        <v>9.1724537037037035E-3</v>
      </c>
      <c r="D153" s="240">
        <v>5.693287037037037E-2</v>
      </c>
      <c r="E153" s="241">
        <v>578</v>
      </c>
      <c r="F153" s="240">
        <v>1.0028311479965645E-2</v>
      </c>
      <c r="G153" s="240">
        <v>5.693287037037037E-2</v>
      </c>
      <c r="H153" s="133"/>
      <c r="I153" s="132"/>
      <c r="J153" s="132"/>
      <c r="K153" s="132"/>
      <c r="L153" s="132"/>
      <c r="M153" s="132"/>
      <c r="N153" s="132"/>
      <c r="O153" s="132"/>
      <c r="P153" s="132"/>
      <c r="Q153" s="132"/>
      <c r="R153" s="132"/>
      <c r="S153" s="132"/>
      <c r="T153" s="132"/>
      <c r="U153" s="132"/>
      <c r="V153" s="132"/>
      <c r="W153" s="132"/>
      <c r="X153" s="132"/>
      <c r="Y153" s="132"/>
      <c r="Z153" s="132"/>
      <c r="AA153" s="132"/>
    </row>
    <row r="154" spans="1:27" ht="39.950000000000003" customHeight="1" thickBot="1">
      <c r="A154" s="585" t="s">
        <v>790</v>
      </c>
      <c r="B154" s="141" t="s">
        <v>1331</v>
      </c>
      <c r="C154" s="586" t="s">
        <v>780</v>
      </c>
      <c r="D154" s="586"/>
      <c r="E154" s="586"/>
      <c r="F154" s="586"/>
      <c r="G154" s="586"/>
      <c r="H154" s="589"/>
      <c r="I154" s="132"/>
      <c r="J154" s="132"/>
      <c r="K154" s="132"/>
      <c r="L154" s="132"/>
      <c r="M154" s="132"/>
      <c r="N154" s="132"/>
      <c r="O154" s="132"/>
      <c r="P154" s="132"/>
      <c r="Q154" s="132"/>
      <c r="R154" s="132"/>
      <c r="S154" s="132"/>
      <c r="T154" s="132"/>
      <c r="U154" s="132"/>
      <c r="V154" s="132"/>
      <c r="W154" s="132"/>
      <c r="X154" s="132"/>
      <c r="Y154" s="132"/>
      <c r="Z154" s="132"/>
      <c r="AA154" s="132"/>
    </row>
    <row r="155" spans="1:27" ht="39.950000000000003" customHeight="1" thickBot="1">
      <c r="A155" s="585"/>
      <c r="B155" s="236" t="s">
        <v>1018</v>
      </c>
      <c r="C155" s="240">
        <v>7.6331018518518519E-3</v>
      </c>
      <c r="D155" s="240">
        <v>7.9247685185185185E-2</v>
      </c>
      <c r="E155" s="241">
        <v>304</v>
      </c>
      <c r="F155" s="240">
        <v>9.6774400684931493E-3</v>
      </c>
      <c r="G155" s="240">
        <v>7.9247685185185185E-2</v>
      </c>
      <c r="H155" s="589"/>
      <c r="I155" s="132"/>
      <c r="J155" s="132"/>
      <c r="K155" s="132"/>
      <c r="L155" s="132"/>
      <c r="M155" s="132"/>
      <c r="N155" s="132"/>
      <c r="O155" s="132"/>
      <c r="P155" s="132"/>
      <c r="Q155" s="132"/>
      <c r="R155" s="132"/>
      <c r="S155" s="132"/>
      <c r="T155" s="132"/>
      <c r="U155" s="132"/>
      <c r="V155" s="132"/>
      <c r="W155" s="132"/>
      <c r="X155" s="132"/>
      <c r="Y155" s="132"/>
      <c r="Z155" s="132"/>
      <c r="AA155" s="132"/>
    </row>
    <row r="156" spans="1:27" ht="39.950000000000003" customHeight="1" thickBot="1">
      <c r="A156" s="585"/>
      <c r="B156" s="236" t="s">
        <v>1017</v>
      </c>
      <c r="C156" s="240">
        <v>1.5914351851851853E-2</v>
      </c>
      <c r="D156" s="240">
        <v>3.2974537037037038E-2</v>
      </c>
      <c r="E156" s="241">
        <v>40</v>
      </c>
      <c r="F156" s="240">
        <v>1.4084429824561401E-2</v>
      </c>
      <c r="G156" s="240">
        <v>3.2974537037037038E-2</v>
      </c>
      <c r="H156" s="589"/>
      <c r="I156" s="132"/>
      <c r="J156" s="132"/>
      <c r="K156" s="132"/>
      <c r="L156" s="132"/>
      <c r="M156" s="132"/>
      <c r="N156" s="132"/>
      <c r="O156" s="132"/>
      <c r="P156" s="132"/>
      <c r="Q156" s="132"/>
      <c r="R156" s="132"/>
      <c r="S156" s="132"/>
      <c r="T156" s="132"/>
      <c r="U156" s="132"/>
      <c r="V156" s="132"/>
      <c r="W156" s="132"/>
      <c r="X156" s="132"/>
      <c r="Y156" s="132"/>
      <c r="Z156" s="132"/>
      <c r="AA156" s="132"/>
    </row>
    <row r="157" spans="1:27" ht="39.950000000000003" customHeight="1" thickBot="1">
      <c r="A157" s="585" t="s">
        <v>791</v>
      </c>
      <c r="B157" s="141" t="s">
        <v>1331</v>
      </c>
      <c r="C157" s="586" t="s">
        <v>782</v>
      </c>
      <c r="D157" s="586"/>
      <c r="E157" s="586"/>
      <c r="F157" s="586"/>
      <c r="G157" s="586"/>
      <c r="H157" s="133"/>
      <c r="I157" s="132"/>
      <c r="J157" s="132"/>
      <c r="K157" s="132"/>
      <c r="L157" s="132"/>
      <c r="M157" s="132"/>
      <c r="N157" s="132"/>
      <c r="O157" s="132"/>
      <c r="P157" s="132"/>
      <c r="Q157" s="132"/>
      <c r="R157" s="132"/>
      <c r="S157" s="132"/>
      <c r="T157" s="132"/>
      <c r="U157" s="132"/>
      <c r="V157" s="132"/>
      <c r="W157" s="132"/>
      <c r="X157" s="132"/>
      <c r="Y157" s="132"/>
      <c r="Z157" s="132"/>
      <c r="AA157" s="132"/>
    </row>
    <row r="158" spans="1:27" ht="39.950000000000003" customHeight="1" thickBot="1">
      <c r="A158" s="585"/>
      <c r="B158" s="236" t="s">
        <v>1018</v>
      </c>
      <c r="C158" s="240">
        <v>1.2384259259259262E-2</v>
      </c>
      <c r="D158" s="240">
        <v>5.2326388888888888E-2</v>
      </c>
      <c r="E158" s="241">
        <v>329</v>
      </c>
      <c r="F158" s="240">
        <v>1.3498139880952383E-2</v>
      </c>
      <c r="G158" s="240">
        <v>5.2326388888888888E-2</v>
      </c>
      <c r="H158" s="133"/>
      <c r="I158" s="132"/>
      <c r="J158" s="132"/>
      <c r="K158" s="132"/>
      <c r="L158" s="132"/>
      <c r="M158" s="132"/>
      <c r="N158" s="132"/>
      <c r="O158" s="132"/>
      <c r="P158" s="132"/>
      <c r="Q158" s="132"/>
      <c r="R158" s="132"/>
      <c r="S158" s="132"/>
      <c r="T158" s="132"/>
      <c r="U158" s="132"/>
      <c r="V158" s="132"/>
      <c r="W158" s="132"/>
      <c r="X158" s="132"/>
      <c r="Y158" s="132"/>
      <c r="Z158" s="132"/>
      <c r="AA158" s="132"/>
    </row>
    <row r="159" spans="1:27" ht="39.950000000000003" customHeight="1" thickBot="1">
      <c r="A159" s="585"/>
      <c r="B159" s="236" t="s">
        <v>1017</v>
      </c>
      <c r="C159" s="240">
        <v>5.0578703703703706E-3</v>
      </c>
      <c r="D159" s="240">
        <v>8.1504629629629635E-2</v>
      </c>
      <c r="E159" s="241">
        <v>99</v>
      </c>
      <c r="F159" s="240">
        <v>6.6615337080891462E-3</v>
      </c>
      <c r="G159" s="240">
        <v>8.1504629629629635E-2</v>
      </c>
      <c r="H159" s="133"/>
      <c r="I159" s="132"/>
      <c r="J159" s="132"/>
      <c r="K159" s="132"/>
      <c r="L159" s="132"/>
      <c r="M159" s="132"/>
      <c r="N159" s="132"/>
      <c r="O159" s="132"/>
      <c r="P159" s="132"/>
      <c r="Q159" s="132"/>
      <c r="R159" s="132"/>
      <c r="S159" s="132"/>
      <c r="T159" s="132"/>
      <c r="U159" s="132"/>
      <c r="V159" s="132"/>
      <c r="W159" s="132"/>
      <c r="X159" s="132"/>
      <c r="Y159" s="132"/>
      <c r="Z159" s="132"/>
      <c r="AA159" s="132"/>
    </row>
    <row r="160" spans="1:27" ht="39.950000000000003" customHeight="1" thickBot="1">
      <c r="A160" s="585" t="s">
        <v>793</v>
      </c>
      <c r="B160" s="141" t="s">
        <v>1331</v>
      </c>
      <c r="C160" s="586" t="s">
        <v>1165</v>
      </c>
      <c r="D160" s="586"/>
      <c r="E160" s="586"/>
      <c r="F160" s="586"/>
      <c r="G160" s="586"/>
      <c r="H160" s="134"/>
      <c r="I160" s="132"/>
      <c r="J160" s="132"/>
      <c r="K160" s="132"/>
      <c r="L160" s="132"/>
      <c r="M160" s="132"/>
      <c r="N160" s="132"/>
      <c r="O160" s="132"/>
      <c r="P160" s="132"/>
      <c r="Q160" s="132"/>
      <c r="R160" s="132"/>
      <c r="S160" s="132"/>
      <c r="T160" s="132"/>
      <c r="U160" s="132"/>
      <c r="V160" s="132"/>
      <c r="W160" s="132"/>
      <c r="X160" s="132"/>
      <c r="Y160" s="132"/>
      <c r="Z160" s="132"/>
      <c r="AA160" s="132"/>
    </row>
    <row r="161" spans="1:27" ht="39.950000000000003" customHeight="1" thickBot="1">
      <c r="A161" s="585"/>
      <c r="B161" s="236" t="s">
        <v>1018</v>
      </c>
      <c r="C161" s="240">
        <v>1.2395833333333335E-2</v>
      </c>
      <c r="D161" s="240">
        <v>4.0833333333333333E-2</v>
      </c>
      <c r="E161" s="241">
        <v>101</v>
      </c>
      <c r="F161" s="240">
        <v>1.3507162823200563E-2</v>
      </c>
      <c r="G161" s="240">
        <v>4.0833333333333333E-2</v>
      </c>
      <c r="H161" s="134"/>
      <c r="I161" s="132"/>
      <c r="J161" s="132"/>
      <c r="K161" s="132"/>
      <c r="L161" s="132"/>
      <c r="M161" s="132"/>
      <c r="N161" s="132"/>
      <c r="O161" s="132"/>
      <c r="P161" s="132"/>
      <c r="Q161" s="132"/>
      <c r="R161" s="132"/>
      <c r="S161" s="132"/>
      <c r="T161" s="132"/>
      <c r="U161" s="132"/>
      <c r="V161" s="132"/>
      <c r="W161" s="132"/>
      <c r="X161" s="132"/>
      <c r="Y161" s="132"/>
      <c r="Z161" s="132"/>
      <c r="AA161" s="132"/>
    </row>
    <row r="162" spans="1:27" ht="39.950000000000003" customHeight="1" thickBot="1">
      <c r="A162" s="585"/>
      <c r="B162" s="236" t="s">
        <v>1017</v>
      </c>
      <c r="C162" s="240">
        <v>4.9189814814814808E-3</v>
      </c>
      <c r="D162" s="240">
        <v>3.7800925925925925E-2</v>
      </c>
      <c r="E162" s="241">
        <v>39</v>
      </c>
      <c r="F162" s="240">
        <v>6.024754549808429E-3</v>
      </c>
      <c r="G162" s="240">
        <v>3.7800925925925925E-2</v>
      </c>
      <c r="H162" s="134"/>
      <c r="I162" s="132"/>
      <c r="J162" s="132"/>
      <c r="K162" s="132"/>
      <c r="L162" s="132"/>
      <c r="M162" s="132"/>
      <c r="N162" s="132"/>
      <c r="O162" s="132"/>
      <c r="P162" s="132"/>
      <c r="Q162" s="132"/>
      <c r="R162" s="132"/>
      <c r="S162" s="132"/>
      <c r="T162" s="132"/>
      <c r="U162" s="132"/>
      <c r="V162" s="132"/>
      <c r="W162" s="132"/>
      <c r="X162" s="132"/>
      <c r="Y162" s="132"/>
      <c r="Z162" s="132"/>
      <c r="AA162" s="132"/>
    </row>
    <row r="163" spans="1:27" ht="39.950000000000003" customHeight="1" thickBot="1">
      <c r="A163" s="585" t="s">
        <v>794</v>
      </c>
      <c r="B163" s="141" t="s">
        <v>1331</v>
      </c>
      <c r="C163" s="586" t="s">
        <v>1164</v>
      </c>
      <c r="D163" s="586"/>
      <c r="E163" s="586"/>
      <c r="F163" s="586"/>
      <c r="G163" s="586"/>
      <c r="H163" s="134"/>
      <c r="I163" s="132"/>
      <c r="J163" s="132"/>
      <c r="K163" s="132"/>
      <c r="L163" s="132"/>
      <c r="M163" s="132"/>
      <c r="N163" s="132"/>
      <c r="O163" s="132"/>
      <c r="P163" s="132"/>
      <c r="Q163" s="132"/>
      <c r="R163" s="132"/>
      <c r="S163" s="132"/>
      <c r="T163" s="132"/>
      <c r="U163" s="132"/>
      <c r="V163" s="132"/>
      <c r="W163" s="132"/>
      <c r="X163" s="132"/>
      <c r="Y163" s="132"/>
      <c r="Z163" s="132"/>
      <c r="AA163" s="132"/>
    </row>
    <row r="164" spans="1:27" ht="39.950000000000003" customHeight="1" thickBot="1">
      <c r="A164" s="585"/>
      <c r="B164" s="236" t="s">
        <v>1018</v>
      </c>
      <c r="C164" s="240">
        <v>1.2094907407407408E-2</v>
      </c>
      <c r="D164" s="240">
        <v>4.4780092592592587E-2</v>
      </c>
      <c r="E164" s="241">
        <v>86</v>
      </c>
      <c r="F164" s="240">
        <v>1.3712694279100527E-2</v>
      </c>
      <c r="G164" s="240">
        <v>4.4780092592592587E-2</v>
      </c>
      <c r="H164" s="133"/>
      <c r="I164" s="132"/>
      <c r="J164" s="132"/>
      <c r="K164" s="132"/>
      <c r="L164" s="132"/>
      <c r="M164" s="132"/>
      <c r="N164" s="132"/>
      <c r="O164" s="132"/>
      <c r="P164" s="132"/>
      <c r="Q164" s="132"/>
      <c r="R164" s="132"/>
      <c r="S164" s="132"/>
      <c r="T164" s="132"/>
      <c r="U164" s="132"/>
      <c r="V164" s="132"/>
      <c r="W164" s="132"/>
      <c r="X164" s="132"/>
      <c r="Y164" s="132"/>
      <c r="Z164" s="132"/>
      <c r="AA164" s="132"/>
    </row>
    <row r="165" spans="1:27" ht="39.950000000000003" customHeight="1" thickBot="1">
      <c r="A165" s="585"/>
      <c r="B165" s="236" t="s">
        <v>1017</v>
      </c>
      <c r="C165" s="240">
        <v>5.1967592592592595E-3</v>
      </c>
      <c r="D165" s="240">
        <v>4.4513888888888888E-2</v>
      </c>
      <c r="E165" s="241">
        <v>46</v>
      </c>
      <c r="F165" s="240">
        <v>6.4512788873584276E-3</v>
      </c>
      <c r="G165" s="240">
        <v>4.4513888888888888E-2</v>
      </c>
      <c r="H165" s="133"/>
      <c r="I165" s="132"/>
      <c r="J165" s="132"/>
      <c r="K165" s="132"/>
      <c r="L165" s="132"/>
      <c r="M165" s="132"/>
      <c r="N165" s="132"/>
      <c r="O165" s="132"/>
      <c r="P165" s="132"/>
      <c r="Q165" s="132"/>
      <c r="R165" s="132"/>
      <c r="S165" s="132"/>
      <c r="T165" s="132"/>
      <c r="U165" s="132"/>
      <c r="V165" s="132"/>
      <c r="W165" s="132"/>
      <c r="X165" s="132"/>
      <c r="Y165" s="132"/>
      <c r="Z165" s="132"/>
      <c r="AA165" s="132"/>
    </row>
    <row r="166" spans="1:27" ht="39.950000000000003" customHeight="1" thickBot="1">
      <c r="A166" s="585" t="s">
        <v>796</v>
      </c>
      <c r="B166" s="141" t="s">
        <v>1331</v>
      </c>
      <c r="C166" s="586" t="s">
        <v>1163</v>
      </c>
      <c r="D166" s="586"/>
      <c r="E166" s="586"/>
      <c r="F166" s="586"/>
      <c r="G166" s="586"/>
      <c r="H166" s="133"/>
      <c r="I166" s="132"/>
      <c r="J166" s="132"/>
      <c r="K166" s="132"/>
      <c r="L166" s="132"/>
      <c r="M166" s="132"/>
      <c r="N166" s="132"/>
      <c r="O166" s="132"/>
      <c r="P166" s="132"/>
      <c r="Q166" s="132"/>
      <c r="R166" s="132"/>
      <c r="S166" s="132"/>
      <c r="T166" s="132"/>
      <c r="U166" s="132"/>
      <c r="V166" s="132"/>
      <c r="W166" s="132"/>
      <c r="X166" s="132"/>
      <c r="Y166" s="132"/>
      <c r="Z166" s="132"/>
      <c r="AA166" s="132"/>
    </row>
    <row r="167" spans="1:27" ht="39.950000000000003" customHeight="1" thickBot="1">
      <c r="A167" s="585"/>
      <c r="B167" s="236" t="s">
        <v>1018</v>
      </c>
      <c r="C167" s="240">
        <v>1.315972222222222E-2</v>
      </c>
      <c r="D167" s="240">
        <v>4.0185185185185185E-2</v>
      </c>
      <c r="E167" s="241">
        <v>105</v>
      </c>
      <c r="F167" s="240">
        <v>1.4111791938997819E-2</v>
      </c>
      <c r="G167" s="240">
        <v>4.0185185185185185E-2</v>
      </c>
      <c r="H167" s="133"/>
      <c r="I167" s="132"/>
      <c r="J167" s="132"/>
      <c r="K167" s="132"/>
      <c r="L167" s="132"/>
      <c r="M167" s="132"/>
      <c r="N167" s="132"/>
      <c r="O167" s="132"/>
      <c r="P167" s="132"/>
      <c r="Q167" s="132"/>
      <c r="R167" s="132"/>
      <c r="S167" s="132"/>
      <c r="T167" s="132"/>
      <c r="U167" s="132"/>
      <c r="V167" s="132"/>
      <c r="W167" s="132"/>
      <c r="X167" s="132"/>
      <c r="Y167" s="132"/>
      <c r="Z167" s="132"/>
      <c r="AA167" s="132"/>
    </row>
    <row r="168" spans="1:27" ht="39.950000000000003" customHeight="1" thickBot="1">
      <c r="A168" s="585"/>
      <c r="B168" s="236" t="s">
        <v>1017</v>
      </c>
      <c r="C168" s="240">
        <v>4.9594907407407409E-3</v>
      </c>
      <c r="D168" s="240">
        <v>4.6099537037037036E-2</v>
      </c>
      <c r="E168" s="241">
        <v>50</v>
      </c>
      <c r="F168" s="240">
        <v>6.147631695440461E-3</v>
      </c>
      <c r="G168" s="240">
        <v>4.6099537037037036E-2</v>
      </c>
      <c r="H168" s="133"/>
      <c r="I168" s="132"/>
      <c r="J168" s="132"/>
      <c r="K168" s="132"/>
      <c r="L168" s="132"/>
      <c r="M168" s="132"/>
      <c r="N168" s="132"/>
      <c r="O168" s="132"/>
      <c r="P168" s="132"/>
      <c r="Q168" s="132"/>
      <c r="R168" s="132"/>
      <c r="S168" s="132"/>
      <c r="T168" s="132"/>
      <c r="U168" s="132"/>
      <c r="V168" s="132"/>
      <c r="W168" s="132"/>
      <c r="X168" s="132"/>
      <c r="Y168" s="132"/>
      <c r="Z168" s="132"/>
      <c r="AA168" s="132"/>
    </row>
    <row r="169" spans="1:27" ht="39.950000000000003" customHeight="1" thickBot="1">
      <c r="A169" s="585" t="s">
        <v>798</v>
      </c>
      <c r="B169" s="141" t="s">
        <v>1331</v>
      </c>
      <c r="C169" s="586" t="s">
        <v>785</v>
      </c>
      <c r="D169" s="586"/>
      <c r="E169" s="586"/>
      <c r="F169" s="586"/>
      <c r="G169" s="586"/>
      <c r="H169" s="133"/>
      <c r="I169" s="132"/>
      <c r="J169" s="132"/>
      <c r="K169" s="132"/>
      <c r="L169" s="132"/>
      <c r="M169" s="132"/>
      <c r="N169" s="132"/>
      <c r="O169" s="132"/>
      <c r="P169" s="132"/>
      <c r="Q169" s="132"/>
      <c r="R169" s="132"/>
      <c r="S169" s="132"/>
      <c r="T169" s="132"/>
      <c r="U169" s="132"/>
      <c r="V169" s="132"/>
      <c r="W169" s="132"/>
      <c r="X169" s="132"/>
      <c r="Y169" s="132"/>
      <c r="Z169" s="132"/>
      <c r="AA169" s="132"/>
    </row>
    <row r="170" spans="1:27" ht="39.950000000000003" customHeight="1" thickBot="1">
      <c r="A170" s="585"/>
      <c r="B170" s="236" t="s">
        <v>1018</v>
      </c>
      <c r="C170" s="240">
        <v>6.3310185185185197E-3</v>
      </c>
      <c r="D170" s="240">
        <v>7.6180555555555557E-2</v>
      </c>
      <c r="E170" s="241">
        <v>302</v>
      </c>
      <c r="F170" s="240">
        <v>8.9081886393567542E-3</v>
      </c>
      <c r="G170" s="240">
        <v>7.6180555555555557E-2</v>
      </c>
      <c r="H170" s="133"/>
      <c r="I170" s="132"/>
      <c r="J170" s="132"/>
      <c r="K170" s="132"/>
      <c r="L170" s="132"/>
      <c r="M170" s="132"/>
      <c r="N170" s="132"/>
      <c r="O170" s="132"/>
      <c r="P170" s="132"/>
      <c r="Q170" s="132"/>
      <c r="R170" s="132"/>
      <c r="S170" s="132"/>
      <c r="T170" s="132"/>
      <c r="U170" s="132"/>
      <c r="V170" s="132"/>
      <c r="W170" s="132"/>
      <c r="X170" s="132"/>
      <c r="Y170" s="132"/>
      <c r="Z170" s="132"/>
      <c r="AA170" s="132"/>
    </row>
    <row r="171" spans="1:27" ht="39.950000000000003" customHeight="1" thickBot="1">
      <c r="A171" s="585"/>
      <c r="B171" s="236" t="s">
        <v>1017</v>
      </c>
      <c r="C171" s="240">
        <v>1.9050925925925926E-2</v>
      </c>
      <c r="D171" s="240">
        <v>3.4131944444444444E-2</v>
      </c>
      <c r="E171" s="241">
        <v>30</v>
      </c>
      <c r="F171" s="240">
        <v>1.7547260802469142E-2</v>
      </c>
      <c r="G171" s="240">
        <v>3.4131944444444444E-2</v>
      </c>
      <c r="H171" s="133"/>
      <c r="I171" s="132"/>
      <c r="J171" s="132"/>
      <c r="K171" s="132"/>
      <c r="L171" s="132"/>
      <c r="M171" s="132"/>
      <c r="N171" s="132"/>
      <c r="O171" s="132"/>
      <c r="P171" s="132"/>
      <c r="Q171" s="132"/>
      <c r="R171" s="132"/>
      <c r="S171" s="132"/>
      <c r="T171" s="132"/>
      <c r="U171" s="132"/>
      <c r="V171" s="132"/>
      <c r="W171" s="132"/>
      <c r="X171" s="132"/>
      <c r="Y171" s="132"/>
      <c r="Z171" s="132"/>
      <c r="AA171" s="132"/>
    </row>
    <row r="172" spans="1:27" ht="39.950000000000003" customHeight="1" thickBot="1">
      <c r="A172" s="585" t="s">
        <v>800</v>
      </c>
      <c r="B172" s="141" t="s">
        <v>1331</v>
      </c>
      <c r="C172" s="586" t="s">
        <v>787</v>
      </c>
      <c r="D172" s="586"/>
      <c r="E172" s="586"/>
      <c r="F172" s="586"/>
      <c r="G172" s="586"/>
      <c r="H172" s="133"/>
      <c r="I172" s="132"/>
      <c r="J172" s="132"/>
      <c r="K172" s="132"/>
      <c r="L172" s="132"/>
      <c r="M172" s="132"/>
      <c r="N172" s="132"/>
      <c r="O172" s="132"/>
      <c r="P172" s="132"/>
      <c r="Q172" s="132"/>
      <c r="R172" s="132"/>
      <c r="S172" s="132"/>
      <c r="T172" s="132"/>
      <c r="U172" s="132"/>
      <c r="V172" s="132"/>
      <c r="W172" s="132"/>
      <c r="X172" s="132"/>
      <c r="Y172" s="132"/>
      <c r="Z172" s="132"/>
      <c r="AA172" s="132"/>
    </row>
    <row r="173" spans="1:27" ht="39.950000000000003" customHeight="1" thickBot="1">
      <c r="A173" s="585"/>
      <c r="B173" s="236" t="s">
        <v>1018</v>
      </c>
      <c r="C173" s="240">
        <v>1.3043981481481483E-2</v>
      </c>
      <c r="D173" s="240">
        <v>5.6817129629629627E-2</v>
      </c>
      <c r="E173" s="241">
        <v>301</v>
      </c>
      <c r="F173" s="240">
        <v>1.431459373699542E-2</v>
      </c>
      <c r="G173" s="240">
        <v>5.6817129629629627E-2</v>
      </c>
      <c r="H173" s="133"/>
      <c r="I173" s="132"/>
      <c r="J173" s="132"/>
      <c r="K173" s="132"/>
      <c r="L173" s="132"/>
      <c r="M173" s="132"/>
      <c r="N173" s="132"/>
      <c r="O173" s="132"/>
      <c r="P173" s="132"/>
      <c r="Q173" s="132"/>
      <c r="R173" s="132"/>
      <c r="S173" s="132"/>
      <c r="T173" s="132"/>
      <c r="U173" s="132"/>
      <c r="V173" s="132"/>
      <c r="W173" s="132"/>
      <c r="X173" s="132"/>
      <c r="Y173" s="132"/>
      <c r="Z173" s="132"/>
      <c r="AA173" s="132"/>
    </row>
    <row r="174" spans="1:27" ht="39.950000000000003" customHeight="1" thickBot="1">
      <c r="A174" s="585"/>
      <c r="B174" s="236" t="s">
        <v>1017</v>
      </c>
      <c r="C174" s="240">
        <v>6.7245370370370367E-3</v>
      </c>
      <c r="D174" s="240">
        <v>3.4328703703703702E-2</v>
      </c>
      <c r="E174" s="241">
        <v>122</v>
      </c>
      <c r="F174" s="240">
        <v>7.2753050438175738E-3</v>
      </c>
      <c r="G174" s="240">
        <v>3.4328703703703702E-2</v>
      </c>
      <c r="H174" s="133"/>
      <c r="I174" s="132"/>
      <c r="J174" s="132"/>
      <c r="K174" s="132"/>
      <c r="L174" s="132"/>
      <c r="M174" s="132"/>
      <c r="N174" s="132"/>
      <c r="O174" s="132"/>
      <c r="P174" s="132"/>
      <c r="Q174" s="132"/>
      <c r="R174" s="132"/>
      <c r="S174" s="132"/>
      <c r="T174" s="132"/>
      <c r="U174" s="132"/>
      <c r="V174" s="132"/>
      <c r="W174" s="132"/>
      <c r="X174" s="132"/>
      <c r="Y174" s="132"/>
      <c r="Z174" s="132"/>
      <c r="AA174" s="132"/>
    </row>
    <row r="175" spans="1:27" ht="39.950000000000003" customHeight="1" thickBot="1">
      <c r="A175" s="585" t="s">
        <v>802</v>
      </c>
      <c r="B175" s="141" t="s">
        <v>1331</v>
      </c>
      <c r="C175" s="586" t="s">
        <v>789</v>
      </c>
      <c r="D175" s="586"/>
      <c r="E175" s="586"/>
      <c r="F175" s="586"/>
      <c r="G175" s="586"/>
      <c r="H175" s="133"/>
      <c r="I175" s="132"/>
      <c r="J175" s="132"/>
      <c r="K175" s="132"/>
      <c r="L175" s="132"/>
      <c r="M175" s="132"/>
      <c r="N175" s="132"/>
      <c r="O175" s="132"/>
      <c r="P175" s="132"/>
      <c r="Q175" s="132"/>
      <c r="R175" s="132"/>
      <c r="S175" s="132"/>
      <c r="T175" s="132"/>
      <c r="U175" s="132"/>
      <c r="V175" s="132"/>
      <c r="W175" s="132"/>
      <c r="X175" s="132"/>
      <c r="Y175" s="132"/>
      <c r="Z175" s="132"/>
      <c r="AA175" s="132"/>
    </row>
    <row r="176" spans="1:27" ht="39.950000000000003" customHeight="1" thickBot="1">
      <c r="A176" s="585"/>
      <c r="B176" s="236" t="s">
        <v>1018</v>
      </c>
      <c r="C176" s="240">
        <v>1.2615740740740742E-2</v>
      </c>
      <c r="D176" s="240">
        <v>4.701388888888889E-2</v>
      </c>
      <c r="E176" s="241">
        <v>427</v>
      </c>
      <c r="F176" s="240">
        <v>1.2587818716342463E-2</v>
      </c>
      <c r="G176" s="240">
        <v>4.701388888888889E-2</v>
      </c>
      <c r="H176" s="133"/>
      <c r="I176" s="132"/>
      <c r="J176" s="132"/>
      <c r="K176" s="132"/>
      <c r="L176" s="132"/>
      <c r="M176" s="132"/>
      <c r="N176" s="132"/>
      <c r="O176" s="132"/>
      <c r="P176" s="132"/>
      <c r="Q176" s="132"/>
      <c r="R176" s="132"/>
      <c r="S176" s="132"/>
      <c r="T176" s="132"/>
      <c r="U176" s="132"/>
      <c r="V176" s="132"/>
      <c r="W176" s="132"/>
      <c r="X176" s="132"/>
      <c r="Y176" s="132"/>
      <c r="Z176" s="132"/>
      <c r="AA176" s="132"/>
    </row>
    <row r="177" spans="1:27" ht="39.950000000000003" customHeight="1" thickBot="1">
      <c r="A177" s="585"/>
      <c r="B177" s="236" t="s">
        <v>1017</v>
      </c>
      <c r="C177" s="240">
        <v>1.9247685185185184E-2</v>
      </c>
      <c r="D177" s="240">
        <v>3.0405092592592591E-2</v>
      </c>
      <c r="E177" s="241">
        <v>60</v>
      </c>
      <c r="F177" s="240">
        <v>1.7437531709791978E-2</v>
      </c>
      <c r="G177" s="240">
        <v>3.0405092592592591E-2</v>
      </c>
      <c r="H177" s="133"/>
      <c r="I177" s="132"/>
      <c r="J177" s="132"/>
      <c r="K177" s="132"/>
      <c r="L177" s="132"/>
      <c r="M177" s="132"/>
      <c r="N177" s="132"/>
      <c r="O177" s="132"/>
      <c r="P177" s="132"/>
      <c r="Q177" s="132"/>
      <c r="R177" s="132"/>
      <c r="S177" s="132"/>
      <c r="T177" s="132"/>
      <c r="U177" s="132"/>
      <c r="V177" s="132"/>
      <c r="W177" s="132"/>
      <c r="X177" s="132"/>
      <c r="Y177" s="132"/>
      <c r="Z177" s="132"/>
      <c r="AA177" s="132"/>
    </row>
    <row r="178" spans="1:27" ht="39.950000000000003" customHeight="1" thickBot="1">
      <c r="A178" s="585" t="s">
        <v>804</v>
      </c>
      <c r="B178" s="141" t="s">
        <v>1331</v>
      </c>
      <c r="C178" s="586" t="s">
        <v>1024</v>
      </c>
      <c r="D178" s="586"/>
      <c r="E178" s="586"/>
      <c r="F178" s="586"/>
      <c r="G178" s="586"/>
      <c r="H178" s="133"/>
      <c r="I178" s="132"/>
      <c r="J178" s="132"/>
      <c r="K178" s="132"/>
      <c r="L178" s="132"/>
      <c r="M178" s="132"/>
      <c r="N178" s="132"/>
      <c r="O178" s="132"/>
      <c r="P178" s="132"/>
      <c r="Q178" s="132"/>
      <c r="R178" s="132"/>
      <c r="S178" s="132"/>
      <c r="T178" s="132"/>
      <c r="U178" s="132"/>
      <c r="V178" s="132"/>
      <c r="W178" s="132"/>
      <c r="X178" s="132"/>
      <c r="Y178" s="132"/>
      <c r="Z178" s="132"/>
      <c r="AA178" s="132"/>
    </row>
    <row r="179" spans="1:27" ht="39.950000000000003" customHeight="1" thickBot="1">
      <c r="A179" s="585"/>
      <c r="B179" s="236" t="s">
        <v>1018</v>
      </c>
      <c r="C179" s="240">
        <v>1.636574074074074E-2</v>
      </c>
      <c r="D179" s="240">
        <v>6.9722222222222227E-2</v>
      </c>
      <c r="E179" s="241">
        <v>617</v>
      </c>
      <c r="F179" s="240">
        <v>1.7821822879962416E-2</v>
      </c>
      <c r="G179" s="240">
        <v>6.9722222222222227E-2</v>
      </c>
      <c r="H179" s="133"/>
      <c r="I179" s="132"/>
      <c r="J179" s="132"/>
      <c r="K179" s="132"/>
      <c r="L179" s="132"/>
      <c r="M179" s="132"/>
      <c r="N179" s="132"/>
      <c r="O179" s="132"/>
      <c r="P179" s="132"/>
      <c r="Q179" s="132"/>
      <c r="R179" s="132"/>
      <c r="S179" s="132"/>
      <c r="T179" s="132"/>
      <c r="U179" s="132"/>
      <c r="V179" s="132"/>
      <c r="W179" s="132"/>
      <c r="X179" s="132"/>
      <c r="Y179" s="132"/>
      <c r="Z179" s="132"/>
      <c r="AA179" s="132"/>
    </row>
    <row r="180" spans="1:27" ht="39.950000000000003" customHeight="1" thickBot="1">
      <c r="A180" s="585"/>
      <c r="B180" s="236" t="s">
        <v>1017</v>
      </c>
      <c r="C180" s="240">
        <v>7.2685185185185188E-3</v>
      </c>
      <c r="D180" s="240">
        <v>5.5486111111111104E-2</v>
      </c>
      <c r="E180" s="241">
        <v>251</v>
      </c>
      <c r="F180" s="240">
        <v>9.0580687113360706E-3</v>
      </c>
      <c r="G180" s="240">
        <v>5.5486111111111104E-2</v>
      </c>
      <c r="H180" s="133"/>
      <c r="I180" s="132"/>
      <c r="J180" s="132"/>
      <c r="K180" s="132"/>
      <c r="L180" s="132"/>
      <c r="M180" s="132"/>
      <c r="N180" s="132"/>
      <c r="O180" s="132"/>
      <c r="P180" s="132"/>
      <c r="Q180" s="132"/>
      <c r="R180" s="132"/>
      <c r="S180" s="132"/>
      <c r="T180" s="132"/>
      <c r="U180" s="132"/>
      <c r="V180" s="132"/>
      <c r="W180" s="132"/>
      <c r="X180" s="132"/>
      <c r="Y180" s="132"/>
      <c r="Z180" s="132"/>
      <c r="AA180" s="132"/>
    </row>
    <row r="181" spans="1:27" ht="39.950000000000003" customHeight="1" thickBot="1">
      <c r="A181" s="585" t="s">
        <v>806</v>
      </c>
      <c r="B181" s="141" t="s">
        <v>1331</v>
      </c>
      <c r="C181" s="586" t="s">
        <v>792</v>
      </c>
      <c r="D181" s="586"/>
      <c r="E181" s="586"/>
      <c r="F181" s="586"/>
      <c r="G181" s="586"/>
      <c r="H181" s="133"/>
      <c r="I181" s="132"/>
      <c r="J181" s="132"/>
      <c r="K181" s="132"/>
      <c r="L181" s="132"/>
      <c r="M181" s="132"/>
      <c r="N181" s="132"/>
      <c r="O181" s="132"/>
      <c r="P181" s="132"/>
      <c r="Q181" s="132"/>
      <c r="R181" s="132"/>
      <c r="S181" s="132"/>
      <c r="T181" s="132"/>
      <c r="U181" s="132"/>
      <c r="V181" s="132"/>
      <c r="W181" s="132"/>
      <c r="X181" s="132"/>
      <c r="Y181" s="132"/>
      <c r="Z181" s="132"/>
      <c r="AA181" s="132"/>
    </row>
    <row r="182" spans="1:27" ht="39.950000000000003" customHeight="1" thickBot="1">
      <c r="A182" s="585"/>
      <c r="B182" s="236" t="s">
        <v>1018</v>
      </c>
      <c r="C182" s="240">
        <v>1.283564814814815E-2</v>
      </c>
      <c r="D182" s="240">
        <v>6.0439814814814814E-2</v>
      </c>
      <c r="E182" s="241">
        <v>372</v>
      </c>
      <c r="F182" s="240">
        <v>1.3467859998271306E-2</v>
      </c>
      <c r="G182" s="240">
        <v>6.0439814814814814E-2</v>
      </c>
      <c r="H182" s="133"/>
      <c r="I182" s="132"/>
      <c r="J182" s="132"/>
      <c r="K182" s="132"/>
      <c r="L182" s="132"/>
      <c r="M182" s="132"/>
      <c r="N182" s="132"/>
      <c r="O182" s="132"/>
      <c r="P182" s="132"/>
      <c r="Q182" s="132"/>
      <c r="R182" s="132"/>
      <c r="S182" s="132"/>
      <c r="T182" s="132"/>
      <c r="U182" s="132"/>
      <c r="V182" s="132"/>
      <c r="W182" s="132"/>
      <c r="X182" s="132"/>
      <c r="Y182" s="132"/>
      <c r="Z182" s="132"/>
      <c r="AA182" s="132"/>
    </row>
    <row r="183" spans="1:27" ht="39.950000000000003" customHeight="1" thickBot="1">
      <c r="A183" s="585"/>
      <c r="B183" s="236" t="s">
        <v>1017</v>
      </c>
      <c r="C183" s="240">
        <v>1.5069444444444443E-2</v>
      </c>
      <c r="D183" s="240">
        <v>3.695601851851852E-2</v>
      </c>
      <c r="E183" s="241">
        <v>221</v>
      </c>
      <c r="F183" s="240">
        <v>1.5467072940287225E-2</v>
      </c>
      <c r="G183" s="240">
        <v>3.695601851851852E-2</v>
      </c>
      <c r="H183" s="133"/>
      <c r="I183" s="132"/>
      <c r="J183" s="132"/>
      <c r="K183" s="132"/>
      <c r="L183" s="132"/>
      <c r="M183" s="132"/>
      <c r="N183" s="132"/>
      <c r="O183" s="132"/>
      <c r="P183" s="132"/>
      <c r="Q183" s="132"/>
      <c r="R183" s="132"/>
      <c r="S183" s="132"/>
      <c r="T183" s="132"/>
      <c r="U183" s="132"/>
      <c r="V183" s="132"/>
      <c r="W183" s="132"/>
      <c r="X183" s="132"/>
      <c r="Y183" s="132"/>
      <c r="Z183" s="132"/>
      <c r="AA183" s="132"/>
    </row>
    <row r="184" spans="1:27" ht="39.950000000000003" customHeight="1" thickBot="1">
      <c r="A184" s="585" t="s">
        <v>808</v>
      </c>
      <c r="B184" s="141" t="s">
        <v>1331</v>
      </c>
      <c r="C184" s="586" t="s">
        <v>1025</v>
      </c>
      <c r="D184" s="586"/>
      <c r="E184" s="586"/>
      <c r="F184" s="586"/>
      <c r="G184" s="586"/>
      <c r="H184" s="133"/>
      <c r="I184" s="132"/>
      <c r="J184" s="132"/>
      <c r="K184" s="132"/>
      <c r="L184" s="132"/>
      <c r="M184" s="132"/>
      <c r="N184" s="132"/>
      <c r="O184" s="132"/>
      <c r="P184" s="132"/>
      <c r="Q184" s="132"/>
      <c r="R184" s="132"/>
      <c r="S184" s="132"/>
      <c r="T184" s="132"/>
      <c r="U184" s="132"/>
      <c r="V184" s="132"/>
      <c r="W184" s="132"/>
      <c r="X184" s="132"/>
      <c r="Y184" s="132"/>
      <c r="Z184" s="132"/>
      <c r="AA184" s="132"/>
    </row>
    <row r="185" spans="1:27" ht="39.950000000000003" customHeight="1" thickBot="1">
      <c r="A185" s="585"/>
      <c r="B185" s="236" t="s">
        <v>1018</v>
      </c>
      <c r="C185" s="240">
        <v>1.2187500000000002E-2</v>
      </c>
      <c r="D185" s="240">
        <v>6.010416666666666E-2</v>
      </c>
      <c r="E185" s="241">
        <v>232</v>
      </c>
      <c r="F185" s="240">
        <v>1.3684360243500036E-2</v>
      </c>
      <c r="G185" s="240">
        <v>6.010416666666666E-2</v>
      </c>
      <c r="H185" s="133"/>
      <c r="I185" s="132"/>
      <c r="J185" s="132"/>
      <c r="K185" s="132"/>
      <c r="L185" s="132"/>
      <c r="M185" s="132"/>
      <c r="N185" s="132"/>
      <c r="O185" s="132"/>
      <c r="P185" s="132"/>
      <c r="Q185" s="132"/>
      <c r="R185" s="132"/>
      <c r="S185" s="132"/>
      <c r="T185" s="132"/>
      <c r="U185" s="132"/>
      <c r="V185" s="132"/>
      <c r="W185" s="132"/>
      <c r="X185" s="132"/>
      <c r="Y185" s="132"/>
      <c r="Z185" s="132"/>
      <c r="AA185" s="132"/>
    </row>
    <row r="186" spans="1:27" ht="39.950000000000003" customHeight="1" thickBot="1">
      <c r="A186" s="585"/>
      <c r="B186" s="236" t="s">
        <v>1017</v>
      </c>
      <c r="C186" s="240">
        <v>5.1099537037037034E-3</v>
      </c>
      <c r="D186" s="240">
        <v>9.0648148148148144E-2</v>
      </c>
      <c r="E186" s="241">
        <v>132</v>
      </c>
      <c r="F186" s="240">
        <v>6.3063687776697972E-3</v>
      </c>
      <c r="G186" s="240">
        <v>9.0648148148148144E-2</v>
      </c>
      <c r="H186" s="133"/>
      <c r="I186" s="132"/>
      <c r="J186" s="132"/>
      <c r="K186" s="132"/>
      <c r="L186" s="132"/>
      <c r="M186" s="132"/>
      <c r="N186" s="132"/>
      <c r="O186" s="132"/>
      <c r="P186" s="132"/>
      <c r="Q186" s="132"/>
      <c r="R186" s="132"/>
      <c r="S186" s="132"/>
      <c r="T186" s="132"/>
      <c r="U186" s="132"/>
      <c r="V186" s="132"/>
      <c r="W186" s="132"/>
      <c r="X186" s="132"/>
      <c r="Y186" s="132"/>
      <c r="Z186" s="132"/>
      <c r="AA186" s="132"/>
    </row>
    <row r="187" spans="1:27" ht="39.950000000000003" customHeight="1" thickBot="1">
      <c r="A187" s="585" t="s">
        <v>810</v>
      </c>
      <c r="B187" s="141" t="s">
        <v>1331</v>
      </c>
      <c r="C187" s="586" t="s">
        <v>795</v>
      </c>
      <c r="D187" s="586"/>
      <c r="E187" s="586"/>
      <c r="F187" s="586"/>
      <c r="G187" s="586"/>
      <c r="H187" s="133"/>
      <c r="I187" s="132"/>
      <c r="J187" s="132"/>
      <c r="K187" s="132"/>
      <c r="L187" s="132"/>
      <c r="M187" s="132"/>
      <c r="N187" s="132"/>
      <c r="O187" s="132"/>
      <c r="P187" s="132"/>
      <c r="Q187" s="132"/>
      <c r="R187" s="132"/>
      <c r="S187" s="132"/>
      <c r="T187" s="132"/>
      <c r="U187" s="132"/>
      <c r="V187" s="132"/>
      <c r="W187" s="132"/>
      <c r="X187" s="132"/>
      <c r="Y187" s="132"/>
      <c r="Z187" s="132"/>
      <c r="AA187" s="132"/>
    </row>
    <row r="188" spans="1:27" ht="39.950000000000003" customHeight="1" thickBot="1">
      <c r="A188" s="585"/>
      <c r="B188" s="236" t="s">
        <v>1018</v>
      </c>
      <c r="C188" s="240">
        <v>1.3738425925925926E-2</v>
      </c>
      <c r="D188" s="240">
        <v>9.2407407407407396E-2</v>
      </c>
      <c r="E188" s="241">
        <v>427</v>
      </c>
      <c r="F188" s="240">
        <v>1.4859775132275129E-2</v>
      </c>
      <c r="G188" s="240">
        <v>9.2407407407407396E-2</v>
      </c>
      <c r="H188" s="133"/>
      <c r="I188" s="132"/>
      <c r="J188" s="132"/>
      <c r="K188" s="132"/>
      <c r="L188" s="132"/>
      <c r="M188" s="132"/>
      <c r="N188" s="132"/>
      <c r="O188" s="132"/>
      <c r="P188" s="132"/>
      <c r="Q188" s="132"/>
      <c r="R188" s="132"/>
      <c r="S188" s="132"/>
      <c r="T188" s="132"/>
      <c r="U188" s="132"/>
      <c r="V188" s="132"/>
      <c r="W188" s="132"/>
      <c r="X188" s="132"/>
      <c r="Y188" s="132"/>
      <c r="Z188" s="132"/>
      <c r="AA188" s="132"/>
    </row>
    <row r="189" spans="1:27" ht="39.950000000000003" customHeight="1" thickBot="1">
      <c r="A189" s="585"/>
      <c r="B189" s="236" t="s">
        <v>1017</v>
      </c>
      <c r="C189" s="240">
        <v>5.7060185185185191E-3</v>
      </c>
      <c r="D189" s="240">
        <v>5.1759259259259262E-2</v>
      </c>
      <c r="E189" s="241">
        <v>168</v>
      </c>
      <c r="F189" s="240">
        <v>6.5709797680951545E-3</v>
      </c>
      <c r="G189" s="240">
        <v>5.1759259259259262E-2</v>
      </c>
      <c r="H189" s="133"/>
      <c r="I189" s="132"/>
      <c r="J189" s="132"/>
      <c r="K189" s="132"/>
      <c r="L189" s="132"/>
      <c r="M189" s="132"/>
      <c r="N189" s="132"/>
      <c r="O189" s="132"/>
      <c r="P189" s="132"/>
      <c r="Q189" s="132"/>
      <c r="R189" s="132"/>
      <c r="S189" s="132"/>
      <c r="T189" s="132"/>
      <c r="U189" s="132"/>
      <c r="V189" s="132"/>
      <c r="W189" s="132"/>
      <c r="X189" s="132"/>
      <c r="Y189" s="132"/>
      <c r="Z189" s="132"/>
      <c r="AA189" s="132"/>
    </row>
    <row r="190" spans="1:27" ht="39.950000000000003" customHeight="1" thickBot="1">
      <c r="A190" s="585" t="s">
        <v>811</v>
      </c>
      <c r="B190" s="141" t="s">
        <v>1331</v>
      </c>
      <c r="C190" s="586" t="s">
        <v>797</v>
      </c>
      <c r="D190" s="586"/>
      <c r="E190" s="586"/>
      <c r="F190" s="586"/>
      <c r="G190" s="586"/>
      <c r="H190" s="133"/>
      <c r="I190" s="132"/>
      <c r="J190" s="132"/>
      <c r="K190" s="132"/>
      <c r="L190" s="132"/>
      <c r="M190" s="132"/>
      <c r="N190" s="132"/>
      <c r="O190" s="132"/>
      <c r="P190" s="132"/>
      <c r="Q190" s="132"/>
      <c r="R190" s="132"/>
      <c r="S190" s="132"/>
      <c r="T190" s="132"/>
      <c r="U190" s="132"/>
      <c r="V190" s="132"/>
      <c r="W190" s="132"/>
      <c r="X190" s="132"/>
      <c r="Y190" s="132"/>
      <c r="Z190" s="132"/>
      <c r="AA190" s="132"/>
    </row>
    <row r="191" spans="1:27" ht="39.950000000000003" customHeight="1" thickBot="1">
      <c r="A191" s="585"/>
      <c r="B191" s="236" t="s">
        <v>1018</v>
      </c>
      <c r="C191" s="240">
        <v>1.1903935185185186E-2</v>
      </c>
      <c r="D191" s="240">
        <v>0.06</v>
      </c>
      <c r="E191" s="241">
        <v>352</v>
      </c>
      <c r="F191" s="240">
        <v>1.3058693105756355E-2</v>
      </c>
      <c r="G191" s="240">
        <v>0.06</v>
      </c>
      <c r="H191" s="133"/>
      <c r="I191" s="132"/>
      <c r="J191" s="132"/>
      <c r="K191" s="132"/>
      <c r="L191" s="132"/>
      <c r="M191" s="132"/>
      <c r="N191" s="132"/>
      <c r="O191" s="132"/>
      <c r="P191" s="132"/>
      <c r="Q191" s="132"/>
      <c r="R191" s="132"/>
      <c r="S191" s="132"/>
      <c r="T191" s="132"/>
      <c r="U191" s="132"/>
      <c r="V191" s="132"/>
      <c r="W191" s="132"/>
      <c r="X191" s="132"/>
      <c r="Y191" s="132"/>
      <c r="Z191" s="132"/>
      <c r="AA191" s="132"/>
    </row>
    <row r="192" spans="1:27" ht="39.950000000000003" customHeight="1" thickBot="1">
      <c r="A192" s="585"/>
      <c r="B192" s="236" t="s">
        <v>1017</v>
      </c>
      <c r="C192" s="240">
        <v>1.7829861111111109E-2</v>
      </c>
      <c r="D192" s="240">
        <v>7.2442129629629634E-2</v>
      </c>
      <c r="E192" s="241">
        <v>98</v>
      </c>
      <c r="F192" s="240">
        <v>1.8453467935528125E-2</v>
      </c>
      <c r="G192" s="240">
        <v>7.2442129629629634E-2</v>
      </c>
      <c r="H192" s="133"/>
      <c r="I192" s="132"/>
      <c r="J192" s="132"/>
      <c r="K192" s="132"/>
      <c r="L192" s="132"/>
      <c r="M192" s="132"/>
      <c r="N192" s="132"/>
      <c r="O192" s="132"/>
      <c r="P192" s="132"/>
      <c r="Q192" s="132"/>
      <c r="R192" s="132"/>
      <c r="S192" s="132"/>
      <c r="T192" s="132"/>
      <c r="U192" s="132"/>
      <c r="V192" s="132"/>
      <c r="W192" s="132"/>
      <c r="X192" s="132"/>
      <c r="Y192" s="132"/>
      <c r="Z192" s="132"/>
      <c r="AA192" s="132"/>
    </row>
    <row r="193" spans="1:27" ht="39.950000000000003" customHeight="1" thickBot="1">
      <c r="A193" s="585" t="s">
        <v>813</v>
      </c>
      <c r="B193" s="141" t="s">
        <v>1331</v>
      </c>
      <c r="C193" s="586" t="s">
        <v>1026</v>
      </c>
      <c r="D193" s="586"/>
      <c r="E193" s="586"/>
      <c r="F193" s="586"/>
      <c r="G193" s="586"/>
      <c r="H193" s="133"/>
      <c r="I193" s="132"/>
      <c r="J193" s="132"/>
      <c r="K193" s="132"/>
      <c r="L193" s="132"/>
      <c r="M193" s="132"/>
      <c r="N193" s="132"/>
      <c r="O193" s="132"/>
      <c r="P193" s="132"/>
      <c r="Q193" s="132"/>
      <c r="R193" s="132"/>
      <c r="S193" s="132"/>
      <c r="T193" s="132"/>
      <c r="U193" s="132"/>
      <c r="V193" s="132"/>
      <c r="W193" s="132"/>
      <c r="X193" s="132"/>
      <c r="Y193" s="132"/>
      <c r="Z193" s="132"/>
      <c r="AA193" s="132"/>
    </row>
    <row r="194" spans="1:27" ht="39.950000000000003" customHeight="1" thickBot="1">
      <c r="A194" s="585"/>
      <c r="B194" s="236" t="s">
        <v>1018</v>
      </c>
      <c r="C194" s="240">
        <v>1.1811342592592592E-2</v>
      </c>
      <c r="D194" s="240">
        <v>4.282407407407407E-2</v>
      </c>
      <c r="E194" s="241">
        <v>176</v>
      </c>
      <c r="F194" s="240">
        <v>1.2624501671810694E-2</v>
      </c>
      <c r="G194" s="240">
        <v>4.282407407407407E-2</v>
      </c>
      <c r="H194" s="133"/>
      <c r="I194" s="132"/>
      <c r="J194" s="132"/>
      <c r="K194" s="132"/>
      <c r="L194" s="132"/>
      <c r="M194" s="132"/>
      <c r="N194" s="132"/>
      <c r="O194" s="132"/>
      <c r="P194" s="132"/>
      <c r="Q194" s="132"/>
      <c r="R194" s="132"/>
      <c r="S194" s="132"/>
      <c r="T194" s="132"/>
      <c r="U194" s="132"/>
      <c r="V194" s="132"/>
      <c r="W194" s="132"/>
      <c r="X194" s="132"/>
      <c r="Y194" s="132"/>
      <c r="Z194" s="132"/>
      <c r="AA194" s="132"/>
    </row>
    <row r="195" spans="1:27" ht="39.950000000000003" customHeight="1" thickBot="1">
      <c r="A195" s="585"/>
      <c r="B195" s="236" t="s">
        <v>1017</v>
      </c>
      <c r="C195" s="240">
        <v>5.1967592592592595E-3</v>
      </c>
      <c r="D195" s="240">
        <v>3.8958333333333338E-2</v>
      </c>
      <c r="E195" s="241">
        <v>29</v>
      </c>
      <c r="F195" s="240">
        <v>5.7125875875875878E-3</v>
      </c>
      <c r="G195" s="240">
        <v>3.8958333333333338E-2</v>
      </c>
      <c r="H195" s="133"/>
      <c r="I195" s="132"/>
      <c r="J195" s="132"/>
      <c r="K195" s="132"/>
      <c r="L195" s="132"/>
      <c r="M195" s="132"/>
      <c r="N195" s="132"/>
      <c r="O195" s="132"/>
      <c r="P195" s="132"/>
      <c r="Q195" s="132"/>
      <c r="R195" s="132"/>
      <c r="S195" s="132"/>
      <c r="T195" s="132"/>
      <c r="U195" s="132"/>
      <c r="V195" s="132"/>
      <c r="W195" s="132"/>
      <c r="X195" s="132"/>
      <c r="Y195" s="132"/>
      <c r="Z195" s="132"/>
      <c r="AA195" s="132"/>
    </row>
    <row r="196" spans="1:27" ht="39.950000000000003" customHeight="1" thickBot="1">
      <c r="A196" s="585" t="s">
        <v>814</v>
      </c>
      <c r="B196" s="141" t="s">
        <v>1331</v>
      </c>
      <c r="C196" s="586" t="s">
        <v>799</v>
      </c>
      <c r="D196" s="586"/>
      <c r="E196" s="586"/>
      <c r="F196" s="586"/>
      <c r="G196" s="586"/>
      <c r="H196" s="133"/>
      <c r="I196" s="132"/>
      <c r="J196" s="132"/>
      <c r="K196" s="132"/>
      <c r="L196" s="132"/>
      <c r="M196" s="132"/>
      <c r="N196" s="132"/>
      <c r="O196" s="132"/>
      <c r="P196" s="132"/>
      <c r="Q196" s="132"/>
      <c r="R196" s="132"/>
      <c r="S196" s="132"/>
      <c r="T196" s="132"/>
      <c r="U196" s="132"/>
      <c r="V196" s="132"/>
      <c r="W196" s="132"/>
      <c r="X196" s="132"/>
      <c r="Y196" s="132"/>
      <c r="Z196" s="132"/>
      <c r="AA196" s="132"/>
    </row>
    <row r="197" spans="1:27" ht="39.950000000000003" customHeight="1" thickBot="1">
      <c r="A197" s="585"/>
      <c r="B197" s="236" t="s">
        <v>1018</v>
      </c>
      <c r="C197" s="240">
        <v>1.2112268518518519E-2</v>
      </c>
      <c r="D197" s="240">
        <v>5.4236111111111117E-2</v>
      </c>
      <c r="E197" s="241">
        <v>278</v>
      </c>
      <c r="F197" s="240">
        <v>1.3540189696657207E-2</v>
      </c>
      <c r="G197" s="240">
        <v>5.4236111111111117E-2</v>
      </c>
      <c r="H197" s="133"/>
      <c r="I197" s="132"/>
      <c r="J197" s="132"/>
      <c r="K197" s="132"/>
      <c r="L197" s="132"/>
      <c r="M197" s="132"/>
      <c r="N197" s="132"/>
      <c r="O197" s="132"/>
      <c r="P197" s="132"/>
      <c r="Q197" s="132"/>
      <c r="R197" s="132"/>
      <c r="S197" s="132"/>
      <c r="T197" s="132"/>
      <c r="U197" s="132"/>
      <c r="V197" s="132"/>
      <c r="W197" s="132"/>
      <c r="X197" s="132"/>
      <c r="Y197" s="132"/>
      <c r="Z197" s="132"/>
      <c r="AA197" s="132"/>
    </row>
    <row r="198" spans="1:27" ht="39.950000000000003" customHeight="1" thickBot="1">
      <c r="A198" s="585"/>
      <c r="B198" s="236" t="s">
        <v>1017</v>
      </c>
      <c r="C198" s="240">
        <v>5.1504629629629635E-3</v>
      </c>
      <c r="D198" s="240">
        <v>5.3553240740740742E-2</v>
      </c>
      <c r="E198" s="241">
        <v>92</v>
      </c>
      <c r="F198" s="240">
        <v>6.426271676867548E-3</v>
      </c>
      <c r="G198" s="240">
        <v>5.3553240740740742E-2</v>
      </c>
      <c r="H198" s="133"/>
      <c r="I198" s="132"/>
      <c r="J198" s="132"/>
      <c r="K198" s="132"/>
      <c r="L198" s="132"/>
      <c r="M198" s="132"/>
      <c r="N198" s="132"/>
      <c r="O198" s="132"/>
      <c r="P198" s="132"/>
      <c r="Q198" s="132"/>
      <c r="R198" s="132"/>
      <c r="S198" s="132"/>
      <c r="T198" s="132"/>
      <c r="U198" s="132"/>
      <c r="V198" s="132"/>
      <c r="W198" s="132"/>
      <c r="X198" s="132"/>
      <c r="Y198" s="132"/>
      <c r="Z198" s="132"/>
      <c r="AA198" s="132"/>
    </row>
    <row r="199" spans="1:27" ht="39.950000000000003" customHeight="1" thickBot="1">
      <c r="A199" s="585" t="s">
        <v>816</v>
      </c>
      <c r="B199" s="141" t="s">
        <v>1331</v>
      </c>
      <c r="C199" s="586" t="s">
        <v>801</v>
      </c>
      <c r="D199" s="586"/>
      <c r="E199" s="586"/>
      <c r="F199" s="586"/>
      <c r="G199" s="586"/>
      <c r="H199" s="133"/>
      <c r="I199" s="132"/>
      <c r="J199" s="132"/>
      <c r="K199" s="132"/>
      <c r="L199" s="132"/>
      <c r="M199" s="132"/>
      <c r="N199" s="132"/>
      <c r="O199" s="132"/>
      <c r="P199" s="132"/>
      <c r="Q199" s="132"/>
      <c r="R199" s="132"/>
      <c r="S199" s="132"/>
      <c r="T199" s="132"/>
      <c r="U199" s="132"/>
      <c r="V199" s="132"/>
      <c r="W199" s="132"/>
      <c r="X199" s="132"/>
      <c r="Y199" s="132"/>
      <c r="Z199" s="132"/>
      <c r="AA199" s="132"/>
    </row>
    <row r="200" spans="1:27" ht="39.950000000000003" customHeight="1" thickBot="1">
      <c r="A200" s="585"/>
      <c r="B200" s="236" t="s">
        <v>1018</v>
      </c>
      <c r="C200" s="240">
        <v>1.1377314814814814E-2</v>
      </c>
      <c r="D200" s="240">
        <v>5.6458333333333333E-2</v>
      </c>
      <c r="E200" s="241">
        <v>369</v>
      </c>
      <c r="F200" s="240">
        <v>1.2035541068279166E-2</v>
      </c>
      <c r="G200" s="240">
        <v>5.6458333333333333E-2</v>
      </c>
      <c r="H200" s="133"/>
      <c r="I200" s="132"/>
      <c r="J200" s="132"/>
      <c r="K200" s="132"/>
      <c r="L200" s="132"/>
      <c r="M200" s="132"/>
      <c r="N200" s="132"/>
      <c r="O200" s="132"/>
      <c r="P200" s="132"/>
      <c r="Q200" s="132"/>
      <c r="R200" s="132"/>
      <c r="S200" s="132"/>
      <c r="T200" s="132"/>
      <c r="U200" s="132"/>
      <c r="V200" s="132"/>
      <c r="W200" s="132"/>
      <c r="X200" s="132"/>
      <c r="Y200" s="132"/>
      <c r="Z200" s="132"/>
      <c r="AA200" s="132"/>
    </row>
    <row r="201" spans="1:27" ht="39.950000000000003" customHeight="1" thickBot="1">
      <c r="A201" s="585"/>
      <c r="B201" s="236" t="s">
        <v>1017</v>
      </c>
      <c r="C201" s="240">
        <v>1.9085648148148147E-2</v>
      </c>
      <c r="D201" s="240">
        <v>4.010416666666667E-2</v>
      </c>
      <c r="E201" s="241">
        <v>77</v>
      </c>
      <c r="F201" s="240">
        <v>1.7822002923976604E-2</v>
      </c>
      <c r="G201" s="240">
        <v>4.010416666666667E-2</v>
      </c>
      <c r="H201" s="133"/>
      <c r="I201" s="132"/>
      <c r="J201" s="132"/>
      <c r="K201" s="132"/>
      <c r="L201" s="132"/>
      <c r="M201" s="132"/>
      <c r="N201" s="132"/>
      <c r="O201" s="132"/>
      <c r="P201" s="132"/>
      <c r="Q201" s="132"/>
      <c r="R201" s="132"/>
      <c r="S201" s="132"/>
      <c r="T201" s="132"/>
      <c r="U201" s="132"/>
      <c r="V201" s="132"/>
      <c r="W201" s="132"/>
      <c r="X201" s="132"/>
      <c r="Y201" s="132"/>
      <c r="Z201" s="132"/>
      <c r="AA201" s="132"/>
    </row>
    <row r="202" spans="1:27" ht="39.950000000000003" customHeight="1" thickBot="1">
      <c r="A202" s="585" t="s">
        <v>817</v>
      </c>
      <c r="B202" s="141" t="s">
        <v>1331</v>
      </c>
      <c r="C202" s="587" t="s">
        <v>803</v>
      </c>
      <c r="D202" s="587"/>
      <c r="E202" s="587"/>
      <c r="F202" s="587"/>
      <c r="G202" s="587"/>
      <c r="H202" s="133"/>
      <c r="I202" s="132"/>
      <c r="J202" s="132"/>
      <c r="K202" s="132"/>
      <c r="L202" s="132"/>
      <c r="M202" s="132"/>
      <c r="N202" s="132"/>
      <c r="O202" s="132"/>
      <c r="P202" s="132"/>
      <c r="Q202" s="132"/>
      <c r="R202" s="132"/>
      <c r="S202" s="132"/>
      <c r="T202" s="132"/>
      <c r="U202" s="132"/>
      <c r="V202" s="132"/>
      <c r="W202" s="132"/>
      <c r="X202" s="132"/>
      <c r="Y202" s="132"/>
      <c r="Z202" s="132"/>
      <c r="AA202" s="132"/>
    </row>
    <row r="203" spans="1:27" ht="39.950000000000003" customHeight="1" thickBot="1">
      <c r="A203" s="585"/>
      <c r="B203" s="236" t="s">
        <v>1018</v>
      </c>
      <c r="C203" s="240">
        <v>7.3611111111111108E-3</v>
      </c>
      <c r="D203" s="240">
        <v>5.8437499999999996E-2</v>
      </c>
      <c r="E203" s="241">
        <v>243</v>
      </c>
      <c r="F203" s="240">
        <v>9.2795665816251711E-3</v>
      </c>
      <c r="G203" s="240">
        <v>5.8437499999999996E-2</v>
      </c>
      <c r="H203" s="133"/>
      <c r="I203" s="132"/>
      <c r="J203" s="132"/>
      <c r="K203" s="132"/>
      <c r="L203" s="132"/>
      <c r="M203" s="132"/>
      <c r="N203" s="132"/>
      <c r="O203" s="132"/>
      <c r="P203" s="132"/>
      <c r="Q203" s="132"/>
      <c r="R203" s="132"/>
      <c r="S203" s="132"/>
      <c r="T203" s="132"/>
      <c r="U203" s="132"/>
      <c r="V203" s="132"/>
      <c r="W203" s="132"/>
      <c r="X203" s="132"/>
      <c r="Y203" s="132"/>
      <c r="Z203" s="132"/>
      <c r="AA203" s="132"/>
    </row>
    <row r="204" spans="1:27" ht="39.950000000000003" customHeight="1" thickBot="1">
      <c r="A204" s="585"/>
      <c r="B204" s="236" t="s">
        <v>1017</v>
      </c>
      <c r="C204" s="240">
        <v>1.9502314814814816E-2</v>
      </c>
      <c r="D204" s="240">
        <v>4.3032407407407408E-2</v>
      </c>
      <c r="E204" s="241">
        <v>90</v>
      </c>
      <c r="F204" s="240">
        <v>1.8615437867774313E-2</v>
      </c>
      <c r="G204" s="240">
        <v>4.3032407407407408E-2</v>
      </c>
      <c r="H204" s="133"/>
      <c r="I204" s="132"/>
      <c r="J204" s="132"/>
      <c r="K204" s="132"/>
      <c r="L204" s="132"/>
      <c r="M204" s="132"/>
      <c r="N204" s="132"/>
      <c r="O204" s="132"/>
      <c r="P204" s="132"/>
      <c r="Q204" s="132"/>
      <c r="R204" s="132"/>
      <c r="S204" s="132"/>
      <c r="T204" s="132"/>
      <c r="U204" s="132"/>
      <c r="V204" s="132"/>
      <c r="W204" s="132"/>
      <c r="X204" s="132"/>
      <c r="Y204" s="132"/>
      <c r="Z204" s="132"/>
      <c r="AA204" s="132"/>
    </row>
    <row r="205" spans="1:27" ht="39.950000000000003" customHeight="1" thickBot="1">
      <c r="A205" s="585" t="s">
        <v>818</v>
      </c>
      <c r="B205" s="141" t="s">
        <v>1331</v>
      </c>
      <c r="C205" s="586" t="s">
        <v>805</v>
      </c>
      <c r="D205" s="586"/>
      <c r="E205" s="586"/>
      <c r="F205" s="586"/>
      <c r="G205" s="586"/>
      <c r="H205" s="133"/>
      <c r="I205" s="132"/>
      <c r="J205" s="132"/>
      <c r="K205" s="132"/>
      <c r="L205" s="132"/>
      <c r="M205" s="132"/>
      <c r="N205" s="132"/>
      <c r="O205" s="132"/>
      <c r="P205" s="132"/>
      <c r="Q205" s="132"/>
      <c r="R205" s="132"/>
      <c r="S205" s="132"/>
      <c r="T205" s="132"/>
      <c r="U205" s="132"/>
      <c r="V205" s="132"/>
      <c r="W205" s="132"/>
      <c r="X205" s="132"/>
      <c r="Y205" s="132"/>
      <c r="Z205" s="132"/>
      <c r="AA205" s="132"/>
    </row>
    <row r="206" spans="1:27" ht="39.950000000000003" customHeight="1" thickBot="1">
      <c r="A206" s="585"/>
      <c r="B206" s="236" t="s">
        <v>1018</v>
      </c>
      <c r="C206" s="240">
        <v>1.1226851851851854E-2</v>
      </c>
      <c r="D206" s="240">
        <v>5.1145833333333335E-2</v>
      </c>
      <c r="E206" s="241">
        <v>319</v>
      </c>
      <c r="F206" s="240">
        <v>1.2328615120659437E-2</v>
      </c>
      <c r="G206" s="240">
        <v>5.1145833333333335E-2</v>
      </c>
      <c r="H206" s="133"/>
      <c r="I206" s="132"/>
      <c r="J206" s="132"/>
      <c r="K206" s="132"/>
      <c r="L206" s="132"/>
      <c r="M206" s="132"/>
      <c r="N206" s="132"/>
      <c r="O206" s="132"/>
      <c r="P206" s="132"/>
      <c r="Q206" s="132"/>
      <c r="R206" s="132"/>
      <c r="S206" s="132"/>
      <c r="T206" s="132"/>
      <c r="U206" s="132"/>
      <c r="V206" s="132"/>
      <c r="W206" s="132"/>
      <c r="X206" s="132"/>
      <c r="Y206" s="132"/>
      <c r="Z206" s="132"/>
      <c r="AA206" s="132"/>
    </row>
    <row r="207" spans="1:27" ht="39.950000000000003" customHeight="1" thickBot="1">
      <c r="A207" s="585"/>
      <c r="B207" s="236" t="s">
        <v>1017</v>
      </c>
      <c r="C207" s="240">
        <v>5.7986111111111112E-3</v>
      </c>
      <c r="D207" s="240">
        <v>3.784722222222222E-2</v>
      </c>
      <c r="E207" s="241">
        <v>125</v>
      </c>
      <c r="F207" s="240">
        <v>7.0373801680814309E-3</v>
      </c>
      <c r="G207" s="240">
        <v>3.784722222222222E-2</v>
      </c>
      <c r="H207" s="133"/>
      <c r="I207" s="132"/>
      <c r="J207" s="132"/>
      <c r="K207" s="132"/>
      <c r="L207" s="132"/>
      <c r="M207" s="132"/>
      <c r="N207" s="132"/>
      <c r="O207" s="132"/>
      <c r="P207" s="132"/>
      <c r="Q207" s="132"/>
      <c r="R207" s="132"/>
      <c r="S207" s="132"/>
      <c r="T207" s="132"/>
      <c r="U207" s="132"/>
      <c r="V207" s="132"/>
      <c r="W207" s="132"/>
      <c r="X207" s="132"/>
      <c r="Y207" s="132"/>
      <c r="Z207" s="132"/>
      <c r="AA207" s="132"/>
    </row>
    <row r="208" spans="1:27" ht="39.950000000000003" customHeight="1" thickBot="1">
      <c r="A208" s="585" t="s">
        <v>820</v>
      </c>
      <c r="B208" s="141" t="s">
        <v>1331</v>
      </c>
      <c r="C208" s="586" t="s">
        <v>807</v>
      </c>
      <c r="D208" s="586"/>
      <c r="E208" s="586"/>
      <c r="F208" s="586"/>
      <c r="G208" s="586"/>
      <c r="H208" s="133"/>
      <c r="I208" s="132"/>
      <c r="J208" s="132"/>
      <c r="K208" s="132"/>
      <c r="L208" s="132"/>
      <c r="M208" s="132"/>
      <c r="N208" s="132"/>
      <c r="O208" s="132"/>
      <c r="P208" s="132"/>
      <c r="Q208" s="132"/>
      <c r="R208" s="132"/>
      <c r="S208" s="132"/>
      <c r="T208" s="132"/>
      <c r="U208" s="132"/>
      <c r="V208" s="132"/>
      <c r="W208" s="132"/>
      <c r="X208" s="132"/>
      <c r="Y208" s="132"/>
      <c r="Z208" s="132"/>
      <c r="AA208" s="132"/>
    </row>
    <row r="209" spans="1:27" ht="39.950000000000003" customHeight="1" thickBot="1">
      <c r="A209" s="585"/>
      <c r="B209" s="236" t="s">
        <v>1018</v>
      </c>
      <c r="C209" s="240">
        <v>1.0758101851851852E-2</v>
      </c>
      <c r="D209" s="240">
        <v>4.4513888888888888E-2</v>
      </c>
      <c r="E209" s="241">
        <v>274</v>
      </c>
      <c r="F209" s="240">
        <v>1.1215475724718671E-2</v>
      </c>
      <c r="G209" s="240">
        <v>4.4513888888888888E-2</v>
      </c>
      <c r="H209" s="133"/>
      <c r="I209" s="132"/>
      <c r="J209" s="132"/>
      <c r="K209" s="132"/>
      <c r="L209" s="132"/>
      <c r="M209" s="132"/>
      <c r="N209" s="132"/>
      <c r="O209" s="132"/>
      <c r="P209" s="132"/>
      <c r="Q209" s="132"/>
      <c r="R209" s="132"/>
      <c r="S209" s="132"/>
      <c r="T209" s="132"/>
      <c r="U209" s="132"/>
      <c r="V209" s="132"/>
      <c r="W209" s="132"/>
      <c r="X209" s="132"/>
      <c r="Y209" s="132"/>
      <c r="Z209" s="132"/>
      <c r="AA209" s="132"/>
    </row>
    <row r="210" spans="1:27" ht="39.950000000000003" customHeight="1" thickBot="1">
      <c r="A210" s="585"/>
      <c r="B210" s="236" t="s">
        <v>1017</v>
      </c>
      <c r="C210" s="240">
        <v>1.7523148148148149E-2</v>
      </c>
      <c r="D210" s="240">
        <v>5.0393518518518511E-2</v>
      </c>
      <c r="E210" s="241">
        <v>65</v>
      </c>
      <c r="F210" s="240">
        <v>1.8071895424836604E-2</v>
      </c>
      <c r="G210" s="240">
        <v>5.0393518518518511E-2</v>
      </c>
      <c r="H210" s="133"/>
      <c r="I210" s="132"/>
      <c r="J210" s="132"/>
      <c r="K210" s="132"/>
      <c r="L210" s="132"/>
      <c r="M210" s="132"/>
      <c r="N210" s="132"/>
      <c r="O210" s="132"/>
      <c r="P210" s="132"/>
      <c r="Q210" s="132"/>
      <c r="R210" s="132"/>
      <c r="S210" s="132"/>
      <c r="T210" s="132"/>
      <c r="U210" s="132"/>
      <c r="V210" s="132"/>
      <c r="W210" s="132"/>
      <c r="X210" s="132"/>
      <c r="Y210" s="132"/>
      <c r="Z210" s="132"/>
      <c r="AA210" s="132"/>
    </row>
    <row r="211" spans="1:27" ht="39.950000000000003" customHeight="1" thickBot="1">
      <c r="A211" s="585" t="s">
        <v>821</v>
      </c>
      <c r="B211" s="141" t="s">
        <v>1331</v>
      </c>
      <c r="C211" s="586" t="s">
        <v>809</v>
      </c>
      <c r="D211" s="586"/>
      <c r="E211" s="586"/>
      <c r="F211" s="586"/>
      <c r="G211" s="586"/>
      <c r="H211" s="133"/>
      <c r="I211" s="132"/>
      <c r="J211" s="132"/>
      <c r="K211" s="132"/>
      <c r="L211" s="132"/>
      <c r="M211" s="132"/>
      <c r="N211" s="132"/>
      <c r="O211" s="132"/>
      <c r="P211" s="132"/>
      <c r="Q211" s="132"/>
      <c r="R211" s="132"/>
      <c r="S211" s="132"/>
      <c r="T211" s="132"/>
      <c r="U211" s="132"/>
      <c r="V211" s="132"/>
      <c r="W211" s="132"/>
      <c r="X211" s="132"/>
      <c r="Y211" s="132"/>
      <c r="Z211" s="132"/>
      <c r="AA211" s="132"/>
    </row>
    <row r="212" spans="1:27" ht="39.950000000000003" customHeight="1" thickBot="1">
      <c r="A212" s="585"/>
      <c r="B212" s="236" t="s">
        <v>1018</v>
      </c>
      <c r="C212" s="240">
        <v>1.2858796296296297E-2</v>
      </c>
      <c r="D212" s="240">
        <v>7.3657407407407408E-2</v>
      </c>
      <c r="E212" s="241">
        <v>264</v>
      </c>
      <c r="F212" s="240">
        <v>1.498699096731315E-2</v>
      </c>
      <c r="G212" s="240">
        <v>7.3657407407407408E-2</v>
      </c>
      <c r="H212" s="133"/>
      <c r="I212" s="132"/>
      <c r="J212" s="132"/>
      <c r="K212" s="132"/>
      <c r="L212" s="132"/>
      <c r="M212" s="132"/>
      <c r="N212" s="132"/>
      <c r="O212" s="132"/>
      <c r="P212" s="132"/>
      <c r="Q212" s="132"/>
      <c r="R212" s="132"/>
      <c r="S212" s="132"/>
      <c r="T212" s="132"/>
      <c r="U212" s="132"/>
      <c r="V212" s="132"/>
      <c r="W212" s="132"/>
      <c r="X212" s="132"/>
      <c r="Y212" s="132"/>
      <c r="Z212" s="132"/>
      <c r="AA212" s="132"/>
    </row>
    <row r="213" spans="1:27" ht="39.950000000000003" customHeight="1" thickBot="1">
      <c r="A213" s="585"/>
      <c r="B213" s="236" t="s">
        <v>1017</v>
      </c>
      <c r="C213" s="240">
        <v>5.185185185185185E-3</v>
      </c>
      <c r="D213" s="240">
        <v>7.6921296296296293E-2</v>
      </c>
      <c r="E213" s="241">
        <v>124</v>
      </c>
      <c r="F213" s="240">
        <v>6.1903701120925685E-3</v>
      </c>
      <c r="G213" s="240">
        <v>7.6921296296296293E-2</v>
      </c>
      <c r="H213" s="133"/>
      <c r="I213" s="132"/>
      <c r="J213" s="132"/>
      <c r="K213" s="132"/>
      <c r="L213" s="132"/>
      <c r="M213" s="132"/>
      <c r="N213" s="132"/>
      <c r="O213" s="132"/>
      <c r="P213" s="132"/>
      <c r="Q213" s="132"/>
      <c r="R213" s="132"/>
      <c r="S213" s="132"/>
      <c r="T213" s="132"/>
      <c r="U213" s="132"/>
      <c r="V213" s="132"/>
      <c r="W213" s="132"/>
      <c r="X213" s="132"/>
      <c r="Y213" s="132"/>
      <c r="Z213" s="132"/>
      <c r="AA213" s="132"/>
    </row>
    <row r="214" spans="1:27" ht="39.950000000000003" customHeight="1" thickBot="1">
      <c r="A214" s="585" t="s">
        <v>822</v>
      </c>
      <c r="B214" s="141" t="s">
        <v>1331</v>
      </c>
      <c r="C214" s="586" t="s">
        <v>1027</v>
      </c>
      <c r="D214" s="586"/>
      <c r="E214" s="586"/>
      <c r="F214" s="586"/>
      <c r="G214" s="586"/>
      <c r="H214" s="133"/>
      <c r="I214" s="132"/>
      <c r="J214" s="132"/>
      <c r="K214" s="132"/>
      <c r="L214" s="132"/>
      <c r="M214" s="132"/>
      <c r="N214" s="132"/>
      <c r="O214" s="132"/>
      <c r="P214" s="132"/>
      <c r="Q214" s="132"/>
      <c r="R214" s="132"/>
      <c r="S214" s="132"/>
      <c r="T214" s="132"/>
      <c r="U214" s="132"/>
      <c r="V214" s="132"/>
      <c r="W214" s="132"/>
      <c r="X214" s="132"/>
      <c r="Y214" s="132"/>
      <c r="Z214" s="132"/>
      <c r="AA214" s="132"/>
    </row>
    <row r="215" spans="1:27" ht="39.950000000000003" customHeight="1" thickBot="1">
      <c r="A215" s="585"/>
      <c r="B215" s="236" t="s">
        <v>1018</v>
      </c>
      <c r="C215" s="240">
        <v>1.3790509259259259E-2</v>
      </c>
      <c r="D215" s="247">
        <v>5.3842592592592588E-2</v>
      </c>
      <c r="E215" s="241">
        <v>380</v>
      </c>
      <c r="F215" s="240">
        <v>1.4680195539369709E-2</v>
      </c>
      <c r="G215" s="240">
        <v>5.3842592592592588E-2</v>
      </c>
      <c r="H215" s="133"/>
      <c r="I215" s="132"/>
      <c r="J215" s="132"/>
      <c r="K215" s="132"/>
      <c r="L215" s="132"/>
      <c r="M215" s="132"/>
      <c r="N215" s="132"/>
      <c r="O215" s="132"/>
      <c r="P215" s="132"/>
      <c r="Q215" s="132"/>
      <c r="R215" s="132"/>
      <c r="S215" s="132"/>
      <c r="T215" s="132"/>
      <c r="U215" s="132"/>
      <c r="V215" s="132"/>
      <c r="W215" s="132"/>
      <c r="X215" s="132"/>
      <c r="Y215" s="132"/>
      <c r="Z215" s="132"/>
      <c r="AA215" s="132"/>
    </row>
    <row r="216" spans="1:27" ht="39.950000000000003" customHeight="1" thickBot="1">
      <c r="A216" s="585"/>
      <c r="B216" s="236" t="s">
        <v>1017</v>
      </c>
      <c r="C216" s="240">
        <v>5.2430555555555555E-3</v>
      </c>
      <c r="D216" s="247">
        <v>5.5497685185185185E-2</v>
      </c>
      <c r="E216" s="241">
        <v>166</v>
      </c>
      <c r="F216" s="240">
        <v>6.2946537515721577E-3</v>
      </c>
      <c r="G216" s="240">
        <v>5.5497685185185185E-2</v>
      </c>
      <c r="H216" s="133"/>
      <c r="I216" s="132"/>
      <c r="J216" s="132"/>
      <c r="K216" s="132"/>
      <c r="L216" s="132"/>
      <c r="M216" s="132"/>
      <c r="N216" s="132"/>
      <c r="O216" s="132"/>
      <c r="P216" s="132"/>
      <c r="Q216" s="132"/>
      <c r="R216" s="132"/>
      <c r="S216" s="132"/>
      <c r="T216" s="132"/>
      <c r="U216" s="132"/>
      <c r="V216" s="132"/>
      <c r="W216" s="132"/>
      <c r="X216" s="132"/>
      <c r="Y216" s="132"/>
      <c r="Z216" s="132"/>
      <c r="AA216" s="132"/>
    </row>
    <row r="217" spans="1:27" ht="39.950000000000003" customHeight="1" thickBot="1">
      <c r="A217" s="585" t="s">
        <v>824</v>
      </c>
      <c r="B217" s="141" t="s">
        <v>1331</v>
      </c>
      <c r="C217" s="586" t="s">
        <v>812</v>
      </c>
      <c r="D217" s="586"/>
      <c r="E217" s="586"/>
      <c r="F217" s="586"/>
      <c r="G217" s="586"/>
      <c r="H217" s="133"/>
      <c r="I217" s="132"/>
      <c r="J217" s="132"/>
      <c r="K217" s="132"/>
      <c r="L217" s="132"/>
      <c r="M217" s="132"/>
      <c r="N217" s="132"/>
      <c r="O217" s="132"/>
      <c r="P217" s="132"/>
      <c r="Q217" s="132"/>
      <c r="R217" s="132"/>
      <c r="S217" s="132"/>
      <c r="T217" s="132"/>
      <c r="U217" s="132"/>
      <c r="V217" s="132"/>
      <c r="W217" s="132"/>
      <c r="X217" s="132"/>
      <c r="Y217" s="132"/>
      <c r="Z217" s="132"/>
      <c r="AA217" s="132"/>
    </row>
    <row r="218" spans="1:27" ht="39.950000000000003" customHeight="1" thickBot="1">
      <c r="A218" s="585"/>
      <c r="B218" s="236" t="s">
        <v>1018</v>
      </c>
      <c r="C218" s="240">
        <v>1.2430555555555554E-2</v>
      </c>
      <c r="D218" s="240">
        <v>6.2418981481481478E-2</v>
      </c>
      <c r="E218" s="241">
        <v>368</v>
      </c>
      <c r="F218" s="240">
        <v>1.290430911680911E-2</v>
      </c>
      <c r="G218" s="240">
        <v>6.2418981481481478E-2</v>
      </c>
      <c r="H218" s="133"/>
      <c r="I218" s="132"/>
      <c r="J218" s="132"/>
      <c r="K218" s="132"/>
      <c r="L218" s="132"/>
      <c r="M218" s="132"/>
      <c r="N218" s="132"/>
      <c r="O218" s="132"/>
      <c r="P218" s="132"/>
      <c r="Q218" s="132"/>
      <c r="R218" s="132"/>
      <c r="S218" s="132"/>
      <c r="T218" s="132"/>
      <c r="U218" s="132"/>
      <c r="V218" s="132"/>
      <c r="W218" s="132"/>
      <c r="X218" s="132"/>
      <c r="Y218" s="132"/>
      <c r="Z218" s="132"/>
      <c r="AA218" s="132"/>
    </row>
    <row r="219" spans="1:27" ht="39.950000000000003" customHeight="1" thickBot="1">
      <c r="A219" s="585"/>
      <c r="B219" s="236" t="s">
        <v>1017</v>
      </c>
      <c r="C219" s="240">
        <v>2.1585648148148149E-2</v>
      </c>
      <c r="D219" s="240">
        <v>3.9942129629629626E-2</v>
      </c>
      <c r="E219" s="241">
        <v>40</v>
      </c>
      <c r="F219" s="240">
        <v>2.1934448653198654E-2</v>
      </c>
      <c r="G219" s="240">
        <v>3.9942129629629626E-2</v>
      </c>
      <c r="H219" s="133"/>
      <c r="I219" s="132"/>
      <c r="J219" s="132"/>
      <c r="K219" s="132"/>
      <c r="L219" s="132"/>
      <c r="M219" s="132"/>
      <c r="N219" s="132"/>
      <c r="O219" s="132"/>
      <c r="P219" s="132"/>
      <c r="Q219" s="132"/>
      <c r="R219" s="132"/>
      <c r="S219" s="132"/>
      <c r="T219" s="132"/>
      <c r="U219" s="132"/>
      <c r="V219" s="132"/>
      <c r="W219" s="132"/>
      <c r="X219" s="132"/>
      <c r="Y219" s="132"/>
      <c r="Z219" s="132"/>
      <c r="AA219" s="132"/>
    </row>
    <row r="220" spans="1:27" ht="39.950000000000003" customHeight="1" thickBot="1">
      <c r="A220" s="585" t="s">
        <v>826</v>
      </c>
      <c r="B220" s="141" t="s">
        <v>1331</v>
      </c>
      <c r="C220" s="587" t="s">
        <v>1028</v>
      </c>
      <c r="D220" s="587"/>
      <c r="E220" s="587"/>
      <c r="F220" s="587"/>
      <c r="G220" s="587"/>
      <c r="H220" s="133"/>
      <c r="I220" s="132"/>
      <c r="J220" s="132"/>
      <c r="K220" s="132"/>
      <c r="L220" s="132"/>
      <c r="M220" s="132"/>
      <c r="N220" s="132"/>
      <c r="O220" s="132"/>
      <c r="P220" s="132"/>
      <c r="Q220" s="132"/>
      <c r="R220" s="132"/>
      <c r="S220" s="132"/>
      <c r="T220" s="132"/>
      <c r="U220" s="132"/>
      <c r="V220" s="132"/>
      <c r="W220" s="132"/>
      <c r="X220" s="132"/>
      <c r="Y220" s="132"/>
      <c r="Z220" s="132"/>
      <c r="AA220" s="132"/>
    </row>
    <row r="221" spans="1:27" ht="39.950000000000003" customHeight="1" thickBot="1">
      <c r="A221" s="585"/>
      <c r="B221" s="236" t="s">
        <v>1018</v>
      </c>
      <c r="C221" s="247">
        <v>1.074074074074074E-2</v>
      </c>
      <c r="D221" s="240">
        <v>4.4351851851851858E-2</v>
      </c>
      <c r="E221" s="241">
        <v>196</v>
      </c>
      <c r="F221" s="240">
        <v>1.1805202597769324E-2</v>
      </c>
      <c r="G221" s="240">
        <v>4.4351851851851858E-2</v>
      </c>
      <c r="H221" s="133"/>
      <c r="I221" s="132"/>
      <c r="J221" s="132"/>
      <c r="K221" s="132"/>
      <c r="L221" s="132"/>
      <c r="M221" s="132"/>
      <c r="N221" s="132"/>
      <c r="O221" s="132"/>
      <c r="P221" s="132"/>
      <c r="Q221" s="132"/>
      <c r="R221" s="132"/>
      <c r="S221" s="132"/>
      <c r="T221" s="132"/>
      <c r="U221" s="132"/>
      <c r="V221" s="132"/>
      <c r="W221" s="132"/>
      <c r="X221" s="132"/>
      <c r="Y221" s="132"/>
      <c r="Z221" s="132"/>
      <c r="AA221" s="132"/>
    </row>
    <row r="222" spans="1:27" ht="39.950000000000003" customHeight="1" thickBot="1">
      <c r="A222" s="585"/>
      <c r="B222" s="236" t="s">
        <v>1017</v>
      </c>
      <c r="C222" s="240">
        <v>4.9074074074074072E-3</v>
      </c>
      <c r="D222" s="240">
        <v>4.0474537037037038E-2</v>
      </c>
      <c r="E222" s="241">
        <v>184</v>
      </c>
      <c r="F222" s="240">
        <v>7.144420702754041E-3</v>
      </c>
      <c r="G222" s="240">
        <v>4.0474537037037038E-2</v>
      </c>
      <c r="H222" s="133"/>
      <c r="I222" s="132"/>
      <c r="J222" s="132"/>
      <c r="K222" s="132"/>
      <c r="L222" s="132"/>
      <c r="M222" s="132"/>
      <c r="N222" s="132"/>
      <c r="O222" s="132"/>
      <c r="P222" s="132"/>
      <c r="Q222" s="132"/>
      <c r="R222" s="132"/>
      <c r="S222" s="132"/>
      <c r="T222" s="132"/>
      <c r="U222" s="132"/>
      <c r="V222" s="132"/>
      <c r="W222" s="132"/>
      <c r="X222" s="132"/>
      <c r="Y222" s="132"/>
      <c r="Z222" s="132"/>
      <c r="AA222" s="132"/>
    </row>
    <row r="223" spans="1:27" ht="39.950000000000003" customHeight="1" thickBot="1">
      <c r="A223" s="585" t="s">
        <v>828</v>
      </c>
      <c r="B223" s="141" t="s">
        <v>1331</v>
      </c>
      <c r="C223" s="586" t="s">
        <v>815</v>
      </c>
      <c r="D223" s="586"/>
      <c r="E223" s="586"/>
      <c r="F223" s="586"/>
      <c r="G223" s="586"/>
      <c r="H223" s="133"/>
      <c r="I223" s="132"/>
      <c r="J223" s="132"/>
      <c r="K223" s="132"/>
      <c r="L223" s="132"/>
      <c r="M223" s="132"/>
      <c r="N223" s="132"/>
      <c r="O223" s="132"/>
      <c r="P223" s="132"/>
      <c r="Q223" s="132"/>
      <c r="R223" s="132"/>
      <c r="S223" s="132"/>
      <c r="T223" s="132"/>
      <c r="U223" s="132"/>
      <c r="V223" s="132"/>
      <c r="W223" s="132"/>
      <c r="X223" s="132"/>
      <c r="Y223" s="132"/>
      <c r="Z223" s="132"/>
      <c r="AA223" s="132"/>
    </row>
    <row r="224" spans="1:27" ht="39.950000000000003" customHeight="1" thickBot="1">
      <c r="A224" s="585"/>
      <c r="B224" s="236" t="s">
        <v>1018</v>
      </c>
      <c r="C224" s="240">
        <v>7.1701388888888891E-3</v>
      </c>
      <c r="D224" s="240">
        <v>5.5243055555555559E-2</v>
      </c>
      <c r="E224" s="241">
        <v>204</v>
      </c>
      <c r="F224" s="240">
        <v>9.3272664003873143E-3</v>
      </c>
      <c r="G224" s="240">
        <v>5.5243055555555559E-2</v>
      </c>
      <c r="H224" s="133"/>
      <c r="I224" s="132"/>
      <c r="J224" s="132"/>
      <c r="K224" s="132"/>
      <c r="L224" s="132"/>
      <c r="M224" s="132"/>
      <c r="N224" s="132"/>
      <c r="O224" s="132"/>
      <c r="P224" s="132"/>
      <c r="Q224" s="132"/>
      <c r="R224" s="132"/>
      <c r="S224" s="132"/>
      <c r="T224" s="132"/>
      <c r="U224" s="132"/>
      <c r="V224" s="132"/>
      <c r="W224" s="132"/>
      <c r="X224" s="132"/>
      <c r="Y224" s="132"/>
      <c r="Z224" s="132"/>
      <c r="AA224" s="132"/>
    </row>
    <row r="225" spans="1:27" ht="39.950000000000003" customHeight="1" thickBot="1">
      <c r="A225" s="585"/>
      <c r="B225" s="236" t="s">
        <v>1017</v>
      </c>
      <c r="C225" s="240">
        <v>1.8206018518518517E-2</v>
      </c>
      <c r="D225" s="240">
        <v>3.2037037037037037E-2</v>
      </c>
      <c r="E225" s="241">
        <v>33</v>
      </c>
      <c r="F225" s="240">
        <v>1.6028034979423872E-2</v>
      </c>
      <c r="G225" s="240">
        <v>3.2037037037037037E-2</v>
      </c>
      <c r="H225" s="133"/>
      <c r="I225" s="132"/>
      <c r="J225" s="132"/>
      <c r="K225" s="132"/>
      <c r="L225" s="132"/>
      <c r="M225" s="132"/>
      <c r="N225" s="132"/>
      <c r="O225" s="132"/>
      <c r="P225" s="132"/>
      <c r="Q225" s="132"/>
      <c r="R225" s="132"/>
      <c r="S225" s="132"/>
      <c r="T225" s="132"/>
      <c r="U225" s="132"/>
      <c r="V225" s="132"/>
      <c r="W225" s="132"/>
      <c r="X225" s="132"/>
      <c r="Y225" s="132"/>
      <c r="Z225" s="132"/>
      <c r="AA225" s="132"/>
    </row>
    <row r="226" spans="1:27" ht="39.950000000000003" customHeight="1" thickBot="1">
      <c r="A226" s="585" t="s">
        <v>830</v>
      </c>
      <c r="B226" s="141" t="s">
        <v>1331</v>
      </c>
      <c r="C226" s="586" t="s">
        <v>1029</v>
      </c>
      <c r="D226" s="586"/>
      <c r="E226" s="586"/>
      <c r="F226" s="586"/>
      <c r="G226" s="586"/>
      <c r="H226" s="133"/>
      <c r="I226" s="132"/>
      <c r="J226" s="132"/>
      <c r="K226" s="132"/>
      <c r="L226" s="132"/>
      <c r="M226" s="132"/>
      <c r="N226" s="132"/>
      <c r="O226" s="132"/>
      <c r="P226" s="132"/>
      <c r="Q226" s="132"/>
      <c r="R226" s="132"/>
      <c r="S226" s="132"/>
      <c r="T226" s="132"/>
      <c r="U226" s="132"/>
      <c r="V226" s="132"/>
      <c r="W226" s="132"/>
      <c r="X226" s="132"/>
      <c r="Y226" s="132"/>
      <c r="Z226" s="132"/>
      <c r="AA226" s="132"/>
    </row>
    <row r="227" spans="1:27" ht="39.950000000000003" customHeight="1" thickBot="1">
      <c r="A227" s="585"/>
      <c r="B227" s="236" t="s">
        <v>1018</v>
      </c>
      <c r="C227" s="240">
        <v>1.3310185185185187E-2</v>
      </c>
      <c r="D227" s="240">
        <v>5.1134259259259261E-2</v>
      </c>
      <c r="E227" s="241">
        <v>154</v>
      </c>
      <c r="F227" s="240">
        <v>1.5137748756218891E-2</v>
      </c>
      <c r="G227" s="240">
        <v>5.1134259259259261E-2</v>
      </c>
      <c r="H227" s="133"/>
      <c r="I227" s="132"/>
      <c r="J227" s="132"/>
      <c r="K227" s="132"/>
      <c r="L227" s="132"/>
      <c r="M227" s="132"/>
      <c r="N227" s="132"/>
      <c r="O227" s="132"/>
      <c r="P227" s="132"/>
      <c r="Q227" s="132"/>
      <c r="R227" s="132"/>
      <c r="S227" s="132"/>
      <c r="T227" s="132"/>
      <c r="U227" s="132"/>
      <c r="V227" s="132"/>
      <c r="W227" s="132"/>
      <c r="X227" s="132"/>
      <c r="Y227" s="132"/>
      <c r="Z227" s="132"/>
      <c r="AA227" s="132"/>
    </row>
    <row r="228" spans="1:27" ht="39.950000000000003" customHeight="1" thickBot="1">
      <c r="A228" s="585"/>
      <c r="B228" s="236" t="s">
        <v>1017</v>
      </c>
      <c r="C228" s="240">
        <v>5.9490740740740745E-3</v>
      </c>
      <c r="D228" s="240">
        <v>4.9687499999999996E-2</v>
      </c>
      <c r="E228" s="241">
        <v>191</v>
      </c>
      <c r="F228" s="240">
        <v>6.8958079356786356E-3</v>
      </c>
      <c r="G228" s="240">
        <v>4.9687499999999996E-2</v>
      </c>
      <c r="H228" s="133"/>
      <c r="I228" s="132"/>
      <c r="J228" s="132"/>
      <c r="K228" s="132"/>
      <c r="L228" s="132"/>
      <c r="M228" s="132"/>
      <c r="N228" s="132"/>
      <c r="O228" s="132"/>
      <c r="P228" s="132"/>
      <c r="Q228" s="132"/>
      <c r="R228" s="132"/>
      <c r="S228" s="132"/>
      <c r="T228" s="132"/>
      <c r="U228" s="132"/>
      <c r="V228" s="132"/>
      <c r="W228" s="132"/>
      <c r="X228" s="132"/>
      <c r="Y228" s="132"/>
      <c r="Z228" s="132"/>
      <c r="AA228" s="132"/>
    </row>
    <row r="229" spans="1:27" ht="39.950000000000003" customHeight="1" thickBot="1">
      <c r="A229" s="585" t="s">
        <v>832</v>
      </c>
      <c r="B229" s="141" t="s">
        <v>1331</v>
      </c>
      <c r="C229" s="586" t="s">
        <v>1030</v>
      </c>
      <c r="D229" s="586"/>
      <c r="E229" s="586"/>
      <c r="F229" s="586"/>
      <c r="G229" s="586"/>
      <c r="H229" s="134"/>
      <c r="I229" s="132"/>
      <c r="J229" s="132"/>
      <c r="K229" s="132"/>
      <c r="L229" s="132"/>
      <c r="M229" s="132"/>
      <c r="N229" s="132"/>
      <c r="O229" s="132"/>
      <c r="P229" s="132"/>
      <c r="Q229" s="132"/>
      <c r="R229" s="132"/>
      <c r="S229" s="132"/>
      <c r="T229" s="132"/>
      <c r="U229" s="132"/>
      <c r="V229" s="132"/>
      <c r="W229" s="132"/>
      <c r="X229" s="132"/>
      <c r="Y229" s="132"/>
      <c r="Z229" s="132"/>
      <c r="AA229" s="132"/>
    </row>
    <row r="230" spans="1:27" ht="39.950000000000003" customHeight="1" thickBot="1">
      <c r="A230" s="585"/>
      <c r="B230" s="236" t="s">
        <v>1018</v>
      </c>
      <c r="C230" s="240">
        <v>6.168981481481481E-3</v>
      </c>
      <c r="D230" s="240">
        <v>4.7812500000000001E-2</v>
      </c>
      <c r="E230" s="241">
        <v>228</v>
      </c>
      <c r="F230" s="240">
        <v>6.8041697065934345E-3</v>
      </c>
      <c r="G230" s="240">
        <v>4.7812500000000001E-2</v>
      </c>
      <c r="H230" s="133"/>
      <c r="I230" s="132"/>
      <c r="J230" s="132"/>
      <c r="K230" s="132"/>
      <c r="L230" s="132"/>
      <c r="M230" s="132"/>
      <c r="N230" s="132"/>
      <c r="O230" s="132"/>
      <c r="P230" s="132"/>
      <c r="Q230" s="132"/>
      <c r="R230" s="132"/>
      <c r="S230" s="132"/>
      <c r="T230" s="132"/>
      <c r="U230" s="132"/>
      <c r="V230" s="132"/>
      <c r="W230" s="132"/>
      <c r="X230" s="132"/>
      <c r="Y230" s="132"/>
      <c r="Z230" s="132"/>
      <c r="AA230" s="132"/>
    </row>
    <row r="231" spans="1:27" ht="39.950000000000003" customHeight="1" thickBot="1">
      <c r="A231" s="585"/>
      <c r="B231" s="236" t="s">
        <v>1017</v>
      </c>
      <c r="C231" s="240">
        <v>1.4918981481481483E-2</v>
      </c>
      <c r="D231" s="240">
        <v>5.6319444444444443E-2</v>
      </c>
      <c r="E231" s="241">
        <v>262</v>
      </c>
      <c r="F231" s="240">
        <v>1.6382798658567437E-2</v>
      </c>
      <c r="G231" s="240">
        <v>5.6319444444444443E-2</v>
      </c>
      <c r="H231" s="133"/>
      <c r="I231" s="132"/>
      <c r="J231" s="132"/>
      <c r="K231" s="132"/>
      <c r="L231" s="132"/>
      <c r="M231" s="132"/>
      <c r="N231" s="132"/>
      <c r="O231" s="132"/>
      <c r="P231" s="132"/>
      <c r="Q231" s="132"/>
      <c r="R231" s="132"/>
      <c r="S231" s="132"/>
      <c r="T231" s="132"/>
      <c r="U231" s="132"/>
      <c r="V231" s="132"/>
      <c r="W231" s="132"/>
      <c r="X231" s="132"/>
      <c r="Y231" s="132"/>
      <c r="Z231" s="132"/>
      <c r="AA231" s="132"/>
    </row>
    <row r="232" spans="1:27" ht="39.950000000000003" customHeight="1" thickBot="1">
      <c r="A232" s="585" t="s">
        <v>834</v>
      </c>
      <c r="B232" s="141" t="s">
        <v>1331</v>
      </c>
      <c r="C232" s="586" t="s">
        <v>1162</v>
      </c>
      <c r="D232" s="586"/>
      <c r="E232" s="586"/>
      <c r="F232" s="586"/>
      <c r="G232" s="586"/>
      <c r="H232" s="134"/>
      <c r="I232" s="132"/>
      <c r="J232" s="132"/>
      <c r="K232" s="132"/>
      <c r="L232" s="132"/>
      <c r="M232" s="132"/>
      <c r="N232" s="132"/>
      <c r="O232" s="132"/>
      <c r="P232" s="132"/>
      <c r="Q232" s="132"/>
      <c r="R232" s="132"/>
      <c r="S232" s="132"/>
      <c r="T232" s="132"/>
      <c r="U232" s="132"/>
      <c r="V232" s="132"/>
      <c r="W232" s="132"/>
      <c r="X232" s="132"/>
      <c r="Y232" s="132"/>
      <c r="Z232" s="132"/>
      <c r="AA232" s="132"/>
    </row>
    <row r="233" spans="1:27" ht="39.950000000000003" customHeight="1" thickBot="1">
      <c r="A233" s="585"/>
      <c r="B233" s="236" t="s">
        <v>1018</v>
      </c>
      <c r="C233" s="240">
        <v>1.3263888888888889E-2</v>
      </c>
      <c r="D233" s="240">
        <v>3.4953703703703702E-2</v>
      </c>
      <c r="E233" s="241">
        <v>62</v>
      </c>
      <c r="F233" s="240">
        <v>1.4267061042524001E-2</v>
      </c>
      <c r="G233" s="240">
        <v>3.4953703703703702E-2</v>
      </c>
      <c r="H233" s="133"/>
      <c r="I233" s="132"/>
      <c r="J233" s="132"/>
      <c r="K233" s="132"/>
      <c r="L233" s="132"/>
      <c r="M233" s="132"/>
      <c r="N233" s="132"/>
      <c r="O233" s="132"/>
      <c r="P233" s="132"/>
      <c r="Q233" s="132"/>
      <c r="R233" s="132"/>
      <c r="S233" s="132"/>
      <c r="T233" s="132"/>
      <c r="U233" s="132"/>
      <c r="V233" s="132"/>
      <c r="W233" s="132"/>
      <c r="X233" s="132"/>
      <c r="Y233" s="132"/>
      <c r="Z233" s="132"/>
      <c r="AA233" s="132"/>
    </row>
    <row r="234" spans="1:27" ht="39.950000000000003" customHeight="1" thickBot="1">
      <c r="A234" s="585"/>
      <c r="B234" s="236" t="s">
        <v>1017</v>
      </c>
      <c r="C234" s="240">
        <v>6.7939814814814816E-3</v>
      </c>
      <c r="D234" s="240">
        <v>3.0486111111111113E-2</v>
      </c>
      <c r="E234" s="241">
        <v>108</v>
      </c>
      <c r="F234" s="240">
        <v>7.1071361084116182E-3</v>
      </c>
      <c r="G234" s="240">
        <v>3.0486111111111113E-2</v>
      </c>
      <c r="H234" s="133"/>
      <c r="I234" s="132"/>
      <c r="J234" s="132"/>
      <c r="K234" s="132"/>
      <c r="L234" s="132"/>
      <c r="M234" s="132"/>
      <c r="N234" s="132"/>
      <c r="O234" s="132"/>
      <c r="P234" s="132"/>
      <c r="Q234" s="132"/>
      <c r="R234" s="132"/>
      <c r="S234" s="132"/>
      <c r="T234" s="132"/>
      <c r="U234" s="132"/>
      <c r="V234" s="132"/>
      <c r="W234" s="132"/>
      <c r="X234" s="132"/>
      <c r="Y234" s="132"/>
      <c r="Z234" s="132"/>
      <c r="AA234" s="132"/>
    </row>
    <row r="235" spans="1:27" ht="39.950000000000003" customHeight="1" thickBot="1">
      <c r="A235" s="585" t="s">
        <v>836</v>
      </c>
      <c r="B235" s="141" t="s">
        <v>1331</v>
      </c>
      <c r="C235" s="586" t="s">
        <v>819</v>
      </c>
      <c r="D235" s="586"/>
      <c r="E235" s="586"/>
      <c r="F235" s="586"/>
      <c r="G235" s="586"/>
      <c r="H235" s="133"/>
      <c r="I235" s="132"/>
      <c r="J235" s="132"/>
      <c r="K235" s="132"/>
      <c r="L235" s="132"/>
      <c r="M235" s="132"/>
      <c r="N235" s="132"/>
      <c r="O235" s="132"/>
      <c r="P235" s="132"/>
      <c r="Q235" s="132"/>
      <c r="R235" s="132"/>
      <c r="S235" s="132"/>
      <c r="T235" s="132"/>
      <c r="U235" s="132"/>
      <c r="V235" s="132"/>
      <c r="W235" s="132"/>
      <c r="X235" s="132"/>
      <c r="Y235" s="132"/>
      <c r="Z235" s="132"/>
      <c r="AA235" s="132"/>
    </row>
    <row r="236" spans="1:27" ht="39.950000000000003" customHeight="1" thickBot="1">
      <c r="A236" s="585"/>
      <c r="B236" s="236" t="s">
        <v>1018</v>
      </c>
      <c r="C236" s="240">
        <v>6.0185185185185177E-3</v>
      </c>
      <c r="D236" s="240">
        <v>3.847222222222222E-2</v>
      </c>
      <c r="E236" s="241">
        <v>180</v>
      </c>
      <c r="F236" s="240">
        <v>6.5430758022763102E-3</v>
      </c>
      <c r="G236" s="240">
        <v>3.847222222222222E-2</v>
      </c>
      <c r="H236" s="133"/>
      <c r="I236" s="132"/>
      <c r="J236" s="132"/>
      <c r="K236" s="132"/>
      <c r="L236" s="132"/>
      <c r="M236" s="132"/>
      <c r="N236" s="132"/>
      <c r="O236" s="132"/>
      <c r="P236" s="132"/>
      <c r="Q236" s="132"/>
      <c r="R236" s="132"/>
      <c r="S236" s="132"/>
      <c r="T236" s="132"/>
      <c r="U236" s="132"/>
      <c r="V236" s="132"/>
      <c r="W236" s="132"/>
      <c r="X236" s="132"/>
      <c r="Y236" s="132"/>
      <c r="Z236" s="132"/>
      <c r="AA236" s="132"/>
    </row>
    <row r="237" spans="1:27" ht="39.950000000000003" customHeight="1" thickBot="1">
      <c r="A237" s="585"/>
      <c r="B237" s="236" t="s">
        <v>1017</v>
      </c>
      <c r="C237" s="240">
        <v>1.4953703703703705E-2</v>
      </c>
      <c r="D237" s="240">
        <v>4.4004629629629623E-2</v>
      </c>
      <c r="E237" s="241">
        <v>261</v>
      </c>
      <c r="F237" s="240">
        <v>1.5450815398732071E-2</v>
      </c>
      <c r="G237" s="240">
        <v>4.4004629629629623E-2</v>
      </c>
      <c r="H237" s="133"/>
      <c r="I237" s="132"/>
      <c r="J237" s="132"/>
      <c r="K237" s="132"/>
      <c r="L237" s="132"/>
      <c r="M237" s="132"/>
      <c r="N237" s="132"/>
      <c r="O237" s="132"/>
      <c r="P237" s="132"/>
      <c r="Q237" s="132"/>
      <c r="R237" s="132"/>
      <c r="S237" s="132"/>
      <c r="T237" s="132"/>
      <c r="U237" s="132"/>
      <c r="V237" s="132"/>
      <c r="W237" s="132"/>
      <c r="X237" s="132"/>
      <c r="Y237" s="132"/>
      <c r="Z237" s="132"/>
      <c r="AA237" s="132"/>
    </row>
    <row r="238" spans="1:27" ht="39.950000000000003" customHeight="1" thickBot="1">
      <c r="A238" s="585" t="s">
        <v>1161</v>
      </c>
      <c r="B238" s="141" t="s">
        <v>1331</v>
      </c>
      <c r="C238" s="586" t="s">
        <v>1160</v>
      </c>
      <c r="D238" s="586"/>
      <c r="E238" s="586"/>
      <c r="F238" s="586"/>
      <c r="G238" s="586"/>
      <c r="H238" s="133"/>
      <c r="I238" s="132"/>
      <c r="J238" s="132"/>
      <c r="K238" s="132"/>
      <c r="L238" s="132"/>
      <c r="M238" s="132"/>
      <c r="N238" s="132"/>
      <c r="O238" s="132"/>
      <c r="P238" s="132"/>
      <c r="Q238" s="132"/>
      <c r="R238" s="132"/>
      <c r="S238" s="132"/>
      <c r="T238" s="132"/>
      <c r="U238" s="132"/>
      <c r="V238" s="132"/>
      <c r="W238" s="132"/>
      <c r="X238" s="132"/>
      <c r="Y238" s="132"/>
      <c r="Z238" s="132"/>
      <c r="AA238" s="132"/>
    </row>
    <row r="239" spans="1:27" ht="39.950000000000003" customHeight="1" thickBot="1">
      <c r="A239" s="585"/>
      <c r="B239" s="236" t="s">
        <v>1018</v>
      </c>
      <c r="C239" s="240">
        <v>1.3657407407407408E-2</v>
      </c>
      <c r="D239" s="240">
        <v>7.4664351851851843E-2</v>
      </c>
      <c r="E239" s="241">
        <v>44</v>
      </c>
      <c r="F239" s="240">
        <v>1.5873781676413262E-2</v>
      </c>
      <c r="G239" s="240">
        <v>7.4664351851851843E-2</v>
      </c>
      <c r="H239" s="133"/>
      <c r="I239" s="132"/>
      <c r="J239" s="132"/>
      <c r="K239" s="132"/>
      <c r="L239" s="132"/>
      <c r="M239" s="132"/>
      <c r="N239" s="132"/>
      <c r="O239" s="132"/>
      <c r="P239" s="132"/>
      <c r="Q239" s="132"/>
      <c r="R239" s="132"/>
      <c r="S239" s="132"/>
      <c r="T239" s="132"/>
      <c r="U239" s="132"/>
      <c r="V239" s="132"/>
      <c r="W239" s="132"/>
      <c r="X239" s="132"/>
      <c r="Y239" s="132"/>
      <c r="Z239" s="132"/>
      <c r="AA239" s="132"/>
    </row>
    <row r="240" spans="1:27" ht="39.950000000000003" customHeight="1" thickBot="1">
      <c r="A240" s="585"/>
      <c r="B240" s="236" t="s">
        <v>1017</v>
      </c>
      <c r="C240" s="240">
        <v>6.6550925925925935E-3</v>
      </c>
      <c r="D240" s="240">
        <v>4.4120370370370372E-2</v>
      </c>
      <c r="E240" s="241">
        <v>107</v>
      </c>
      <c r="F240" s="240">
        <v>7.3060817503272169E-3</v>
      </c>
      <c r="G240" s="240">
        <v>4.4120370370370372E-2</v>
      </c>
      <c r="H240" s="133"/>
      <c r="I240" s="132"/>
      <c r="J240" s="132"/>
      <c r="K240" s="132"/>
      <c r="L240" s="132"/>
      <c r="M240" s="132"/>
      <c r="N240" s="132"/>
      <c r="O240" s="132"/>
      <c r="P240" s="132"/>
      <c r="Q240" s="132"/>
      <c r="R240" s="132"/>
      <c r="S240" s="132"/>
      <c r="T240" s="132"/>
      <c r="U240" s="132"/>
      <c r="V240" s="132"/>
      <c r="W240" s="132"/>
      <c r="X240" s="132"/>
      <c r="Y240" s="132"/>
      <c r="Z240" s="132"/>
      <c r="AA240" s="132"/>
    </row>
    <row r="241" spans="1:27" ht="39.950000000000003" customHeight="1" thickBot="1">
      <c r="A241" s="585" t="s">
        <v>1159</v>
      </c>
      <c r="B241" s="141" t="s">
        <v>1331</v>
      </c>
      <c r="C241" s="586" t="s">
        <v>1158</v>
      </c>
      <c r="D241" s="586"/>
      <c r="E241" s="586"/>
      <c r="F241" s="586"/>
      <c r="G241" s="586"/>
      <c r="H241" s="133"/>
      <c r="I241" s="132"/>
      <c r="J241" s="132"/>
      <c r="K241" s="132"/>
      <c r="L241" s="132"/>
      <c r="M241" s="132"/>
      <c r="N241" s="132"/>
      <c r="O241" s="132"/>
      <c r="P241" s="132"/>
      <c r="Q241" s="132"/>
      <c r="R241" s="132"/>
      <c r="S241" s="132"/>
      <c r="T241" s="132"/>
      <c r="U241" s="132"/>
      <c r="V241" s="132"/>
      <c r="W241" s="132"/>
      <c r="X241" s="132"/>
      <c r="Y241" s="132"/>
      <c r="Z241" s="132"/>
      <c r="AA241" s="132"/>
    </row>
    <row r="242" spans="1:27" ht="39.950000000000003" customHeight="1" thickBot="1">
      <c r="A242" s="585"/>
      <c r="B242" s="236" t="s">
        <v>1018</v>
      </c>
      <c r="C242" s="240">
        <v>1.3767361111111112E-2</v>
      </c>
      <c r="D242" s="240">
        <v>4.925925925925926E-2</v>
      </c>
      <c r="E242" s="241">
        <v>101</v>
      </c>
      <c r="F242" s="240">
        <v>1.4722387566137559E-2</v>
      </c>
      <c r="G242" s="240">
        <v>4.925925925925926E-2</v>
      </c>
      <c r="H242" s="133"/>
      <c r="I242" s="132"/>
      <c r="J242" s="132"/>
      <c r="K242" s="132"/>
      <c r="L242" s="132"/>
      <c r="M242" s="132"/>
      <c r="N242" s="132"/>
      <c r="O242" s="132"/>
      <c r="P242" s="132"/>
      <c r="Q242" s="132"/>
      <c r="R242" s="132"/>
      <c r="S242" s="132"/>
      <c r="T242" s="132"/>
      <c r="U242" s="132"/>
      <c r="V242" s="132"/>
      <c r="W242" s="132"/>
      <c r="X242" s="132"/>
      <c r="Y242" s="132"/>
      <c r="Z242" s="132"/>
      <c r="AA242" s="132"/>
    </row>
    <row r="243" spans="1:27" ht="39.950000000000003" customHeight="1" thickBot="1">
      <c r="A243" s="585"/>
      <c r="B243" s="236" t="s">
        <v>1017</v>
      </c>
      <c r="C243" s="240">
        <v>7.0254629629629634E-3</v>
      </c>
      <c r="D243" s="240">
        <v>7.2303240740740737E-2</v>
      </c>
      <c r="E243" s="241">
        <v>312</v>
      </c>
      <c r="F243" s="240">
        <v>7.4666511607301049E-3</v>
      </c>
      <c r="G243" s="240">
        <v>7.2303240740740737E-2</v>
      </c>
      <c r="H243" s="133"/>
      <c r="I243" s="132"/>
      <c r="J243" s="132"/>
      <c r="K243" s="132"/>
      <c r="L243" s="132"/>
      <c r="M243" s="132"/>
      <c r="N243" s="132"/>
      <c r="O243" s="132"/>
      <c r="P243" s="132"/>
      <c r="Q243" s="132"/>
      <c r="R243" s="132"/>
      <c r="S243" s="132"/>
      <c r="T243" s="132"/>
      <c r="U243" s="132"/>
      <c r="V243" s="132"/>
      <c r="W243" s="132"/>
      <c r="X243" s="132"/>
      <c r="Y243" s="132"/>
      <c r="Z243" s="132"/>
      <c r="AA243" s="132"/>
    </row>
    <row r="244" spans="1:27" ht="39.950000000000003" customHeight="1" thickBot="1">
      <c r="A244" s="585" t="s">
        <v>1157</v>
      </c>
      <c r="B244" s="141" t="s">
        <v>1331</v>
      </c>
      <c r="C244" s="586" t="s">
        <v>823</v>
      </c>
      <c r="D244" s="586"/>
      <c r="E244" s="586"/>
      <c r="F244" s="586"/>
      <c r="G244" s="586"/>
      <c r="H244" s="133"/>
      <c r="I244" s="132"/>
      <c r="J244" s="132"/>
      <c r="K244" s="132"/>
      <c r="L244" s="132"/>
      <c r="M244" s="132"/>
      <c r="N244" s="132"/>
      <c r="O244" s="132"/>
      <c r="P244" s="132"/>
      <c r="Q244" s="132"/>
      <c r="R244" s="132"/>
      <c r="S244" s="132"/>
      <c r="T244" s="132"/>
      <c r="U244" s="132"/>
      <c r="V244" s="132"/>
      <c r="W244" s="132"/>
      <c r="X244" s="132"/>
      <c r="Y244" s="132"/>
      <c r="Z244" s="132"/>
      <c r="AA244" s="132"/>
    </row>
    <row r="245" spans="1:27" ht="39.950000000000003" customHeight="1" thickBot="1">
      <c r="A245" s="585"/>
      <c r="B245" s="236" t="s">
        <v>1018</v>
      </c>
      <c r="C245" s="240">
        <v>1.1851851851851851E-2</v>
      </c>
      <c r="D245" s="247">
        <v>6.7280092592592586E-2</v>
      </c>
      <c r="E245" s="241">
        <v>355</v>
      </c>
      <c r="F245" s="240">
        <v>1.3055442857658073E-2</v>
      </c>
      <c r="G245" s="240">
        <v>6.7280092592592586E-2</v>
      </c>
      <c r="H245" s="133"/>
      <c r="I245" s="132"/>
      <c r="J245" s="132"/>
      <c r="K245" s="132"/>
      <c r="L245" s="132"/>
      <c r="M245" s="132"/>
      <c r="N245" s="132"/>
      <c r="O245" s="132"/>
      <c r="P245" s="132"/>
      <c r="Q245" s="132"/>
      <c r="R245" s="132"/>
      <c r="S245" s="132"/>
      <c r="T245" s="132"/>
      <c r="U245" s="132"/>
      <c r="V245" s="132"/>
      <c r="W245" s="132"/>
      <c r="X245" s="132"/>
      <c r="Y245" s="132"/>
      <c r="Z245" s="132"/>
      <c r="AA245" s="132"/>
    </row>
    <row r="246" spans="1:27" ht="39.950000000000003" customHeight="1" thickBot="1">
      <c r="A246" s="585"/>
      <c r="B246" s="236" t="s">
        <v>1017</v>
      </c>
      <c r="C246" s="240">
        <v>4.31712962962963E-3</v>
      </c>
      <c r="D246" s="240">
        <v>4.4560185185185182E-2</v>
      </c>
      <c r="E246" s="241">
        <v>86</v>
      </c>
      <c r="F246" s="240">
        <v>5.6551497485139521E-3</v>
      </c>
      <c r="G246" s="240">
        <v>4.4560185185185182E-2</v>
      </c>
      <c r="H246" s="133"/>
      <c r="I246" s="132"/>
      <c r="J246" s="132"/>
      <c r="K246" s="132"/>
      <c r="L246" s="132"/>
      <c r="M246" s="132"/>
      <c r="N246" s="132"/>
      <c r="O246" s="132"/>
      <c r="P246" s="132"/>
      <c r="Q246" s="132"/>
      <c r="R246" s="132"/>
      <c r="S246" s="132"/>
      <c r="T246" s="132"/>
      <c r="U246" s="132"/>
      <c r="V246" s="132"/>
      <c r="W246" s="132"/>
      <c r="X246" s="132"/>
      <c r="Y246" s="132"/>
      <c r="Z246" s="132"/>
      <c r="AA246" s="132"/>
    </row>
    <row r="247" spans="1:27" ht="39.950000000000003" customHeight="1" thickBot="1">
      <c r="A247" s="585" t="s">
        <v>1156</v>
      </c>
      <c r="B247" s="141" t="s">
        <v>1331</v>
      </c>
      <c r="C247" s="586" t="s">
        <v>825</v>
      </c>
      <c r="D247" s="586"/>
      <c r="E247" s="586"/>
      <c r="F247" s="586"/>
      <c r="G247" s="586"/>
      <c r="H247" s="133"/>
      <c r="I247" s="132"/>
      <c r="J247" s="132"/>
      <c r="K247" s="132"/>
      <c r="L247" s="132"/>
      <c r="M247" s="132"/>
      <c r="N247" s="132"/>
      <c r="O247" s="132"/>
      <c r="P247" s="132"/>
      <c r="Q247" s="132"/>
      <c r="R247" s="132"/>
      <c r="S247" s="132"/>
      <c r="T247" s="132"/>
      <c r="U247" s="132"/>
      <c r="V247" s="132"/>
      <c r="W247" s="132"/>
      <c r="X247" s="132"/>
      <c r="Y247" s="132"/>
      <c r="Z247" s="132"/>
      <c r="AA247" s="132"/>
    </row>
    <row r="248" spans="1:27" ht="39.950000000000003" customHeight="1" thickBot="1">
      <c r="A248" s="585"/>
      <c r="B248" s="236" t="s">
        <v>1018</v>
      </c>
      <c r="C248" s="240">
        <v>1.1655092592592594E-2</v>
      </c>
      <c r="D248" s="240">
        <v>6.9270833333333337E-2</v>
      </c>
      <c r="E248" s="241">
        <v>287</v>
      </c>
      <c r="F248" s="240">
        <v>1.2475748894250106E-2</v>
      </c>
      <c r="G248" s="240">
        <v>6.9270833333333337E-2</v>
      </c>
      <c r="H248" s="133"/>
      <c r="I248" s="132"/>
      <c r="J248" s="132"/>
      <c r="K248" s="132"/>
      <c r="L248" s="132"/>
      <c r="M248" s="132"/>
      <c r="N248" s="132"/>
      <c r="O248" s="132"/>
      <c r="P248" s="132"/>
      <c r="Q248" s="132"/>
      <c r="R248" s="132"/>
      <c r="S248" s="132"/>
      <c r="T248" s="132"/>
      <c r="U248" s="132"/>
      <c r="V248" s="132"/>
      <c r="W248" s="132"/>
      <c r="X248" s="132"/>
      <c r="Y248" s="132"/>
      <c r="Z248" s="132"/>
      <c r="AA248" s="132"/>
    </row>
    <row r="249" spans="1:27" ht="39.950000000000003" customHeight="1" thickBot="1">
      <c r="A249" s="585"/>
      <c r="B249" s="236" t="s">
        <v>1017</v>
      </c>
      <c r="C249" s="240">
        <v>1.6192129629629629E-2</v>
      </c>
      <c r="D249" s="240">
        <v>6.6805555555555562E-2</v>
      </c>
      <c r="E249" s="241">
        <v>156</v>
      </c>
      <c r="F249" s="240">
        <v>1.6519470006816618E-2</v>
      </c>
      <c r="G249" s="240">
        <v>6.6805555555555562E-2</v>
      </c>
      <c r="H249" s="133"/>
      <c r="I249" s="132"/>
      <c r="J249" s="132"/>
      <c r="K249" s="132"/>
      <c r="L249" s="132"/>
      <c r="M249" s="132"/>
      <c r="N249" s="132"/>
      <c r="O249" s="132"/>
      <c r="P249" s="132"/>
      <c r="Q249" s="132"/>
      <c r="R249" s="132"/>
      <c r="S249" s="132"/>
      <c r="T249" s="132"/>
      <c r="U249" s="132"/>
      <c r="V249" s="132"/>
      <c r="W249" s="132"/>
      <c r="X249" s="132"/>
      <c r="Y249" s="132"/>
      <c r="Z249" s="132"/>
      <c r="AA249" s="132"/>
    </row>
    <row r="250" spans="1:27" ht="39.950000000000003" customHeight="1" thickBot="1">
      <c r="A250" s="585" t="s">
        <v>1155</v>
      </c>
      <c r="B250" s="141" t="s">
        <v>1331</v>
      </c>
      <c r="C250" s="586" t="s">
        <v>827</v>
      </c>
      <c r="D250" s="586"/>
      <c r="E250" s="586"/>
      <c r="F250" s="586"/>
      <c r="G250" s="586"/>
      <c r="H250" s="133"/>
      <c r="I250" s="132"/>
      <c r="J250" s="132"/>
      <c r="K250" s="132"/>
      <c r="L250" s="132"/>
      <c r="M250" s="132"/>
      <c r="N250" s="132"/>
      <c r="O250" s="132"/>
      <c r="P250" s="132"/>
      <c r="Q250" s="132"/>
      <c r="R250" s="132"/>
      <c r="S250" s="132"/>
      <c r="T250" s="132"/>
      <c r="U250" s="132"/>
      <c r="V250" s="132"/>
      <c r="W250" s="132"/>
      <c r="X250" s="132"/>
      <c r="Y250" s="132"/>
      <c r="Z250" s="132"/>
      <c r="AA250" s="132"/>
    </row>
    <row r="251" spans="1:27" ht="39.950000000000003" customHeight="1" thickBot="1">
      <c r="A251" s="585"/>
      <c r="B251" s="236" t="s">
        <v>1018</v>
      </c>
      <c r="C251" s="240">
        <v>8.113425925925925E-3</v>
      </c>
      <c r="D251" s="240">
        <v>5.6585648148148149E-2</v>
      </c>
      <c r="E251" s="241">
        <v>143</v>
      </c>
      <c r="F251" s="240">
        <v>9.2020619703141685E-3</v>
      </c>
      <c r="G251" s="240">
        <v>5.6585648148148149E-2</v>
      </c>
      <c r="H251" s="133"/>
      <c r="I251" s="132"/>
      <c r="J251" s="132"/>
      <c r="K251" s="132"/>
      <c r="L251" s="132"/>
      <c r="M251" s="132"/>
      <c r="N251" s="132"/>
      <c r="O251" s="132"/>
      <c r="P251" s="132"/>
      <c r="Q251" s="132"/>
      <c r="R251" s="132"/>
      <c r="S251" s="132"/>
      <c r="T251" s="132"/>
      <c r="U251" s="132"/>
      <c r="V251" s="132"/>
      <c r="W251" s="132"/>
      <c r="X251" s="132"/>
      <c r="Y251" s="132"/>
      <c r="Z251" s="132"/>
      <c r="AA251" s="132"/>
    </row>
    <row r="252" spans="1:27" ht="39.950000000000003" customHeight="1" thickBot="1">
      <c r="A252" s="585"/>
      <c r="B252" s="236" t="s">
        <v>1017</v>
      </c>
      <c r="C252" s="240">
        <v>1.9479166666666669E-2</v>
      </c>
      <c r="D252" s="240">
        <v>3.6030092592592593E-2</v>
      </c>
      <c r="E252" s="241">
        <v>141</v>
      </c>
      <c r="F252" s="240">
        <v>1.8945379568310043E-2</v>
      </c>
      <c r="G252" s="240">
        <v>3.6030092592592593E-2</v>
      </c>
      <c r="H252" s="133"/>
      <c r="I252" s="132"/>
      <c r="J252" s="132"/>
      <c r="K252" s="132"/>
      <c r="L252" s="132"/>
      <c r="M252" s="132"/>
      <c r="N252" s="132"/>
      <c r="O252" s="132"/>
      <c r="P252" s="132"/>
      <c r="Q252" s="132"/>
      <c r="R252" s="132"/>
      <c r="S252" s="132"/>
      <c r="T252" s="132"/>
      <c r="U252" s="132"/>
      <c r="V252" s="132"/>
      <c r="W252" s="132"/>
      <c r="X252" s="132"/>
      <c r="Y252" s="132"/>
      <c r="Z252" s="132"/>
      <c r="AA252" s="132"/>
    </row>
    <row r="253" spans="1:27" ht="39.950000000000003" customHeight="1" thickBot="1">
      <c r="A253" s="585" t="s">
        <v>1154</v>
      </c>
      <c r="B253" s="141" t="s">
        <v>1331</v>
      </c>
      <c r="C253" s="586" t="s">
        <v>829</v>
      </c>
      <c r="D253" s="586"/>
      <c r="E253" s="586"/>
      <c r="F253" s="586"/>
      <c r="G253" s="586"/>
      <c r="H253" s="133"/>
      <c r="I253" s="132"/>
      <c r="J253" s="132"/>
      <c r="K253" s="132"/>
      <c r="L253" s="132"/>
      <c r="M253" s="132"/>
      <c r="N253" s="132"/>
      <c r="O253" s="132"/>
      <c r="P253" s="132"/>
      <c r="Q253" s="132"/>
      <c r="R253" s="132"/>
      <c r="S253" s="132"/>
      <c r="T253" s="132"/>
      <c r="U253" s="132"/>
      <c r="V253" s="132"/>
      <c r="W253" s="132"/>
      <c r="X253" s="132"/>
      <c r="Y253" s="132"/>
      <c r="Z253" s="132"/>
      <c r="AA253" s="132"/>
    </row>
    <row r="254" spans="1:27" ht="39.950000000000003" customHeight="1" thickBot="1">
      <c r="A254" s="585"/>
      <c r="B254" s="236" t="s">
        <v>1018</v>
      </c>
      <c r="C254" s="240">
        <v>7.129629629629629E-3</v>
      </c>
      <c r="D254" s="240">
        <v>2.5509259259259259E-2</v>
      </c>
      <c r="E254" s="241">
        <v>19</v>
      </c>
      <c r="F254" s="240">
        <v>8.9301448626045391E-3</v>
      </c>
      <c r="G254" s="240">
        <v>2.5509259259259259E-2</v>
      </c>
      <c r="H254" s="133"/>
      <c r="I254" s="132"/>
      <c r="J254" s="132"/>
      <c r="K254" s="132"/>
      <c r="L254" s="132"/>
      <c r="M254" s="132"/>
      <c r="N254" s="132"/>
      <c r="O254" s="132"/>
      <c r="P254" s="132"/>
      <c r="Q254" s="132"/>
      <c r="R254" s="132"/>
      <c r="S254" s="132"/>
      <c r="T254" s="132"/>
      <c r="U254" s="132"/>
      <c r="V254" s="132"/>
      <c r="W254" s="132"/>
      <c r="X254" s="132"/>
      <c r="Y254" s="132"/>
      <c r="Z254" s="132"/>
      <c r="AA254" s="132"/>
    </row>
    <row r="255" spans="1:27" ht="39.950000000000003" customHeight="1" thickBot="1">
      <c r="A255" s="585"/>
      <c r="B255" s="236" t="s">
        <v>1017</v>
      </c>
      <c r="C255" s="241" t="s">
        <v>528</v>
      </c>
      <c r="D255" s="241" t="s">
        <v>528</v>
      </c>
      <c r="E255" s="241" t="s">
        <v>528</v>
      </c>
      <c r="F255" s="241" t="s">
        <v>528</v>
      </c>
      <c r="G255" s="241" t="s">
        <v>528</v>
      </c>
      <c r="H255" s="133"/>
      <c r="I255" s="132"/>
      <c r="J255" s="132"/>
      <c r="K255" s="132"/>
      <c r="L255" s="132"/>
      <c r="M255" s="132"/>
      <c r="N255" s="132"/>
      <c r="O255" s="132"/>
      <c r="P255" s="132"/>
      <c r="Q255" s="132"/>
      <c r="R255" s="132"/>
      <c r="S255" s="132"/>
      <c r="T255" s="132"/>
      <c r="U255" s="132"/>
      <c r="V255" s="132"/>
      <c r="W255" s="132"/>
      <c r="X255" s="132"/>
      <c r="Y255" s="132"/>
      <c r="Z255" s="132"/>
      <c r="AA255" s="132"/>
    </row>
    <row r="256" spans="1:27" ht="39.950000000000003" customHeight="1" thickBot="1">
      <c r="A256" s="585" t="s">
        <v>1153</v>
      </c>
      <c r="B256" s="141" t="s">
        <v>1331</v>
      </c>
      <c r="C256" s="587" t="s">
        <v>831</v>
      </c>
      <c r="D256" s="587"/>
      <c r="E256" s="587"/>
      <c r="F256" s="587"/>
      <c r="G256" s="587"/>
      <c r="H256" s="133"/>
      <c r="I256" s="132"/>
      <c r="J256" s="132"/>
      <c r="K256" s="132"/>
      <c r="L256" s="132"/>
      <c r="M256" s="132"/>
      <c r="N256" s="132"/>
      <c r="O256" s="132"/>
      <c r="P256" s="132"/>
      <c r="Q256" s="132"/>
      <c r="R256" s="132"/>
      <c r="S256" s="132"/>
      <c r="T256" s="132"/>
      <c r="U256" s="132"/>
      <c r="V256" s="132"/>
      <c r="W256" s="132"/>
      <c r="X256" s="132"/>
      <c r="Y256" s="132"/>
      <c r="Z256" s="132"/>
      <c r="AA256" s="132"/>
    </row>
    <row r="257" spans="1:27" ht="39.950000000000003" customHeight="1" thickBot="1">
      <c r="A257" s="585"/>
      <c r="B257" s="236" t="s">
        <v>1018</v>
      </c>
      <c r="C257" s="247">
        <v>1.0925925925925924E-2</v>
      </c>
      <c r="D257" s="247">
        <v>3.3414351851851855E-2</v>
      </c>
      <c r="E257" s="241">
        <v>16</v>
      </c>
      <c r="F257" s="247">
        <v>1.0720328282828281E-2</v>
      </c>
      <c r="G257" s="247">
        <v>3.3414351851851855E-2</v>
      </c>
      <c r="H257" s="133"/>
      <c r="I257" s="132"/>
      <c r="J257" s="132"/>
      <c r="K257" s="132"/>
      <c r="L257" s="132"/>
      <c r="M257" s="132"/>
      <c r="N257" s="132"/>
      <c r="O257" s="132"/>
      <c r="P257" s="132"/>
      <c r="Q257" s="132"/>
      <c r="R257" s="132"/>
      <c r="S257" s="132"/>
      <c r="T257" s="132"/>
      <c r="U257" s="132"/>
      <c r="V257" s="132"/>
      <c r="W257" s="132"/>
      <c r="X257" s="132"/>
      <c r="Y257" s="132"/>
      <c r="Z257" s="132"/>
      <c r="AA257" s="132"/>
    </row>
    <row r="258" spans="1:27" ht="39.950000000000003" customHeight="1" thickBot="1">
      <c r="A258" s="585"/>
      <c r="B258" s="236" t="s">
        <v>1017</v>
      </c>
      <c r="C258" s="241" t="s">
        <v>528</v>
      </c>
      <c r="D258" s="241" t="s">
        <v>528</v>
      </c>
      <c r="E258" s="241" t="s">
        <v>528</v>
      </c>
      <c r="F258" s="241" t="s">
        <v>528</v>
      </c>
      <c r="G258" s="241" t="s">
        <v>528</v>
      </c>
      <c r="H258" s="133"/>
      <c r="I258" s="132"/>
      <c r="J258" s="132"/>
      <c r="K258" s="132"/>
      <c r="L258" s="132"/>
      <c r="M258" s="132"/>
      <c r="N258" s="132"/>
      <c r="O258" s="132"/>
      <c r="P258" s="132"/>
      <c r="Q258" s="132"/>
      <c r="R258" s="132"/>
      <c r="S258" s="132"/>
      <c r="T258" s="132"/>
      <c r="U258" s="132"/>
      <c r="V258" s="132"/>
      <c r="W258" s="132"/>
      <c r="X258" s="132"/>
      <c r="Y258" s="132"/>
      <c r="Z258" s="132"/>
      <c r="AA258" s="132"/>
    </row>
    <row r="259" spans="1:27" ht="39.950000000000003" customHeight="1" thickBot="1">
      <c r="A259" s="585" t="s">
        <v>1152</v>
      </c>
      <c r="B259" s="141" t="s">
        <v>1331</v>
      </c>
      <c r="C259" s="586" t="s">
        <v>833</v>
      </c>
      <c r="D259" s="586"/>
      <c r="E259" s="586"/>
      <c r="F259" s="586"/>
      <c r="G259" s="586"/>
      <c r="H259" s="133"/>
      <c r="I259" s="132"/>
      <c r="J259" s="132"/>
      <c r="K259" s="132"/>
      <c r="L259" s="132"/>
      <c r="M259" s="132"/>
      <c r="N259" s="132"/>
      <c r="O259" s="132"/>
      <c r="P259" s="132"/>
      <c r="Q259" s="132"/>
      <c r="R259" s="132"/>
      <c r="S259" s="132"/>
      <c r="T259" s="132"/>
      <c r="U259" s="132"/>
      <c r="V259" s="132"/>
      <c r="W259" s="132"/>
      <c r="X259" s="132"/>
      <c r="Y259" s="132"/>
      <c r="Z259" s="132"/>
      <c r="AA259" s="132"/>
    </row>
    <row r="260" spans="1:27" ht="39.950000000000003" customHeight="1" thickBot="1">
      <c r="A260" s="585"/>
      <c r="B260" s="236" t="s">
        <v>1018</v>
      </c>
      <c r="C260" s="240">
        <v>9.0509259259259258E-3</v>
      </c>
      <c r="D260" s="240">
        <v>3.2754629629629627E-2</v>
      </c>
      <c r="E260" s="241">
        <v>8</v>
      </c>
      <c r="F260" s="240">
        <v>1.0689590800477898E-2</v>
      </c>
      <c r="G260" s="240">
        <v>3.2754629629629627E-2</v>
      </c>
      <c r="H260" s="133"/>
      <c r="I260" s="132"/>
      <c r="J260" s="132"/>
      <c r="K260" s="132"/>
      <c r="L260" s="132"/>
      <c r="M260" s="132"/>
      <c r="N260" s="132"/>
      <c r="O260" s="132"/>
      <c r="P260" s="132"/>
      <c r="Q260" s="132"/>
      <c r="R260" s="132"/>
      <c r="S260" s="132"/>
      <c r="T260" s="132"/>
      <c r="U260" s="132"/>
      <c r="V260" s="132"/>
      <c r="W260" s="132"/>
      <c r="X260" s="132"/>
      <c r="Y260" s="132"/>
      <c r="Z260" s="132"/>
      <c r="AA260" s="132"/>
    </row>
    <row r="261" spans="1:27" ht="39.950000000000003" customHeight="1" thickBot="1">
      <c r="A261" s="585"/>
      <c r="B261" s="236" t="s">
        <v>1017</v>
      </c>
      <c r="C261" s="241" t="s">
        <v>528</v>
      </c>
      <c r="D261" s="241" t="s">
        <v>528</v>
      </c>
      <c r="E261" s="241" t="s">
        <v>528</v>
      </c>
      <c r="F261" s="241" t="s">
        <v>528</v>
      </c>
      <c r="G261" s="241" t="s">
        <v>528</v>
      </c>
      <c r="H261" s="133"/>
      <c r="I261" s="132"/>
      <c r="J261" s="132"/>
      <c r="K261" s="132"/>
      <c r="L261" s="132"/>
      <c r="M261" s="132"/>
      <c r="N261" s="132"/>
      <c r="O261" s="132"/>
      <c r="P261" s="132"/>
      <c r="Q261" s="132"/>
      <c r="R261" s="132"/>
      <c r="S261" s="132"/>
      <c r="T261" s="132"/>
      <c r="U261" s="132"/>
      <c r="V261" s="132"/>
      <c r="W261" s="132"/>
      <c r="X261" s="132"/>
      <c r="Y261" s="132"/>
      <c r="Z261" s="132"/>
      <c r="AA261" s="132"/>
    </row>
    <row r="262" spans="1:27" ht="39.950000000000003" customHeight="1" thickBot="1">
      <c r="A262" s="585" t="s">
        <v>1151</v>
      </c>
      <c r="B262" s="141" t="s">
        <v>1331</v>
      </c>
      <c r="C262" s="586" t="s">
        <v>835</v>
      </c>
      <c r="D262" s="586"/>
      <c r="E262" s="586"/>
      <c r="F262" s="586"/>
      <c r="G262" s="586"/>
      <c r="H262" s="133"/>
      <c r="I262" s="132"/>
      <c r="J262" s="132"/>
      <c r="K262" s="132"/>
      <c r="L262" s="132"/>
      <c r="M262" s="132"/>
      <c r="N262" s="132"/>
      <c r="O262" s="132"/>
      <c r="P262" s="132"/>
      <c r="Q262" s="132"/>
      <c r="R262" s="132"/>
      <c r="S262" s="132"/>
      <c r="T262" s="132"/>
      <c r="U262" s="132"/>
      <c r="V262" s="132"/>
      <c r="W262" s="132"/>
      <c r="X262" s="132"/>
      <c r="Y262" s="132"/>
      <c r="Z262" s="132"/>
      <c r="AA262" s="132"/>
    </row>
    <row r="263" spans="1:27" ht="39.950000000000003" customHeight="1" thickBot="1">
      <c r="A263" s="585"/>
      <c r="B263" s="236" t="s">
        <v>1018</v>
      </c>
      <c r="C263" s="240">
        <v>1.5208333333333332E-2</v>
      </c>
      <c r="D263" s="240">
        <v>2.9722222222222219E-2</v>
      </c>
      <c r="E263" s="241">
        <v>16</v>
      </c>
      <c r="F263" s="240">
        <v>1.4545817369093231E-2</v>
      </c>
      <c r="G263" s="240">
        <v>2.9722222222222219E-2</v>
      </c>
      <c r="H263" s="133"/>
      <c r="I263" s="132"/>
      <c r="J263" s="132"/>
      <c r="K263" s="132"/>
      <c r="L263" s="132"/>
      <c r="M263" s="132"/>
      <c r="N263" s="132"/>
      <c r="O263" s="132"/>
      <c r="P263" s="132"/>
      <c r="Q263" s="132"/>
      <c r="R263" s="132"/>
      <c r="S263" s="132"/>
      <c r="T263" s="132"/>
      <c r="U263" s="132"/>
      <c r="V263" s="132"/>
      <c r="W263" s="132"/>
      <c r="X263" s="132"/>
      <c r="Y263" s="132"/>
      <c r="Z263" s="132"/>
      <c r="AA263" s="132"/>
    </row>
    <row r="264" spans="1:27" ht="39.950000000000003" customHeight="1" thickBot="1">
      <c r="A264" s="585"/>
      <c r="B264" s="236" t="s">
        <v>1017</v>
      </c>
      <c r="C264" s="241" t="s">
        <v>528</v>
      </c>
      <c r="D264" s="241" t="s">
        <v>528</v>
      </c>
      <c r="E264" s="241" t="s">
        <v>528</v>
      </c>
      <c r="F264" s="241" t="s">
        <v>528</v>
      </c>
      <c r="G264" s="241" t="s">
        <v>528</v>
      </c>
      <c r="H264" s="133"/>
      <c r="I264" s="132"/>
      <c r="J264" s="132"/>
      <c r="K264" s="132"/>
      <c r="L264" s="132"/>
      <c r="M264" s="132"/>
      <c r="N264" s="132"/>
      <c r="O264" s="132"/>
      <c r="P264" s="132"/>
      <c r="Q264" s="132"/>
      <c r="R264" s="132"/>
      <c r="S264" s="132"/>
      <c r="T264" s="132"/>
      <c r="U264" s="132"/>
      <c r="V264" s="132"/>
      <c r="W264" s="132"/>
      <c r="X264" s="132"/>
      <c r="Y264" s="132"/>
      <c r="Z264" s="132"/>
      <c r="AA264" s="132"/>
    </row>
    <row r="265" spans="1:27" ht="39.950000000000003" customHeight="1" thickBot="1">
      <c r="A265" s="585" t="s">
        <v>1150</v>
      </c>
      <c r="B265" s="141" t="s">
        <v>1331</v>
      </c>
      <c r="C265" s="586" t="s">
        <v>837</v>
      </c>
      <c r="D265" s="586"/>
      <c r="E265" s="586"/>
      <c r="F265" s="586"/>
      <c r="G265" s="586"/>
      <c r="H265" s="133"/>
      <c r="I265" s="132"/>
      <c r="J265" s="132"/>
      <c r="K265" s="132"/>
      <c r="L265" s="132"/>
      <c r="M265" s="132"/>
      <c r="N265" s="132"/>
      <c r="O265" s="132"/>
      <c r="P265" s="132"/>
      <c r="Q265" s="132"/>
      <c r="R265" s="132"/>
      <c r="S265" s="132"/>
      <c r="T265" s="132"/>
      <c r="U265" s="132"/>
      <c r="V265" s="132"/>
      <c r="W265" s="132"/>
      <c r="X265" s="132"/>
      <c r="Y265" s="132"/>
      <c r="Z265" s="132"/>
      <c r="AA265" s="132"/>
    </row>
    <row r="266" spans="1:27" ht="39.950000000000003" customHeight="1" thickBot="1">
      <c r="A266" s="585"/>
      <c r="B266" s="236" t="s">
        <v>1018</v>
      </c>
      <c r="C266" s="240">
        <v>1.6620370370370372E-2</v>
      </c>
      <c r="D266" s="240">
        <v>2.6284722222222223E-2</v>
      </c>
      <c r="E266" s="241">
        <v>14</v>
      </c>
      <c r="F266" s="240">
        <v>1.5895061728395065E-2</v>
      </c>
      <c r="G266" s="240">
        <v>2.6284722222222223E-2</v>
      </c>
      <c r="H266" s="133"/>
      <c r="I266" s="132"/>
      <c r="J266" s="132"/>
      <c r="K266" s="132"/>
      <c r="L266" s="132"/>
      <c r="M266" s="132"/>
      <c r="N266" s="132"/>
      <c r="O266" s="132"/>
      <c r="P266" s="132"/>
      <c r="Q266" s="132"/>
      <c r="R266" s="132"/>
      <c r="S266" s="132"/>
      <c r="T266" s="132"/>
      <c r="U266" s="132"/>
      <c r="V266" s="132"/>
      <c r="W266" s="132"/>
      <c r="X266" s="132"/>
      <c r="Y266" s="132"/>
      <c r="Z266" s="132"/>
      <c r="AA266" s="132"/>
    </row>
    <row r="267" spans="1:27" ht="39.950000000000003" customHeight="1" thickBot="1">
      <c r="A267" s="585"/>
      <c r="B267" s="236" t="s">
        <v>1017</v>
      </c>
      <c r="C267" s="241" t="s">
        <v>528</v>
      </c>
      <c r="D267" s="241" t="s">
        <v>528</v>
      </c>
      <c r="E267" s="241" t="s">
        <v>528</v>
      </c>
      <c r="F267" s="241" t="s">
        <v>528</v>
      </c>
      <c r="G267" s="241" t="s">
        <v>528</v>
      </c>
      <c r="H267" s="133"/>
      <c r="I267" s="132"/>
      <c r="J267" s="132"/>
      <c r="K267" s="132"/>
      <c r="L267" s="132"/>
      <c r="M267" s="132"/>
      <c r="N267" s="132"/>
      <c r="O267" s="132"/>
      <c r="P267" s="132"/>
      <c r="Q267" s="132"/>
      <c r="R267" s="132"/>
      <c r="S267" s="132"/>
      <c r="T267" s="132"/>
      <c r="U267" s="132"/>
      <c r="V267" s="132"/>
      <c r="W267" s="132"/>
      <c r="X267" s="132"/>
      <c r="Y267" s="132"/>
      <c r="Z267" s="132"/>
      <c r="AA267" s="132"/>
    </row>
    <row r="268" spans="1:27" ht="39.950000000000003" customHeight="1" thickBot="1">
      <c r="A268" s="584"/>
      <c r="B268" s="248" t="s">
        <v>65</v>
      </c>
      <c r="C268" s="588" t="s">
        <v>1300</v>
      </c>
      <c r="D268" s="588"/>
      <c r="E268" s="588"/>
      <c r="F268" s="588"/>
      <c r="G268" s="588"/>
    </row>
    <row r="269" spans="1:27" ht="39.950000000000003" customHeight="1" thickBot="1">
      <c r="A269" s="584"/>
      <c r="B269" s="249" t="s">
        <v>1018</v>
      </c>
      <c r="C269" s="250">
        <f>MEDIAN(C266,C263,C260,C257,C254,C251,C248,C245,C242,C239,C236,C233,C230,C227,C224,C221,C218,C215,C209,C206,C203,C200,C194,C197,C191,C188,C185,C182,C179,C176,C173,C170,C167,C164,C161,C158,C155,C152,C149,C146,C143,C140,C137,C134,C131,C128,C125,C122,C119,C116,C113,C110,C104,C107,C101,C98,C95,C92,C89,C86,C83,C80,C77,C74,C71,C68,C65,C62,C59,C56,C53,C50,C47,C44,C41,C38,C35,C32,C29,C26,C23,C20,C17,C14,C11,C8,C5)</f>
        <v>1.2187500000000002E-2</v>
      </c>
      <c r="D269" s="250">
        <f>MAX(D266,D263,D260,D257,D254,D251,D248,D245,D242,D239,D236,D233,D230,D227,D224,D221,D218,D215,D209,D206,D203,D200,D194,D197,D191,D188,D185,D182,D179,D176,D173,D170,D167,D164,D161,D158,D155,D152,D149,D146,D143,D140,D137,D134,D131,D128,D125,D122,D119,D116,D113,D110,D104,D107,D101,D98,D95,D92,D89,D86,D83,D80,D77,D74,D71,D68,D65,D62,D59,D56,D53,D50,D47,D44,D41,D38,D35,D32,D29,D26,D23,D20,D17,D14,D11,D8,D5)</f>
        <v>0.11762731481481481</v>
      </c>
      <c r="E269" s="251">
        <f>SUM(E266,E263,E260,E257,E254,E251,E248,E245,E242,E239,E236,E233,E230,E227,E224,E221,E218,E215,E209,E206,E203,E200,E194,E197,E191,E188,E185,E182,E179,E176,E173,E170,E167,E164,E161,E158,E155,E152,E149,E146,E143,E140,E137,E134,E131,E128,E125,E122,E119,E116,E113,E110,E104,E107,E101,E98,E95,E92,E89,E86,E83,E80,E77,E74,E71,E68,E65,E62,E59,E56,E53,E50,E47,E44,E41,E38,E35,E32,E29,E26,E23,E20,E17,E14,E11,E8,E5)</f>
        <v>19901</v>
      </c>
      <c r="F269" s="250">
        <f>AVERAGE(F266,F263,F260,F257,F254,F251,F248,F245,F242,F239,F236,F233,F230,F227,F224,F221,F218,F215,F209,F206,F203,F200,F194,F197,F191,F188,F185,F182,F179,F176,F173,F170,F167,F164,F161,F158,F155,F152,F149,F146,F143,F140,F137,F134,F131,F128,F125,F122,F119,F116,F113,F110,F104,F107,F101,F98,F95,F92,F89,F86,F83,F80,F77,F74,F71,F68,F65,F62,F59,F56,F53,F50,F47,F44,F41,F38,F35,F32,F29,F26,F23,F20,F17,F14,F11,F8,F5)</f>
        <v>1.299637503614989E-2</v>
      </c>
      <c r="G269" s="250">
        <f>MAX(G266,G263,G260,G257,G254,G251,G248,G245,G242,G239,G236,G233,G230,G227,G224,G221,G218,G215,G209,G206,G203,G200,G194,G197,G191,G188,G185,G182,G179,G176,G173,G170,G167,G164,G161,G158,G155,G152,G149,G146,G143,G140,G137,G134,G131,G128,G125,G122,G119,G116,G113,G110,G104,G107,G101,G98,G95,G92,G89,G86,G83,G80,G77,G74,G71,G68,G65,G62,G59,G56,G53,G50,G47,G44,G41,G38,G35,G32,G29,G26,G23,G20,G17,G14,G11,G8,G5)</f>
        <v>0.11762731481481481</v>
      </c>
    </row>
    <row r="270" spans="1:27" ht="39.950000000000003" customHeight="1" thickBot="1">
      <c r="A270" s="584"/>
      <c r="B270" s="249" t="s">
        <v>1017</v>
      </c>
      <c r="C270" s="250">
        <f>MEDIAN(C267,C264,C261,C258,C255,C252,C249,C246,C243,C240,C237,C234,C231,C228,C225,C222,C219,C216,C210,C207,C204,C201,C195,C198,C192,C189,C186,C183,C180,C177,C174,C171,C168,C165,C162,C159,C156,C153,C150,C147,C144,C141,C138,C135,C132,C129,C126,C123,C120,C117,C114,C111,C105,C108,C102,C99,C96,C93,C90,C87,C84,C81,C78,C75,C72,C69,C66,C63,C60,C57,C54,C51,C48,C45,C42,C39,C36,C33,C30,C27,C24,C21,C18,C15,C12,C9,C6)</f>
        <v>6.7245370370370367E-3</v>
      </c>
      <c r="D270" s="250">
        <f>MAX(D267,D264,D261,D258,D255,D252,D249,D246,D243,D240,D237,D234,D231,D228,D225,D222,D219,D216,D210,D207,D204,D201,D195,D198,D192,D189,D186,D183,D180,D177,D174,D171,D168,D165,D162,D159,D156,D153,D150,D147,D144,D141,D138,D135,D132,D129,D126,D123,D120,D117,D114,D111,D105,D108,D102,D99,D96,D93,D90,D87,D84,D81,D78,D75,D72,D69,D66,D63,D60,D57,D54,D51,D48,D45,D42,D39,D36,D33,D30,D27,D24,D21,D18,D15,D12,D9,D6)</f>
        <v>0.11721064814814815</v>
      </c>
      <c r="E270" s="251">
        <f>SUM(E267,E264,E261,E258,E255,E252,E249,E246,E243,E240,E237,E234,E231,E228,E225,E222,E219,E216,E210,E207,E204,E201,E195,E198,E192,E189,E186,E183,E180,E177,E174,E171,E168,E165,E162,E159,E156,E153,E150,E147,E144,E141,E138,E135,E132,E129,E126,E123,E120,E117,E114,E111,E105,E108,E102,E99,E96,E93,E90,E87,E84,E81,E78,E75,E72,E69,E66,E63,E60,E57,E54,E51,E48,E45,E42,E39,E36,E33,E30,E27,E24,E21,E18,E15,E12,E9,E6)</f>
        <v>9649</v>
      </c>
      <c r="F270" s="250">
        <f>AVERAGE(F267,F264,F261,F258,F255,F252,F249,F246,F243,F240,F237,F234,F231,F228,F225,F222,F219,F216,F210,F207,F204,F201,F195,F198,F192,F189,F186,F183,F180,F177,F174,F171,F168,F165,F162,F159,F156,F153,F150,F147,F144,F141,F138,F135,F132,F129,F126,F123,F120,F117,F114,F111,F105,F108,F102,F99,F96,F93,F90,F87,F84,F81,F78,F75,F72,F69,F66,F63,F60,F57,F54,F51,F48,F45,F42,F39,F36,F33,F30,F27,F24,F21,F18,F15,F12,F9,F6)</f>
        <v>1.0054306825299238E-2</v>
      </c>
      <c r="G270" s="250">
        <f>MAX(G267,G264,G261,G258,G255,G252,G249,G246,G243,G240,G237,G234,G231,G228,G225,G222,G219,G216,G210,G207,G204,G201,G195,G198,G192,G189,G186,G183,G180,G177,G174,G171,G168,G165,G162,G159,G156,G153,G150,G147,G144,G141,G138,G135,G132,G129,G126,G123,G120,G117,G114,G111,G105,G108,G102,G99,G96,G93,G90,G87,G84,G81,G78,G75,G72,G69,G66,G63,G60,G57,G54,G51,G48,G45,G42,G39,G36,G33,G30,G27,G24,G21,G18,G15,G12,G9,G6)</f>
        <v>0.11721064814814815</v>
      </c>
    </row>
  </sheetData>
  <mergeCells count="181">
    <mergeCell ref="A52:A54"/>
    <mergeCell ref="C52:G52"/>
    <mergeCell ref="A31:A33"/>
    <mergeCell ref="C31:G31"/>
    <mergeCell ref="A34:A36"/>
    <mergeCell ref="C34:G34"/>
    <mergeCell ref="A19:A21"/>
    <mergeCell ref="C19:G19"/>
    <mergeCell ref="A22:A24"/>
    <mergeCell ref="A37:A39"/>
    <mergeCell ref="C37:G37"/>
    <mergeCell ref="A40:A42"/>
    <mergeCell ref="C40:G40"/>
    <mergeCell ref="A43:A45"/>
    <mergeCell ref="C43:G43"/>
    <mergeCell ref="A46:A48"/>
    <mergeCell ref="C46:G46"/>
    <mergeCell ref="A49:A51"/>
    <mergeCell ref="C49:G49"/>
    <mergeCell ref="A16:A18"/>
    <mergeCell ref="C16:G16"/>
    <mergeCell ref="A1:G1"/>
    <mergeCell ref="A4:A6"/>
    <mergeCell ref="C4:G4"/>
    <mergeCell ref="A28:A30"/>
    <mergeCell ref="C28:G28"/>
    <mergeCell ref="H5:AA5"/>
    <mergeCell ref="A7:A9"/>
    <mergeCell ref="C7:G7"/>
    <mergeCell ref="A10:A12"/>
    <mergeCell ref="C10:G10"/>
    <mergeCell ref="A13:A15"/>
    <mergeCell ref="C13:G13"/>
    <mergeCell ref="C22:G22"/>
    <mergeCell ref="A25:A27"/>
    <mergeCell ref="C25:G25"/>
    <mergeCell ref="A88:A90"/>
    <mergeCell ref="C88:G88"/>
    <mergeCell ref="A55:A57"/>
    <mergeCell ref="C55:G55"/>
    <mergeCell ref="A58:A60"/>
    <mergeCell ref="C58:G58"/>
    <mergeCell ref="A61:A63"/>
    <mergeCell ref="C61:G61"/>
    <mergeCell ref="A64:A66"/>
    <mergeCell ref="C64:G64"/>
    <mergeCell ref="A67:A69"/>
    <mergeCell ref="C67:G67"/>
    <mergeCell ref="A70:A72"/>
    <mergeCell ref="C70:G70"/>
    <mergeCell ref="A73:A75"/>
    <mergeCell ref="C73:G73"/>
    <mergeCell ref="A76:A78"/>
    <mergeCell ref="C76:G76"/>
    <mergeCell ref="A79:A81"/>
    <mergeCell ref="C79:G79"/>
    <mergeCell ref="A82:A84"/>
    <mergeCell ref="C82:G82"/>
    <mergeCell ref="A85:A87"/>
    <mergeCell ref="C85:G85"/>
    <mergeCell ref="A124:A126"/>
    <mergeCell ref="C124:G124"/>
    <mergeCell ref="A91:A93"/>
    <mergeCell ref="C91:G91"/>
    <mergeCell ref="A94:A96"/>
    <mergeCell ref="C94:G94"/>
    <mergeCell ref="A97:A99"/>
    <mergeCell ref="C97:G97"/>
    <mergeCell ref="A100:A102"/>
    <mergeCell ref="C100:G100"/>
    <mergeCell ref="A103:A105"/>
    <mergeCell ref="C103:G103"/>
    <mergeCell ref="A106:A108"/>
    <mergeCell ref="C106:G106"/>
    <mergeCell ref="A109:A111"/>
    <mergeCell ref="C109:G109"/>
    <mergeCell ref="A112:A114"/>
    <mergeCell ref="C112:G112"/>
    <mergeCell ref="A115:A117"/>
    <mergeCell ref="C115:G115"/>
    <mergeCell ref="A118:A120"/>
    <mergeCell ref="C118:G118"/>
    <mergeCell ref="A121:A123"/>
    <mergeCell ref="C121:G121"/>
    <mergeCell ref="H154:H156"/>
    <mergeCell ref="A157:A159"/>
    <mergeCell ref="C157:G157"/>
    <mergeCell ref="A160:A162"/>
    <mergeCell ref="C160:G160"/>
    <mergeCell ref="A127:A129"/>
    <mergeCell ref="C127:G127"/>
    <mergeCell ref="A130:A132"/>
    <mergeCell ref="C130:G130"/>
    <mergeCell ref="A133:A135"/>
    <mergeCell ref="C133:G133"/>
    <mergeCell ref="A136:A138"/>
    <mergeCell ref="C136:G136"/>
    <mergeCell ref="A139:A141"/>
    <mergeCell ref="C139:G139"/>
    <mergeCell ref="A142:A144"/>
    <mergeCell ref="C142:G142"/>
    <mergeCell ref="A178:A180"/>
    <mergeCell ref="C178:G178"/>
    <mergeCell ref="A145:A147"/>
    <mergeCell ref="C145:G145"/>
    <mergeCell ref="A148:A150"/>
    <mergeCell ref="C148:G148"/>
    <mergeCell ref="A151:A153"/>
    <mergeCell ref="C151:G151"/>
    <mergeCell ref="A154:A156"/>
    <mergeCell ref="C154:G154"/>
    <mergeCell ref="A163:A165"/>
    <mergeCell ref="C163:G163"/>
    <mergeCell ref="A166:A168"/>
    <mergeCell ref="C166:G166"/>
    <mergeCell ref="A169:A171"/>
    <mergeCell ref="C169:G169"/>
    <mergeCell ref="A172:A174"/>
    <mergeCell ref="C172:G172"/>
    <mergeCell ref="A175:A177"/>
    <mergeCell ref="C175:G175"/>
    <mergeCell ref="A214:A216"/>
    <mergeCell ref="C214:G214"/>
    <mergeCell ref="A181:A183"/>
    <mergeCell ref="C181:G181"/>
    <mergeCell ref="A184:A186"/>
    <mergeCell ref="C184:G184"/>
    <mergeCell ref="A187:A189"/>
    <mergeCell ref="C187:G187"/>
    <mergeCell ref="A190:A192"/>
    <mergeCell ref="C190:G190"/>
    <mergeCell ref="A193:A195"/>
    <mergeCell ref="C193:G193"/>
    <mergeCell ref="A196:A198"/>
    <mergeCell ref="C196:G196"/>
    <mergeCell ref="A199:A201"/>
    <mergeCell ref="C199:G199"/>
    <mergeCell ref="A202:A204"/>
    <mergeCell ref="C202:G202"/>
    <mergeCell ref="A205:A207"/>
    <mergeCell ref="C205:G205"/>
    <mergeCell ref="A208:A210"/>
    <mergeCell ref="C208:G208"/>
    <mergeCell ref="A211:A213"/>
    <mergeCell ref="C211:G211"/>
    <mergeCell ref="A250:A252"/>
    <mergeCell ref="C250:G250"/>
    <mergeCell ref="A217:A219"/>
    <mergeCell ref="C217:G217"/>
    <mergeCell ref="A220:A222"/>
    <mergeCell ref="C220:G220"/>
    <mergeCell ref="A223:A225"/>
    <mergeCell ref="C223:G223"/>
    <mergeCell ref="A226:A228"/>
    <mergeCell ref="C226:G226"/>
    <mergeCell ref="A229:A231"/>
    <mergeCell ref="C229:G229"/>
    <mergeCell ref="A232:A234"/>
    <mergeCell ref="C232:G232"/>
    <mergeCell ref="A235:A237"/>
    <mergeCell ref="C235:G235"/>
    <mergeCell ref="A238:A240"/>
    <mergeCell ref="C238:G238"/>
    <mergeCell ref="A241:A243"/>
    <mergeCell ref="C241:G241"/>
    <mergeCell ref="A244:A246"/>
    <mergeCell ref="C244:G244"/>
    <mergeCell ref="A247:A249"/>
    <mergeCell ref="C247:G247"/>
    <mergeCell ref="A268:A270"/>
    <mergeCell ref="A262:A264"/>
    <mergeCell ref="C262:G262"/>
    <mergeCell ref="A265:A267"/>
    <mergeCell ref="C265:G265"/>
    <mergeCell ref="A253:A255"/>
    <mergeCell ref="C253:G253"/>
    <mergeCell ref="A256:A258"/>
    <mergeCell ref="C256:G256"/>
    <mergeCell ref="A259:A261"/>
    <mergeCell ref="C259:G259"/>
    <mergeCell ref="C268:G268"/>
  </mergeCells>
  <pageMargins left="0.24" right="0.25" top="0.26" bottom="0.35" header="0.17" footer="0.21"/>
  <pageSetup paperSize="9" firstPageNumber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D5"/>
  <sheetViews>
    <sheetView zoomScaleNormal="100" workbookViewId="0">
      <selection sqref="A1:D1"/>
    </sheetView>
  </sheetViews>
  <sheetFormatPr defaultColWidth="9.140625" defaultRowHeight="14.25"/>
  <cols>
    <col min="1" max="1" width="5.28515625" style="30" customWidth="1"/>
    <col min="2" max="2" width="22" style="30" customWidth="1"/>
    <col min="3" max="3" width="27.7109375" style="30" customWidth="1"/>
    <col min="4" max="4" width="25.85546875" style="31" customWidth="1"/>
    <col min="5" max="16384" width="9.140625" style="28"/>
  </cols>
  <sheetData>
    <row r="1" spans="1:4" ht="24" customHeight="1">
      <c r="A1" s="598" t="s">
        <v>1303</v>
      </c>
      <c r="B1" s="598"/>
      <c r="C1" s="598"/>
      <c r="D1" s="598"/>
    </row>
    <row r="2" spans="1:4">
      <c r="A2" s="36">
        <v>1</v>
      </c>
      <c r="B2" s="36">
        <v>2</v>
      </c>
      <c r="C2" s="36">
        <v>3</v>
      </c>
      <c r="D2" s="36">
        <v>4</v>
      </c>
    </row>
    <row r="3" spans="1:4" s="29" customFormat="1" ht="15">
      <c r="A3" s="36" t="s">
        <v>9</v>
      </c>
      <c r="B3" s="37" t="s">
        <v>65</v>
      </c>
      <c r="C3" s="37" t="s">
        <v>90</v>
      </c>
      <c r="D3" s="38" t="s">
        <v>88</v>
      </c>
    </row>
    <row r="4" spans="1:4" ht="29.25" customHeight="1">
      <c r="A4" s="195">
        <v>1</v>
      </c>
      <c r="B4" s="195" t="s">
        <v>164</v>
      </c>
      <c r="C4" s="195" t="s">
        <v>1307</v>
      </c>
      <c r="D4" s="196" t="s">
        <v>165</v>
      </c>
    </row>
    <row r="5" spans="1:4" ht="24.75" customHeight="1">
      <c r="A5" s="157"/>
      <c r="B5" s="28"/>
      <c r="C5" s="28"/>
      <c r="D5" s="28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N34"/>
  <sheetViews>
    <sheetView zoomScaleNormal="100" workbookViewId="0">
      <selection activeCell="N15" sqref="N15"/>
    </sheetView>
  </sheetViews>
  <sheetFormatPr defaultColWidth="9.140625" defaultRowHeight="12.75"/>
  <cols>
    <col min="1" max="1" width="4.42578125" style="12" customWidth="1"/>
    <col min="2" max="2" width="27.5703125" style="12" customWidth="1"/>
    <col min="3" max="3" width="19.85546875" style="12" customWidth="1"/>
    <col min="4" max="4" width="19.140625" style="12" customWidth="1"/>
    <col min="5" max="5" width="13.5703125" style="12" customWidth="1"/>
    <col min="6" max="6" width="23.5703125" style="12" customWidth="1"/>
    <col min="7" max="7" width="25.140625" style="12" customWidth="1"/>
    <col min="8" max="9" width="13.5703125" style="12" customWidth="1"/>
    <col min="10" max="10" width="15.42578125" style="12" customWidth="1"/>
    <col min="11" max="11" width="22.42578125" style="12" customWidth="1"/>
    <col min="12" max="13" width="9.5703125" style="12" customWidth="1"/>
    <col min="14" max="14" width="10" style="12" customWidth="1"/>
    <col min="15" max="16384" width="9.140625" style="12"/>
  </cols>
  <sheetData>
    <row r="1" spans="1:14" s="22" customFormat="1" ht="29.25" customHeight="1" thickBot="1">
      <c r="A1" s="617" t="s">
        <v>1194</v>
      </c>
      <c r="B1" s="618"/>
      <c r="C1" s="618"/>
      <c r="D1" s="618"/>
      <c r="E1" s="618"/>
      <c r="F1" s="618"/>
      <c r="G1" s="618"/>
      <c r="H1" s="618"/>
      <c r="I1" s="618"/>
      <c r="J1" s="618"/>
      <c r="K1" s="618"/>
      <c r="L1" s="618"/>
      <c r="M1" s="618"/>
      <c r="N1" s="619"/>
    </row>
    <row r="2" spans="1:14" ht="16.5" customHeight="1" thickBot="1">
      <c r="A2" s="72">
        <v>1</v>
      </c>
      <c r="B2" s="620">
        <v>2</v>
      </c>
      <c r="C2" s="621"/>
      <c r="D2" s="622"/>
      <c r="E2" s="620">
        <v>3</v>
      </c>
      <c r="F2" s="621"/>
      <c r="G2" s="621"/>
      <c r="H2" s="622"/>
      <c r="I2" s="73">
        <v>4</v>
      </c>
      <c r="J2" s="74"/>
      <c r="K2" s="75">
        <v>5</v>
      </c>
      <c r="L2" s="76">
        <v>6</v>
      </c>
      <c r="M2" s="76">
        <v>7</v>
      </c>
      <c r="N2" s="76">
        <v>8</v>
      </c>
    </row>
    <row r="3" spans="1:14" ht="108" customHeight="1">
      <c r="A3" s="623" t="s">
        <v>9</v>
      </c>
      <c r="B3" s="625" t="s">
        <v>380</v>
      </c>
      <c r="C3" s="626"/>
      <c r="D3" s="627"/>
      <c r="E3" s="608" t="s">
        <v>381</v>
      </c>
      <c r="F3" s="609"/>
      <c r="G3" s="609"/>
      <c r="H3" s="602"/>
      <c r="I3" s="608" t="s">
        <v>382</v>
      </c>
      <c r="J3" s="612"/>
      <c r="K3" s="602" t="s">
        <v>383</v>
      </c>
      <c r="L3" s="614" t="s">
        <v>71</v>
      </c>
      <c r="M3" s="614" t="s">
        <v>64</v>
      </c>
      <c r="N3" s="614" t="s">
        <v>384</v>
      </c>
    </row>
    <row r="4" spans="1:14" ht="15" customHeight="1" thickBot="1">
      <c r="A4" s="624"/>
      <c r="B4" s="628"/>
      <c r="C4" s="629"/>
      <c r="D4" s="630"/>
      <c r="E4" s="610"/>
      <c r="F4" s="611"/>
      <c r="G4" s="611"/>
      <c r="H4" s="604"/>
      <c r="I4" s="610"/>
      <c r="J4" s="613"/>
      <c r="K4" s="603"/>
      <c r="L4" s="615"/>
      <c r="M4" s="615"/>
      <c r="N4" s="615"/>
    </row>
    <row r="5" spans="1:14" ht="23.25" customHeight="1" thickBot="1">
      <c r="A5" s="77"/>
      <c r="B5" s="76" t="s">
        <v>77</v>
      </c>
      <c r="C5" s="76" t="s">
        <v>78</v>
      </c>
      <c r="D5" s="78" t="s">
        <v>79</v>
      </c>
      <c r="E5" s="79" t="s">
        <v>21</v>
      </c>
      <c r="F5" s="76" t="s">
        <v>22</v>
      </c>
      <c r="G5" s="76" t="s">
        <v>73</v>
      </c>
      <c r="H5" s="80" t="s">
        <v>74</v>
      </c>
      <c r="I5" s="76" t="s">
        <v>50</v>
      </c>
      <c r="J5" s="76" t="s">
        <v>51</v>
      </c>
      <c r="K5" s="603"/>
      <c r="L5" s="615"/>
      <c r="M5" s="615"/>
      <c r="N5" s="615"/>
    </row>
    <row r="6" spans="1:14" s="1" customFormat="1" ht="23.25" customHeight="1">
      <c r="A6" s="631"/>
      <c r="B6" s="634" t="s">
        <v>385</v>
      </c>
      <c r="C6" s="634" t="s">
        <v>386</v>
      </c>
      <c r="D6" s="637" t="s">
        <v>387</v>
      </c>
      <c r="E6" s="640" t="s">
        <v>388</v>
      </c>
      <c r="F6" s="643" t="s">
        <v>389</v>
      </c>
      <c r="G6" s="643" t="s">
        <v>390</v>
      </c>
      <c r="H6" s="643" t="s">
        <v>391</v>
      </c>
      <c r="I6" s="643" t="s">
        <v>392</v>
      </c>
      <c r="J6" s="643" t="s">
        <v>135</v>
      </c>
      <c r="K6" s="603"/>
      <c r="L6" s="615"/>
      <c r="M6" s="615"/>
      <c r="N6" s="615"/>
    </row>
    <row r="7" spans="1:14" s="1" customFormat="1" ht="33.75" customHeight="1">
      <c r="A7" s="632"/>
      <c r="B7" s="635"/>
      <c r="C7" s="635"/>
      <c r="D7" s="638"/>
      <c r="E7" s="641"/>
      <c r="F7" s="644"/>
      <c r="G7" s="644"/>
      <c r="H7" s="644"/>
      <c r="I7" s="644"/>
      <c r="J7" s="644"/>
      <c r="K7" s="603"/>
      <c r="L7" s="615"/>
      <c r="M7" s="615"/>
      <c r="N7" s="615"/>
    </row>
    <row r="8" spans="1:14" ht="17.25" customHeight="1" thickBot="1">
      <c r="A8" s="633"/>
      <c r="B8" s="636"/>
      <c r="C8" s="636"/>
      <c r="D8" s="639"/>
      <c r="E8" s="642"/>
      <c r="F8" s="645"/>
      <c r="G8" s="645"/>
      <c r="H8" s="645"/>
      <c r="I8" s="645"/>
      <c r="J8" s="645"/>
      <c r="K8" s="604"/>
      <c r="L8" s="616"/>
      <c r="M8" s="616"/>
      <c r="N8" s="616"/>
    </row>
    <row r="9" spans="1:14">
      <c r="A9" s="605" t="s">
        <v>393</v>
      </c>
      <c r="B9" s="606"/>
      <c r="C9" s="606"/>
      <c r="D9" s="606"/>
      <c r="E9" s="606"/>
      <c r="F9" s="606"/>
      <c r="G9" s="606"/>
      <c r="H9" s="606"/>
      <c r="I9" s="606"/>
      <c r="J9" s="606"/>
      <c r="K9" s="606"/>
      <c r="L9" s="606"/>
      <c r="M9" s="606"/>
      <c r="N9" s="607"/>
    </row>
    <row r="10" spans="1:14" ht="12.75" hidden="1" customHeight="1">
      <c r="A10" s="252"/>
      <c r="B10" s="253"/>
      <c r="C10" s="253"/>
      <c r="D10" s="253"/>
      <c r="E10" s="253"/>
      <c r="F10" s="253"/>
      <c r="G10" s="253"/>
      <c r="H10" s="253"/>
      <c r="I10" s="253"/>
      <c r="J10" s="253"/>
      <c r="K10" s="253"/>
      <c r="L10" s="253"/>
      <c r="M10" s="253"/>
      <c r="N10" s="254"/>
    </row>
    <row r="11" spans="1:14" ht="12.75" hidden="1" customHeight="1">
      <c r="A11" s="252"/>
      <c r="B11" s="253"/>
      <c r="C11" s="253"/>
      <c r="D11" s="253"/>
      <c r="E11" s="253"/>
      <c r="F11" s="253"/>
      <c r="G11" s="253"/>
      <c r="H11" s="253"/>
      <c r="I11" s="253"/>
      <c r="J11" s="253"/>
      <c r="K11" s="253"/>
      <c r="L11" s="253"/>
      <c r="M11" s="253"/>
      <c r="N11" s="254"/>
    </row>
    <row r="12" spans="1:14" ht="12.75" hidden="1" customHeight="1">
      <c r="A12" s="252"/>
      <c r="B12" s="253"/>
      <c r="C12" s="253"/>
      <c r="D12" s="253"/>
      <c r="E12" s="253"/>
      <c r="F12" s="253"/>
      <c r="G12" s="253"/>
      <c r="H12" s="253"/>
      <c r="I12" s="253"/>
      <c r="J12" s="253"/>
      <c r="K12" s="253"/>
      <c r="L12" s="253"/>
      <c r="M12" s="253"/>
      <c r="N12" s="254"/>
    </row>
    <row r="13" spans="1:14" ht="12.75" hidden="1" customHeight="1">
      <c r="A13" s="252"/>
      <c r="B13" s="253"/>
      <c r="C13" s="253"/>
      <c r="D13" s="253"/>
      <c r="E13" s="253"/>
      <c r="F13" s="253"/>
      <c r="G13" s="253"/>
      <c r="H13" s="253"/>
      <c r="I13" s="253"/>
      <c r="J13" s="253"/>
      <c r="K13" s="253"/>
      <c r="L13" s="253"/>
      <c r="M13" s="253"/>
      <c r="N13" s="254"/>
    </row>
    <row r="14" spans="1:14" ht="12.75" hidden="1" customHeight="1">
      <c r="A14" s="255"/>
      <c r="B14" s="256"/>
      <c r="C14" s="256"/>
      <c r="D14" s="256"/>
      <c r="E14" s="256"/>
      <c r="F14" s="256"/>
      <c r="G14" s="256"/>
      <c r="H14" s="256"/>
      <c r="I14" s="256"/>
      <c r="J14" s="256"/>
      <c r="K14" s="256"/>
      <c r="L14" s="256"/>
      <c r="M14" s="256"/>
      <c r="N14" s="257"/>
    </row>
    <row r="15" spans="1:14" ht="60" customHeight="1">
      <c r="A15" s="178">
        <v>1</v>
      </c>
      <c r="B15" s="188" t="s">
        <v>1337</v>
      </c>
      <c r="C15" s="189" t="s">
        <v>1335</v>
      </c>
      <c r="D15" s="190" t="s">
        <v>207</v>
      </c>
      <c r="E15" s="191" t="s">
        <v>394</v>
      </c>
      <c r="F15" s="189" t="s">
        <v>1336</v>
      </c>
      <c r="G15" s="189" t="s">
        <v>1342</v>
      </c>
      <c r="H15" s="192" t="s">
        <v>216</v>
      </c>
      <c r="I15" s="193" t="s">
        <v>1338</v>
      </c>
      <c r="J15" s="189" t="s">
        <v>1339</v>
      </c>
      <c r="K15" s="189">
        <v>200</v>
      </c>
      <c r="L15" s="194">
        <v>2</v>
      </c>
      <c r="M15" s="194">
        <v>1</v>
      </c>
      <c r="N15" s="189">
        <v>5</v>
      </c>
    </row>
    <row r="16" spans="1:14">
      <c r="A16" s="599" t="s">
        <v>395</v>
      </c>
      <c r="B16" s="600"/>
      <c r="C16" s="600"/>
      <c r="D16" s="600"/>
      <c r="E16" s="600"/>
      <c r="F16" s="600"/>
      <c r="G16" s="600"/>
      <c r="H16" s="600"/>
      <c r="I16" s="600"/>
      <c r="J16" s="600"/>
      <c r="K16" s="600"/>
      <c r="L16" s="600"/>
      <c r="M16" s="600"/>
      <c r="N16" s="601"/>
    </row>
    <row r="17" spans="1:14" ht="60" customHeight="1">
      <c r="A17" s="178">
        <v>2</v>
      </c>
      <c r="B17" s="179" t="s">
        <v>396</v>
      </c>
      <c r="C17" s="180" t="s">
        <v>397</v>
      </c>
      <c r="D17" s="187" t="s">
        <v>202</v>
      </c>
      <c r="E17" s="187" t="s">
        <v>394</v>
      </c>
      <c r="F17" s="180" t="s">
        <v>1332</v>
      </c>
      <c r="G17" s="180" t="s">
        <v>1341</v>
      </c>
      <c r="H17" s="180" t="s">
        <v>213</v>
      </c>
      <c r="I17" s="193" t="s">
        <v>1338</v>
      </c>
      <c r="J17" s="189" t="s">
        <v>1339</v>
      </c>
      <c r="K17" s="185">
        <v>40</v>
      </c>
      <c r="L17" s="185">
        <v>2</v>
      </c>
      <c r="M17" s="185">
        <v>1</v>
      </c>
      <c r="N17" s="185">
        <v>4</v>
      </c>
    </row>
    <row r="18" spans="1:14">
      <c r="A18" s="599" t="s">
        <v>399</v>
      </c>
      <c r="B18" s="600"/>
      <c r="C18" s="600"/>
      <c r="D18" s="600"/>
      <c r="E18" s="600"/>
      <c r="F18" s="600"/>
      <c r="G18" s="600"/>
      <c r="H18" s="600"/>
      <c r="I18" s="600"/>
      <c r="J18" s="600"/>
      <c r="K18" s="600"/>
      <c r="L18" s="600"/>
      <c r="M18" s="600"/>
      <c r="N18" s="601"/>
    </row>
    <row r="19" spans="1:14" ht="60" customHeight="1">
      <c r="A19" s="186">
        <v>3</v>
      </c>
      <c r="B19" s="180" t="s">
        <v>400</v>
      </c>
      <c r="C19" s="180" t="s">
        <v>401</v>
      </c>
      <c r="D19" s="181" t="s">
        <v>200</v>
      </c>
      <c r="E19" s="187" t="s">
        <v>394</v>
      </c>
      <c r="F19" s="180" t="s">
        <v>168</v>
      </c>
      <c r="G19" s="180" t="s">
        <v>1340</v>
      </c>
      <c r="H19" s="180" t="s">
        <v>402</v>
      </c>
      <c r="I19" s="193" t="s">
        <v>1338</v>
      </c>
      <c r="J19" s="189" t="s">
        <v>1339</v>
      </c>
      <c r="K19" s="185">
        <v>100</v>
      </c>
      <c r="L19" s="185">
        <v>4</v>
      </c>
      <c r="M19" s="185">
        <v>2</v>
      </c>
      <c r="N19" s="185">
        <v>6</v>
      </c>
    </row>
    <row r="20" spans="1:14">
      <c r="A20" s="599" t="s">
        <v>403</v>
      </c>
      <c r="B20" s="600"/>
      <c r="C20" s="600"/>
      <c r="D20" s="600"/>
      <c r="E20" s="600"/>
      <c r="F20" s="600"/>
      <c r="G20" s="600"/>
      <c r="H20" s="600"/>
      <c r="I20" s="600"/>
      <c r="J20" s="600"/>
      <c r="K20" s="600"/>
      <c r="L20" s="600"/>
      <c r="M20" s="600"/>
      <c r="N20" s="601"/>
    </row>
    <row r="21" spans="1:14" ht="60" customHeight="1">
      <c r="A21" s="178">
        <v>4</v>
      </c>
      <c r="B21" s="179" t="s">
        <v>450</v>
      </c>
      <c r="C21" s="180" t="s">
        <v>404</v>
      </c>
      <c r="D21" s="181" t="s">
        <v>405</v>
      </c>
      <c r="E21" s="181" t="s">
        <v>394</v>
      </c>
      <c r="F21" s="180" t="s">
        <v>450</v>
      </c>
      <c r="G21" s="179" t="s">
        <v>406</v>
      </c>
      <c r="H21" s="180" t="s">
        <v>407</v>
      </c>
      <c r="I21" s="193" t="s">
        <v>1338</v>
      </c>
      <c r="J21" s="189" t="s">
        <v>1339</v>
      </c>
      <c r="K21" s="185">
        <v>150</v>
      </c>
      <c r="L21" s="185">
        <v>2</v>
      </c>
      <c r="M21" s="185">
        <v>1</v>
      </c>
      <c r="N21" s="185">
        <v>5</v>
      </c>
    </row>
    <row r="22" spans="1:14">
      <c r="A22" s="599" t="s">
        <v>408</v>
      </c>
      <c r="B22" s="600"/>
      <c r="C22" s="600"/>
      <c r="D22" s="600"/>
      <c r="E22" s="600"/>
      <c r="F22" s="600"/>
      <c r="G22" s="600"/>
      <c r="H22" s="600"/>
      <c r="I22" s="600"/>
      <c r="J22" s="600"/>
      <c r="K22" s="600"/>
      <c r="L22" s="600"/>
      <c r="M22" s="600"/>
      <c r="N22" s="601"/>
    </row>
    <row r="23" spans="1:14" ht="60" customHeight="1">
      <c r="A23" s="178">
        <v>5</v>
      </c>
      <c r="B23" s="179" t="s">
        <v>917</v>
      </c>
      <c r="C23" s="180" t="s">
        <v>409</v>
      </c>
      <c r="D23" s="181" t="s">
        <v>198</v>
      </c>
      <c r="E23" s="181" t="s">
        <v>394</v>
      </c>
      <c r="F23" s="180" t="s">
        <v>1343</v>
      </c>
      <c r="G23" s="179" t="s">
        <v>410</v>
      </c>
      <c r="H23" s="180" t="s">
        <v>209</v>
      </c>
      <c r="I23" s="193" t="s">
        <v>1338</v>
      </c>
      <c r="J23" s="189" t="s">
        <v>1339</v>
      </c>
      <c r="K23" s="185">
        <v>50</v>
      </c>
      <c r="L23" s="185">
        <v>2</v>
      </c>
      <c r="M23" s="185">
        <v>2</v>
      </c>
      <c r="N23" s="185">
        <v>4</v>
      </c>
    </row>
    <row r="24" spans="1:14">
      <c r="A24" s="599" t="s">
        <v>411</v>
      </c>
      <c r="B24" s="600"/>
      <c r="C24" s="600"/>
      <c r="D24" s="600"/>
      <c r="E24" s="600"/>
      <c r="F24" s="600"/>
      <c r="G24" s="600"/>
      <c r="H24" s="600"/>
      <c r="I24" s="600"/>
      <c r="J24" s="600"/>
      <c r="K24" s="600"/>
      <c r="L24" s="600"/>
      <c r="M24" s="600"/>
      <c r="N24" s="601"/>
    </row>
    <row r="25" spans="1:14" ht="60" customHeight="1">
      <c r="A25" s="178">
        <v>6</v>
      </c>
      <c r="B25" s="179" t="s">
        <v>412</v>
      </c>
      <c r="C25" s="180" t="s">
        <v>1344</v>
      </c>
      <c r="D25" s="181" t="s">
        <v>204</v>
      </c>
      <c r="E25" s="181" t="s">
        <v>394</v>
      </c>
      <c r="F25" s="180" t="s">
        <v>1346</v>
      </c>
      <c r="G25" s="180" t="s">
        <v>1345</v>
      </c>
      <c r="H25" s="180" t="s">
        <v>413</v>
      </c>
      <c r="I25" s="193" t="s">
        <v>1338</v>
      </c>
      <c r="J25" s="193" t="s">
        <v>1338</v>
      </c>
      <c r="K25" s="180" t="s">
        <v>414</v>
      </c>
      <c r="L25" s="180">
        <v>3</v>
      </c>
      <c r="M25" s="180">
        <v>2</v>
      </c>
      <c r="N25" s="180">
        <v>5</v>
      </c>
    </row>
    <row r="26" spans="1:14">
      <c r="A26" s="599" t="s">
        <v>415</v>
      </c>
      <c r="B26" s="600"/>
      <c r="C26" s="600"/>
      <c r="D26" s="600"/>
      <c r="E26" s="600"/>
      <c r="F26" s="600"/>
      <c r="G26" s="600"/>
      <c r="H26" s="600"/>
      <c r="I26" s="600"/>
      <c r="J26" s="600"/>
      <c r="K26" s="600"/>
      <c r="L26" s="600"/>
      <c r="M26" s="600"/>
      <c r="N26" s="601"/>
    </row>
    <row r="27" spans="1:14" ht="60" customHeight="1">
      <c r="A27" s="178">
        <v>7</v>
      </c>
      <c r="B27" s="179" t="s">
        <v>416</v>
      </c>
      <c r="C27" s="180" t="s">
        <v>417</v>
      </c>
      <c r="D27" s="181" t="s">
        <v>206</v>
      </c>
      <c r="E27" s="182" t="s">
        <v>394</v>
      </c>
      <c r="F27" s="180" t="s">
        <v>418</v>
      </c>
      <c r="G27" s="180" t="s">
        <v>1347</v>
      </c>
      <c r="H27" s="180" t="s">
        <v>215</v>
      </c>
      <c r="I27" s="189" t="s">
        <v>1339</v>
      </c>
      <c r="J27" s="193" t="s">
        <v>1338</v>
      </c>
      <c r="K27" s="183">
        <v>2200</v>
      </c>
      <c r="L27" s="183">
        <v>2</v>
      </c>
      <c r="M27" s="183">
        <v>2</v>
      </c>
      <c r="N27" s="183">
        <v>4</v>
      </c>
    </row>
    <row r="28" spans="1:14">
      <c r="A28" s="599" t="s">
        <v>419</v>
      </c>
      <c r="B28" s="600"/>
      <c r="C28" s="600"/>
      <c r="D28" s="600"/>
      <c r="E28" s="600"/>
      <c r="F28" s="600"/>
      <c r="G28" s="600"/>
      <c r="H28" s="600"/>
      <c r="I28" s="600"/>
      <c r="J28" s="600"/>
      <c r="K28" s="600"/>
      <c r="L28" s="600"/>
      <c r="M28" s="600"/>
      <c r="N28" s="601"/>
    </row>
    <row r="29" spans="1:14" ht="36">
      <c r="A29" s="53">
        <v>8</v>
      </c>
      <c r="B29" s="54" t="s">
        <v>420</v>
      </c>
      <c r="C29" s="55" t="s">
        <v>421</v>
      </c>
      <c r="D29" s="56" t="s">
        <v>201</v>
      </c>
      <c r="E29" s="57" t="s">
        <v>394</v>
      </c>
      <c r="F29" s="58" t="s">
        <v>422</v>
      </c>
      <c r="G29" s="58" t="s">
        <v>1348</v>
      </c>
      <c r="H29" s="58" t="s">
        <v>212</v>
      </c>
      <c r="I29" s="193" t="s">
        <v>1338</v>
      </c>
      <c r="J29" s="189" t="s">
        <v>1339</v>
      </c>
      <c r="K29" s="59">
        <v>200</v>
      </c>
      <c r="L29" s="59">
        <v>2</v>
      </c>
      <c r="M29" s="59">
        <v>2</v>
      </c>
      <c r="N29" s="59">
        <v>5</v>
      </c>
    </row>
    <row r="30" spans="1:14" ht="108">
      <c r="A30" s="53">
        <v>9</v>
      </c>
      <c r="B30" s="54" t="s">
        <v>423</v>
      </c>
      <c r="C30" s="55" t="s">
        <v>424</v>
      </c>
      <c r="D30" s="56" t="s">
        <v>205</v>
      </c>
      <c r="E30" s="57" t="s">
        <v>394</v>
      </c>
      <c r="F30" s="55" t="s">
        <v>1333</v>
      </c>
      <c r="G30" s="58" t="s">
        <v>1349</v>
      </c>
      <c r="H30" s="55" t="s">
        <v>212</v>
      </c>
      <c r="I30" s="193" t="s">
        <v>1338</v>
      </c>
      <c r="J30" s="189" t="s">
        <v>1339</v>
      </c>
      <c r="K30" s="60" t="s">
        <v>414</v>
      </c>
      <c r="L30" s="59">
        <v>2</v>
      </c>
      <c r="M30" s="59">
        <v>2</v>
      </c>
      <c r="N30" s="59">
        <v>9</v>
      </c>
    </row>
    <row r="31" spans="1:14" ht="72">
      <c r="A31" s="53">
        <v>10</v>
      </c>
      <c r="B31" s="54" t="s">
        <v>425</v>
      </c>
      <c r="C31" s="58" t="s">
        <v>426</v>
      </c>
      <c r="D31" s="56" t="s">
        <v>203</v>
      </c>
      <c r="E31" s="57" t="s">
        <v>394</v>
      </c>
      <c r="F31" s="58" t="s">
        <v>427</v>
      </c>
      <c r="G31" s="58" t="s">
        <v>1334</v>
      </c>
      <c r="H31" s="55" t="s">
        <v>428</v>
      </c>
      <c r="I31" s="193" t="s">
        <v>1338</v>
      </c>
      <c r="J31" s="189" t="s">
        <v>1339</v>
      </c>
      <c r="K31" s="59">
        <v>350</v>
      </c>
      <c r="L31" s="59">
        <v>2</v>
      </c>
      <c r="M31" s="59">
        <v>3</v>
      </c>
      <c r="N31" s="59">
        <v>5</v>
      </c>
    </row>
    <row r="32" spans="1:14">
      <c r="A32" s="599" t="s">
        <v>429</v>
      </c>
      <c r="B32" s="600"/>
      <c r="C32" s="600"/>
      <c r="D32" s="600"/>
      <c r="E32" s="600"/>
      <c r="F32" s="600"/>
      <c r="G32" s="600"/>
      <c r="H32" s="600"/>
      <c r="I32" s="600"/>
      <c r="J32" s="600"/>
      <c r="K32" s="600"/>
      <c r="L32" s="600"/>
      <c r="M32" s="600"/>
      <c r="N32" s="601"/>
    </row>
    <row r="33" spans="1:14" ht="60">
      <c r="A33" s="53">
        <v>11</v>
      </c>
      <c r="B33" s="54" t="s">
        <v>167</v>
      </c>
      <c r="C33" s="58" t="s">
        <v>1350</v>
      </c>
      <c r="D33" s="56" t="s">
        <v>430</v>
      </c>
      <c r="E33" s="61" t="s">
        <v>394</v>
      </c>
      <c r="F33" s="58" t="s">
        <v>167</v>
      </c>
      <c r="G33" s="184" t="s">
        <v>1350</v>
      </c>
      <c r="H33" s="58" t="s">
        <v>431</v>
      </c>
      <c r="I33" s="258" t="s">
        <v>1339</v>
      </c>
      <c r="J33" s="184" t="s">
        <v>1338</v>
      </c>
      <c r="K33" s="59">
        <v>2000</v>
      </c>
      <c r="L33" s="59">
        <v>2</v>
      </c>
      <c r="M33" s="59">
        <v>1</v>
      </c>
      <c r="N33" s="59">
        <v>4</v>
      </c>
    </row>
    <row r="34" spans="1:14" ht="15.75" thickBot="1">
      <c r="A34" s="62"/>
      <c r="B34" s="62"/>
      <c r="C34" s="62"/>
      <c r="D34" s="63"/>
      <c r="E34" s="64"/>
      <c r="F34" s="65"/>
      <c r="G34" s="65"/>
      <c r="H34" s="65"/>
      <c r="I34" s="62"/>
      <c r="J34" s="62"/>
      <c r="K34" s="81" t="s">
        <v>86</v>
      </c>
      <c r="L34" s="82">
        <f>SUM(L15:L33)</f>
        <v>25</v>
      </c>
      <c r="M34" s="82">
        <f>SUM(M15:M33)</f>
        <v>19</v>
      </c>
      <c r="N34" s="82">
        <f>SUM(N15:N33)</f>
        <v>56</v>
      </c>
    </row>
  </sheetData>
  <mergeCells count="30">
    <mergeCell ref="A1:N1"/>
    <mergeCell ref="B2:D2"/>
    <mergeCell ref="E2:H2"/>
    <mergeCell ref="A3:A4"/>
    <mergeCell ref="B3:D4"/>
    <mergeCell ref="N3:N8"/>
    <mergeCell ref="A6:A8"/>
    <mergeCell ref="B6:B8"/>
    <mergeCell ref="C6:C8"/>
    <mergeCell ref="D6:D8"/>
    <mergeCell ref="E6:E8"/>
    <mergeCell ref="F6:F8"/>
    <mergeCell ref="G6:G8"/>
    <mergeCell ref="H6:H8"/>
    <mergeCell ref="I6:I8"/>
    <mergeCell ref="J6:J8"/>
    <mergeCell ref="A28:N28"/>
    <mergeCell ref="A32:N32"/>
    <mergeCell ref="K3:K8"/>
    <mergeCell ref="A26:N26"/>
    <mergeCell ref="A24:N24"/>
    <mergeCell ref="A22:N22"/>
    <mergeCell ref="A20:N20"/>
    <mergeCell ref="A18:N18"/>
    <mergeCell ref="A16:N16"/>
    <mergeCell ref="A9:N9"/>
    <mergeCell ref="E3:H4"/>
    <mergeCell ref="I3:J4"/>
    <mergeCell ref="L3:L8"/>
    <mergeCell ref="M3:M8"/>
  </mergeCells>
  <phoneticPr fontId="8" type="noConversion"/>
  <pageMargins left="0.19" right="0.18" top="0.37" bottom="0.57999999999999996" header="0.18" footer="0.27"/>
  <pageSetup paperSize="9" firstPageNumber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EZ206"/>
  <sheetViews>
    <sheetView zoomScale="75" zoomScaleNormal="75" workbookViewId="0">
      <selection activeCell="J112" sqref="J112"/>
    </sheetView>
  </sheetViews>
  <sheetFormatPr defaultRowHeight="30" customHeight="1"/>
  <cols>
    <col min="1" max="1" width="4.28515625" style="4" customWidth="1"/>
    <col min="2" max="2" width="11.85546875" style="4" bestFit="1" customWidth="1"/>
    <col min="3" max="3" width="26" style="4" customWidth="1"/>
    <col min="4" max="4" width="15.5703125" style="4" customWidth="1"/>
    <col min="5" max="5" width="18.42578125" style="4" customWidth="1"/>
    <col min="6" max="6" width="14.85546875" style="4" customWidth="1"/>
    <col min="7" max="7" width="14.42578125" style="4" customWidth="1"/>
    <col min="8" max="8" width="27" style="4" customWidth="1"/>
    <col min="9" max="9" width="15.42578125" style="4" customWidth="1"/>
    <col min="10" max="10" width="15.85546875" style="4" customWidth="1"/>
    <col min="11" max="11" width="17" style="4" customWidth="1"/>
    <col min="12" max="12" width="18" style="4" customWidth="1"/>
    <col min="13" max="16384" width="9.140625" style="4"/>
  </cols>
  <sheetData>
    <row r="1" spans="1:12" ht="30" customHeight="1">
      <c r="A1" s="646" t="s">
        <v>1314</v>
      </c>
      <c r="B1" s="647"/>
      <c r="C1" s="647"/>
      <c r="D1" s="647"/>
      <c r="E1" s="647"/>
      <c r="F1" s="647"/>
      <c r="G1" s="647"/>
      <c r="H1" s="647"/>
      <c r="I1" s="647"/>
      <c r="J1" s="647"/>
      <c r="K1" s="647"/>
      <c r="L1" s="648"/>
    </row>
    <row r="2" spans="1:12" ht="15" customHeight="1">
      <c r="A2" s="198">
        <v>1</v>
      </c>
      <c r="B2" s="197">
        <v>2</v>
      </c>
      <c r="C2" s="197">
        <v>3</v>
      </c>
      <c r="D2" s="197">
        <v>4</v>
      </c>
      <c r="E2" s="197">
        <v>5</v>
      </c>
      <c r="F2" s="197">
        <v>6</v>
      </c>
      <c r="G2" s="197">
        <v>7</v>
      </c>
      <c r="H2" s="649">
        <v>8</v>
      </c>
      <c r="I2" s="649"/>
      <c r="J2" s="649"/>
      <c r="K2" s="649"/>
      <c r="L2" s="650"/>
    </row>
    <row r="3" spans="1:12" ht="30" customHeight="1">
      <c r="A3" s="651" t="s">
        <v>9</v>
      </c>
      <c r="B3" s="649" t="s">
        <v>10</v>
      </c>
      <c r="C3" s="649" t="s">
        <v>36</v>
      </c>
      <c r="D3" s="649" t="s">
        <v>37</v>
      </c>
      <c r="E3" s="649" t="s">
        <v>387</v>
      </c>
      <c r="F3" s="649" t="s">
        <v>38</v>
      </c>
      <c r="G3" s="649" t="s">
        <v>946</v>
      </c>
      <c r="H3" s="649" t="s">
        <v>39</v>
      </c>
      <c r="I3" s="649"/>
      <c r="J3" s="649"/>
      <c r="K3" s="649"/>
      <c r="L3" s="650"/>
    </row>
    <row r="4" spans="1:12" ht="15" customHeight="1">
      <c r="A4" s="651"/>
      <c r="B4" s="649"/>
      <c r="C4" s="649"/>
      <c r="D4" s="649"/>
      <c r="E4" s="649"/>
      <c r="F4" s="649"/>
      <c r="G4" s="649"/>
      <c r="H4" s="197" t="s">
        <v>27</v>
      </c>
      <c r="I4" s="197" t="s">
        <v>28</v>
      </c>
      <c r="J4" s="197" t="s">
        <v>29</v>
      </c>
      <c r="K4" s="197" t="s">
        <v>40</v>
      </c>
      <c r="L4" s="199" t="s">
        <v>41</v>
      </c>
    </row>
    <row r="5" spans="1:12" ht="134.25" customHeight="1" thickBot="1">
      <c r="A5" s="652"/>
      <c r="B5" s="653"/>
      <c r="C5" s="653"/>
      <c r="D5" s="653"/>
      <c r="E5" s="653"/>
      <c r="F5" s="653"/>
      <c r="G5" s="653"/>
      <c r="H5" s="200" t="s">
        <v>42</v>
      </c>
      <c r="I5" s="200" t="s">
        <v>945</v>
      </c>
      <c r="J5" s="200" t="s">
        <v>944</v>
      </c>
      <c r="K5" s="200" t="s">
        <v>44</v>
      </c>
      <c r="L5" s="201" t="s">
        <v>943</v>
      </c>
    </row>
    <row r="6" spans="1:12" ht="45" customHeight="1">
      <c r="A6" s="676">
        <v>1</v>
      </c>
      <c r="B6" s="679" t="s">
        <v>445</v>
      </c>
      <c r="C6" s="654" t="s">
        <v>511</v>
      </c>
      <c r="D6" s="654" t="s">
        <v>512</v>
      </c>
      <c r="E6" s="682" t="s">
        <v>268</v>
      </c>
      <c r="F6" s="654" t="s">
        <v>513</v>
      </c>
      <c r="G6" s="654" t="s">
        <v>446</v>
      </c>
      <c r="H6" s="259" t="s">
        <v>447</v>
      </c>
      <c r="I6" s="260">
        <v>7</v>
      </c>
      <c r="J6" s="261">
        <v>4900</v>
      </c>
      <c r="K6" s="261">
        <v>0</v>
      </c>
      <c r="L6" s="262" t="s">
        <v>514</v>
      </c>
    </row>
    <row r="7" spans="1:12" ht="45" customHeight="1">
      <c r="A7" s="677"/>
      <c r="B7" s="680"/>
      <c r="C7" s="655"/>
      <c r="D7" s="655"/>
      <c r="E7" s="683"/>
      <c r="F7" s="655"/>
      <c r="G7" s="655"/>
      <c r="H7" s="263" t="s">
        <v>515</v>
      </c>
      <c r="I7" s="264">
        <v>5</v>
      </c>
      <c r="J7" s="265">
        <v>4500</v>
      </c>
      <c r="K7" s="265">
        <v>20</v>
      </c>
      <c r="L7" s="266">
        <v>5</v>
      </c>
    </row>
    <row r="8" spans="1:12" ht="45" customHeight="1">
      <c r="A8" s="677"/>
      <c r="B8" s="680"/>
      <c r="C8" s="655"/>
      <c r="D8" s="655"/>
      <c r="E8" s="683"/>
      <c r="F8" s="655"/>
      <c r="G8" s="655"/>
      <c r="H8" s="263" t="s">
        <v>516</v>
      </c>
      <c r="I8" s="264">
        <v>45</v>
      </c>
      <c r="J8" s="265">
        <v>4450</v>
      </c>
      <c r="K8" s="265">
        <v>19</v>
      </c>
      <c r="L8" s="266">
        <v>20</v>
      </c>
    </row>
    <row r="9" spans="1:12" ht="45" customHeight="1">
      <c r="A9" s="677"/>
      <c r="B9" s="680"/>
      <c r="C9" s="655"/>
      <c r="D9" s="655"/>
      <c r="E9" s="683"/>
      <c r="F9" s="655"/>
      <c r="G9" s="655"/>
      <c r="H9" s="263" t="s">
        <v>1351</v>
      </c>
      <c r="I9" s="264">
        <v>4</v>
      </c>
      <c r="J9" s="265">
        <v>4401</v>
      </c>
      <c r="K9" s="265">
        <v>15</v>
      </c>
      <c r="L9" s="266">
        <v>28</v>
      </c>
    </row>
    <row r="10" spans="1:12" ht="45" customHeight="1" thickBot="1">
      <c r="A10" s="678"/>
      <c r="B10" s="681"/>
      <c r="C10" s="656"/>
      <c r="D10" s="656"/>
      <c r="E10" s="684"/>
      <c r="F10" s="656"/>
      <c r="G10" s="656"/>
      <c r="H10" s="267" t="s">
        <v>448</v>
      </c>
      <c r="I10" s="268">
        <v>1</v>
      </c>
      <c r="J10" s="269">
        <v>4000</v>
      </c>
      <c r="K10" s="270" t="s">
        <v>517</v>
      </c>
      <c r="L10" s="271">
        <v>7</v>
      </c>
    </row>
    <row r="11" spans="1:12" ht="45" customHeight="1">
      <c r="A11" s="657">
        <v>2</v>
      </c>
      <c r="B11" s="660" t="s">
        <v>449</v>
      </c>
      <c r="C11" s="663" t="s">
        <v>450</v>
      </c>
      <c r="D11" s="666" t="s">
        <v>1352</v>
      </c>
      <c r="E11" s="669" t="s">
        <v>405</v>
      </c>
      <c r="F11" s="672" t="s">
        <v>518</v>
      </c>
      <c r="G11" s="666">
        <v>2805011</v>
      </c>
      <c r="H11" s="272" t="s">
        <v>519</v>
      </c>
      <c r="I11" s="273">
        <v>97</v>
      </c>
      <c r="J11" s="274">
        <v>4260</v>
      </c>
      <c r="K11" s="274">
        <v>5</v>
      </c>
      <c r="L11" s="275">
        <v>1</v>
      </c>
    </row>
    <row r="12" spans="1:12" ht="45" customHeight="1">
      <c r="A12" s="658"/>
      <c r="B12" s="661"/>
      <c r="C12" s="664"/>
      <c r="D12" s="667"/>
      <c r="E12" s="670"/>
      <c r="F12" s="673"/>
      <c r="G12" s="667"/>
      <c r="H12" s="276" t="s">
        <v>520</v>
      </c>
      <c r="I12" s="277">
        <v>98</v>
      </c>
      <c r="J12" s="278">
        <v>4500</v>
      </c>
      <c r="K12" s="278">
        <v>20</v>
      </c>
      <c r="L12" s="279">
        <v>5</v>
      </c>
    </row>
    <row r="13" spans="1:12" ht="45" customHeight="1">
      <c r="A13" s="658"/>
      <c r="B13" s="661"/>
      <c r="C13" s="664"/>
      <c r="D13" s="667"/>
      <c r="E13" s="670"/>
      <c r="F13" s="673"/>
      <c r="G13" s="667"/>
      <c r="H13" s="276" t="s">
        <v>521</v>
      </c>
      <c r="I13" s="277">
        <v>99</v>
      </c>
      <c r="J13" s="278">
        <v>4530</v>
      </c>
      <c r="K13" s="278">
        <v>7</v>
      </c>
      <c r="L13" s="279">
        <v>39</v>
      </c>
    </row>
    <row r="14" spans="1:12" ht="45" customHeight="1">
      <c r="A14" s="658"/>
      <c r="B14" s="661"/>
      <c r="C14" s="664"/>
      <c r="D14" s="667"/>
      <c r="E14" s="670"/>
      <c r="F14" s="673"/>
      <c r="G14" s="667"/>
      <c r="H14" s="276" t="s">
        <v>522</v>
      </c>
      <c r="I14" s="277">
        <v>104</v>
      </c>
      <c r="J14" s="278">
        <v>4580</v>
      </c>
      <c r="K14" s="278">
        <v>25</v>
      </c>
      <c r="L14" s="279">
        <v>25</v>
      </c>
    </row>
    <row r="15" spans="1:12" ht="45" customHeight="1">
      <c r="A15" s="658"/>
      <c r="B15" s="661"/>
      <c r="C15" s="664"/>
      <c r="D15" s="667"/>
      <c r="E15" s="670"/>
      <c r="F15" s="673"/>
      <c r="G15" s="667"/>
      <c r="H15" s="276" t="s">
        <v>1193</v>
      </c>
      <c r="I15" s="277">
        <v>107</v>
      </c>
      <c r="J15" s="278">
        <v>4000</v>
      </c>
      <c r="K15" s="278">
        <v>20</v>
      </c>
      <c r="L15" s="279">
        <v>7</v>
      </c>
    </row>
    <row r="16" spans="1:12" ht="45" customHeight="1">
      <c r="A16" s="658"/>
      <c r="B16" s="661"/>
      <c r="C16" s="664"/>
      <c r="D16" s="667"/>
      <c r="E16" s="670"/>
      <c r="F16" s="673"/>
      <c r="G16" s="667"/>
      <c r="H16" s="280" t="s">
        <v>523</v>
      </c>
      <c r="I16" s="277">
        <v>105</v>
      </c>
      <c r="J16" s="278">
        <v>4220</v>
      </c>
      <c r="K16" s="278">
        <v>7</v>
      </c>
      <c r="L16" s="279">
        <v>22</v>
      </c>
    </row>
    <row r="17" spans="1:12" ht="45" customHeight="1">
      <c r="A17" s="658"/>
      <c r="B17" s="661"/>
      <c r="C17" s="664"/>
      <c r="D17" s="667"/>
      <c r="E17" s="670"/>
      <c r="F17" s="673"/>
      <c r="G17" s="667"/>
      <c r="H17" s="276" t="s">
        <v>524</v>
      </c>
      <c r="I17" s="277">
        <v>106</v>
      </c>
      <c r="J17" s="278">
        <v>4222</v>
      </c>
      <c r="K17" s="278">
        <v>16</v>
      </c>
      <c r="L17" s="279">
        <v>22</v>
      </c>
    </row>
    <row r="18" spans="1:12" ht="45" customHeight="1">
      <c r="A18" s="658"/>
      <c r="B18" s="661"/>
      <c r="C18" s="664"/>
      <c r="D18" s="667"/>
      <c r="E18" s="670"/>
      <c r="F18" s="673"/>
      <c r="G18" s="667"/>
      <c r="H18" s="276" t="s">
        <v>1192</v>
      </c>
      <c r="I18" s="281">
        <v>101</v>
      </c>
      <c r="J18" s="282">
        <v>4610</v>
      </c>
      <c r="K18" s="282">
        <v>12</v>
      </c>
      <c r="L18" s="283">
        <v>26</v>
      </c>
    </row>
    <row r="19" spans="1:12" ht="45" customHeight="1" thickBot="1">
      <c r="A19" s="659"/>
      <c r="B19" s="662"/>
      <c r="C19" s="665"/>
      <c r="D19" s="668"/>
      <c r="E19" s="671"/>
      <c r="F19" s="674"/>
      <c r="G19" s="675"/>
      <c r="H19" s="841" t="s">
        <v>1315</v>
      </c>
      <c r="I19" s="842" t="s">
        <v>1099</v>
      </c>
      <c r="J19" s="842" t="s">
        <v>1316</v>
      </c>
      <c r="K19" s="842" t="s">
        <v>181</v>
      </c>
      <c r="L19" s="843" t="s">
        <v>746</v>
      </c>
    </row>
    <row r="20" spans="1:12" ht="65.25" customHeight="1">
      <c r="A20" s="688">
        <v>3</v>
      </c>
      <c r="B20" s="680" t="s">
        <v>449</v>
      </c>
      <c r="C20" s="685" t="s">
        <v>451</v>
      </c>
      <c r="D20" s="685" t="s">
        <v>452</v>
      </c>
      <c r="E20" s="696" t="s">
        <v>497</v>
      </c>
      <c r="F20" s="685" t="s">
        <v>452</v>
      </c>
      <c r="G20" s="685">
        <v>2805011</v>
      </c>
      <c r="H20" s="284" t="s">
        <v>1353</v>
      </c>
      <c r="I20" s="285">
        <v>7</v>
      </c>
      <c r="J20" s="286">
        <v>4450</v>
      </c>
      <c r="K20" s="286">
        <v>35</v>
      </c>
      <c r="L20" s="287">
        <v>29</v>
      </c>
    </row>
    <row r="21" spans="1:12" ht="45" customHeight="1">
      <c r="A21" s="689"/>
      <c r="B21" s="680"/>
      <c r="C21" s="686"/>
      <c r="D21" s="686"/>
      <c r="E21" s="697"/>
      <c r="F21" s="686"/>
      <c r="G21" s="686"/>
      <c r="H21" s="288" t="s">
        <v>525</v>
      </c>
      <c r="I21" s="289">
        <v>3</v>
      </c>
      <c r="J21" s="290">
        <v>4260</v>
      </c>
      <c r="K21" s="290">
        <v>7</v>
      </c>
      <c r="L21" s="291">
        <v>1</v>
      </c>
    </row>
    <row r="22" spans="1:12" ht="45" customHeight="1">
      <c r="A22" s="689"/>
      <c r="B22" s="680"/>
      <c r="C22" s="686"/>
      <c r="D22" s="686"/>
      <c r="E22" s="697"/>
      <c r="F22" s="686"/>
      <c r="G22" s="686"/>
      <c r="H22" s="292" t="s">
        <v>1191</v>
      </c>
      <c r="I22" s="293">
        <v>4</v>
      </c>
      <c r="J22" s="294">
        <v>4270</v>
      </c>
      <c r="K22" s="294">
        <v>32</v>
      </c>
      <c r="L22" s="295">
        <v>42</v>
      </c>
    </row>
    <row r="23" spans="1:12" ht="45" customHeight="1">
      <c r="A23" s="689"/>
      <c r="B23" s="680"/>
      <c r="C23" s="686"/>
      <c r="D23" s="686"/>
      <c r="E23" s="697"/>
      <c r="F23" s="686"/>
      <c r="G23" s="686"/>
      <c r="H23" s="296" t="s">
        <v>526</v>
      </c>
      <c r="I23" s="297">
        <v>8</v>
      </c>
      <c r="J23" s="294">
        <v>4401</v>
      </c>
      <c r="K23" s="294">
        <v>33</v>
      </c>
      <c r="L23" s="295">
        <v>28</v>
      </c>
    </row>
    <row r="24" spans="1:12" ht="45" customHeight="1">
      <c r="A24" s="689"/>
      <c r="B24" s="680"/>
      <c r="C24" s="686"/>
      <c r="D24" s="686"/>
      <c r="E24" s="697"/>
      <c r="F24" s="686"/>
      <c r="G24" s="686"/>
      <c r="H24" s="296" t="s">
        <v>527</v>
      </c>
      <c r="I24" s="297">
        <v>13</v>
      </c>
      <c r="J24" s="294">
        <v>4900</v>
      </c>
      <c r="K24" s="294">
        <v>0</v>
      </c>
      <c r="L24" s="295" t="s">
        <v>528</v>
      </c>
    </row>
    <row r="25" spans="1:12" ht="45" customHeight="1">
      <c r="A25" s="689"/>
      <c r="B25" s="680"/>
      <c r="C25" s="686"/>
      <c r="D25" s="686"/>
      <c r="E25" s="697"/>
      <c r="F25" s="686"/>
      <c r="G25" s="686"/>
      <c r="H25" s="263" t="s">
        <v>453</v>
      </c>
      <c r="I25" s="298">
        <v>5</v>
      </c>
      <c r="J25" s="294">
        <v>4500</v>
      </c>
      <c r="K25" s="294" t="s">
        <v>529</v>
      </c>
      <c r="L25" s="295">
        <v>5</v>
      </c>
    </row>
    <row r="26" spans="1:12" ht="45" customHeight="1">
      <c r="A26" s="689"/>
      <c r="B26" s="680"/>
      <c r="C26" s="686"/>
      <c r="D26" s="686"/>
      <c r="E26" s="697"/>
      <c r="F26" s="686"/>
      <c r="G26" s="686"/>
      <c r="H26" s="263" t="s">
        <v>530</v>
      </c>
      <c r="I26" s="298">
        <v>80</v>
      </c>
      <c r="J26" s="294">
        <v>4000</v>
      </c>
      <c r="K26" s="294">
        <v>32</v>
      </c>
      <c r="L26" s="295">
        <v>7</v>
      </c>
    </row>
    <row r="27" spans="1:12" ht="45" customHeight="1" thickBot="1">
      <c r="A27" s="690"/>
      <c r="B27" s="680"/>
      <c r="C27" s="687"/>
      <c r="D27" s="687"/>
      <c r="E27" s="698"/>
      <c r="F27" s="687"/>
      <c r="G27" s="687"/>
      <c r="H27" s="299" t="s">
        <v>531</v>
      </c>
      <c r="I27" s="289">
        <v>81</v>
      </c>
      <c r="J27" s="290">
        <v>4100</v>
      </c>
      <c r="K27" s="290" t="s">
        <v>529</v>
      </c>
      <c r="L27" s="291">
        <v>53</v>
      </c>
    </row>
    <row r="28" spans="1:12" ht="45" customHeight="1" thickBot="1">
      <c r="A28" s="300">
        <v>4</v>
      </c>
      <c r="B28" s="301" t="s">
        <v>449</v>
      </c>
      <c r="C28" s="302" t="s">
        <v>937</v>
      </c>
      <c r="D28" s="303" t="s">
        <v>532</v>
      </c>
      <c r="E28" s="304" t="s">
        <v>936</v>
      </c>
      <c r="F28" s="303" t="s">
        <v>1317</v>
      </c>
      <c r="G28" s="303" t="s">
        <v>454</v>
      </c>
      <c r="H28" s="305" t="s">
        <v>531</v>
      </c>
      <c r="I28" s="306">
        <v>751</v>
      </c>
      <c r="J28" s="307">
        <v>4100</v>
      </c>
      <c r="K28" s="308">
        <v>13</v>
      </c>
      <c r="L28" s="309">
        <v>53</v>
      </c>
    </row>
    <row r="29" spans="1:12" ht="45" customHeight="1">
      <c r="A29" s="688">
        <v>5</v>
      </c>
      <c r="B29" s="691" t="s">
        <v>455</v>
      </c>
      <c r="C29" s="655" t="s">
        <v>456</v>
      </c>
      <c r="D29" s="694" t="s">
        <v>533</v>
      </c>
      <c r="E29" s="683" t="s">
        <v>199</v>
      </c>
      <c r="F29" s="694" t="s">
        <v>534</v>
      </c>
      <c r="G29" s="655">
        <v>2816034</v>
      </c>
      <c r="H29" s="284" t="s">
        <v>535</v>
      </c>
      <c r="I29" s="310">
        <v>7</v>
      </c>
      <c r="J29" s="286">
        <v>4450</v>
      </c>
      <c r="K29" s="286">
        <v>20</v>
      </c>
      <c r="L29" s="287">
        <v>29</v>
      </c>
    </row>
    <row r="30" spans="1:12" ht="45" customHeight="1">
      <c r="A30" s="689"/>
      <c r="B30" s="692"/>
      <c r="C30" s="655"/>
      <c r="D30" s="694"/>
      <c r="E30" s="683"/>
      <c r="F30" s="694"/>
      <c r="G30" s="695"/>
      <c r="H30" s="311" t="s">
        <v>515</v>
      </c>
      <c r="I30" s="312">
        <v>5</v>
      </c>
      <c r="J30" s="290">
        <v>4500</v>
      </c>
      <c r="K30" s="290">
        <v>20</v>
      </c>
      <c r="L30" s="291">
        <v>5</v>
      </c>
    </row>
    <row r="31" spans="1:12" ht="45" customHeight="1">
      <c r="A31" s="689"/>
      <c r="B31" s="692"/>
      <c r="C31" s="655"/>
      <c r="D31" s="694"/>
      <c r="E31" s="683"/>
      <c r="F31" s="694"/>
      <c r="G31" s="655"/>
      <c r="H31" s="296" t="s">
        <v>536</v>
      </c>
      <c r="I31" s="298">
        <v>1</v>
      </c>
      <c r="J31" s="294">
        <v>4000</v>
      </c>
      <c r="K31" s="294">
        <v>35</v>
      </c>
      <c r="L31" s="295">
        <v>7</v>
      </c>
    </row>
    <row r="32" spans="1:12" ht="45" customHeight="1">
      <c r="A32" s="689"/>
      <c r="B32" s="692"/>
      <c r="C32" s="655"/>
      <c r="D32" s="694"/>
      <c r="E32" s="683"/>
      <c r="F32" s="694"/>
      <c r="G32" s="655"/>
      <c r="H32" s="296" t="s">
        <v>1354</v>
      </c>
      <c r="I32" s="298">
        <v>2</v>
      </c>
      <c r="J32" s="294">
        <v>4401</v>
      </c>
      <c r="K32" s="294">
        <v>20</v>
      </c>
      <c r="L32" s="295">
        <v>28</v>
      </c>
    </row>
    <row r="33" spans="1:12" ht="45" customHeight="1">
      <c r="A33" s="689"/>
      <c r="B33" s="692"/>
      <c r="C33" s="655"/>
      <c r="D33" s="694"/>
      <c r="E33" s="683"/>
      <c r="F33" s="694"/>
      <c r="G33" s="655"/>
      <c r="H33" s="296" t="s">
        <v>537</v>
      </c>
      <c r="I33" s="298">
        <v>3</v>
      </c>
      <c r="J33" s="294">
        <v>4348</v>
      </c>
      <c r="K33" s="294">
        <v>15</v>
      </c>
      <c r="L33" s="295">
        <v>8</v>
      </c>
    </row>
    <row r="34" spans="1:12" ht="45" customHeight="1">
      <c r="A34" s="689"/>
      <c r="B34" s="692"/>
      <c r="C34" s="655"/>
      <c r="D34" s="694"/>
      <c r="E34" s="683"/>
      <c r="F34" s="694"/>
      <c r="G34" s="655"/>
      <c r="H34" s="263" t="s">
        <v>538</v>
      </c>
      <c r="I34" s="298">
        <v>6</v>
      </c>
      <c r="J34" s="294">
        <v>4580</v>
      </c>
      <c r="K34" s="294" t="s">
        <v>942</v>
      </c>
      <c r="L34" s="295">
        <v>25</v>
      </c>
    </row>
    <row r="35" spans="1:12" ht="45" customHeight="1" thickBot="1">
      <c r="A35" s="690"/>
      <c r="B35" s="693"/>
      <c r="C35" s="655"/>
      <c r="D35" s="694"/>
      <c r="E35" s="683"/>
      <c r="F35" s="694"/>
      <c r="G35" s="655"/>
      <c r="H35" s="288" t="s">
        <v>539</v>
      </c>
      <c r="I35" s="289">
        <v>4</v>
      </c>
      <c r="J35" s="290">
        <v>4260</v>
      </c>
      <c r="K35" s="290">
        <v>4</v>
      </c>
      <c r="L35" s="291">
        <v>1</v>
      </c>
    </row>
    <row r="36" spans="1:12" ht="45" customHeight="1">
      <c r="A36" s="657">
        <v>6</v>
      </c>
      <c r="B36" s="660" t="s">
        <v>457</v>
      </c>
      <c r="C36" s="720" t="s">
        <v>540</v>
      </c>
      <c r="D36" s="666" t="s">
        <v>541</v>
      </c>
      <c r="E36" s="723" t="s">
        <v>498</v>
      </c>
      <c r="F36" s="666" t="s">
        <v>1355</v>
      </c>
      <c r="G36" s="699" t="s">
        <v>458</v>
      </c>
      <c r="H36" s="313" t="s">
        <v>542</v>
      </c>
      <c r="I36" s="273">
        <v>7</v>
      </c>
      <c r="J36" s="274">
        <v>4260</v>
      </c>
      <c r="K36" s="314">
        <v>4</v>
      </c>
      <c r="L36" s="275">
        <v>1</v>
      </c>
    </row>
    <row r="37" spans="1:12" ht="45" customHeight="1">
      <c r="A37" s="658"/>
      <c r="B37" s="661"/>
      <c r="C37" s="721"/>
      <c r="D37" s="667"/>
      <c r="E37" s="670"/>
      <c r="F37" s="667"/>
      <c r="G37" s="700"/>
      <c r="H37" s="315" t="s">
        <v>536</v>
      </c>
      <c r="I37" s="277">
        <v>1</v>
      </c>
      <c r="J37" s="278">
        <v>4000</v>
      </c>
      <c r="K37" s="278" t="s">
        <v>459</v>
      </c>
      <c r="L37" s="279">
        <v>7</v>
      </c>
    </row>
    <row r="38" spans="1:12" ht="45" customHeight="1">
      <c r="A38" s="658"/>
      <c r="B38" s="661"/>
      <c r="C38" s="721"/>
      <c r="D38" s="667"/>
      <c r="E38" s="670"/>
      <c r="F38" s="667"/>
      <c r="G38" s="700"/>
      <c r="H38" s="315" t="s">
        <v>1356</v>
      </c>
      <c r="I38" s="277">
        <v>59</v>
      </c>
      <c r="J38" s="278">
        <v>4500</v>
      </c>
      <c r="K38" s="278">
        <v>31</v>
      </c>
      <c r="L38" s="279">
        <v>5</v>
      </c>
    </row>
    <row r="39" spans="1:12" ht="45" customHeight="1">
      <c r="A39" s="658"/>
      <c r="B39" s="661"/>
      <c r="C39" s="721"/>
      <c r="D39" s="667"/>
      <c r="E39" s="670"/>
      <c r="F39" s="667"/>
      <c r="G39" s="700"/>
      <c r="H39" s="280" t="s">
        <v>1354</v>
      </c>
      <c r="I39" s="277">
        <v>4</v>
      </c>
      <c r="J39" s="278">
        <v>4401</v>
      </c>
      <c r="K39" s="278">
        <v>25</v>
      </c>
      <c r="L39" s="279">
        <v>28</v>
      </c>
    </row>
    <row r="40" spans="1:12" ht="75" customHeight="1" thickBot="1">
      <c r="A40" s="659"/>
      <c r="B40" s="662"/>
      <c r="C40" s="722"/>
      <c r="D40" s="668"/>
      <c r="E40" s="671"/>
      <c r="F40" s="668"/>
      <c r="G40" s="701"/>
      <c r="H40" s="316" t="s">
        <v>543</v>
      </c>
      <c r="I40" s="317">
        <v>58</v>
      </c>
      <c r="J40" s="318">
        <v>4450</v>
      </c>
      <c r="K40" s="318">
        <v>36</v>
      </c>
      <c r="L40" s="319">
        <v>29</v>
      </c>
    </row>
    <row r="41" spans="1:12" ht="103.5" customHeight="1" thickBot="1">
      <c r="A41" s="320">
        <v>7</v>
      </c>
      <c r="B41" s="321" t="s">
        <v>457</v>
      </c>
      <c r="C41" s="322" t="s">
        <v>460</v>
      </c>
      <c r="D41" s="322" t="s">
        <v>1357</v>
      </c>
      <c r="E41" s="323" t="s">
        <v>499</v>
      </c>
      <c r="F41" s="324" t="s">
        <v>544</v>
      </c>
      <c r="G41" s="320">
        <v>2810011</v>
      </c>
      <c r="H41" s="284" t="s">
        <v>531</v>
      </c>
      <c r="I41" s="285">
        <v>11</v>
      </c>
      <c r="J41" s="320">
        <v>4100</v>
      </c>
      <c r="K41" s="325">
        <v>11</v>
      </c>
      <c r="L41" s="326">
        <v>53</v>
      </c>
    </row>
    <row r="42" spans="1:12" ht="45" customHeight="1">
      <c r="A42" s="702">
        <v>8</v>
      </c>
      <c r="B42" s="705" t="s">
        <v>461</v>
      </c>
      <c r="C42" s="708" t="s">
        <v>545</v>
      </c>
      <c r="D42" s="711" t="s">
        <v>546</v>
      </c>
      <c r="E42" s="714" t="s">
        <v>500</v>
      </c>
      <c r="F42" s="711" t="s">
        <v>547</v>
      </c>
      <c r="G42" s="717">
        <v>2808011</v>
      </c>
      <c r="H42" s="327" t="s">
        <v>462</v>
      </c>
      <c r="I42" s="273">
        <v>19</v>
      </c>
      <c r="J42" s="274">
        <v>4900</v>
      </c>
      <c r="K42" s="274">
        <v>0</v>
      </c>
      <c r="L42" s="275" t="s">
        <v>528</v>
      </c>
    </row>
    <row r="43" spans="1:12" ht="45" customHeight="1">
      <c r="A43" s="703"/>
      <c r="B43" s="706"/>
      <c r="C43" s="709"/>
      <c r="D43" s="712"/>
      <c r="E43" s="715"/>
      <c r="F43" s="712"/>
      <c r="G43" s="718"/>
      <c r="H43" s="315" t="s">
        <v>548</v>
      </c>
      <c r="I43" s="277">
        <v>40</v>
      </c>
      <c r="J43" s="278">
        <v>4580</v>
      </c>
      <c r="K43" s="278">
        <v>11</v>
      </c>
      <c r="L43" s="279">
        <v>25</v>
      </c>
    </row>
    <row r="44" spans="1:12" ht="45" customHeight="1">
      <c r="A44" s="703"/>
      <c r="B44" s="706"/>
      <c r="C44" s="709"/>
      <c r="D44" s="712"/>
      <c r="E44" s="715"/>
      <c r="F44" s="712"/>
      <c r="G44" s="718"/>
      <c r="H44" s="315" t="s">
        <v>448</v>
      </c>
      <c r="I44" s="277">
        <v>1</v>
      </c>
      <c r="J44" s="278">
        <v>4000</v>
      </c>
      <c r="K44" s="278">
        <v>38</v>
      </c>
      <c r="L44" s="279">
        <v>7</v>
      </c>
    </row>
    <row r="45" spans="1:12" ht="45" customHeight="1">
      <c r="A45" s="703"/>
      <c r="B45" s="706"/>
      <c r="C45" s="709"/>
      <c r="D45" s="712"/>
      <c r="E45" s="715"/>
      <c r="F45" s="712"/>
      <c r="G45" s="718"/>
      <c r="H45" s="315" t="s">
        <v>519</v>
      </c>
      <c r="I45" s="277">
        <v>8</v>
      </c>
      <c r="J45" s="278">
        <v>4260</v>
      </c>
      <c r="K45" s="278">
        <v>3</v>
      </c>
      <c r="L45" s="279">
        <v>1</v>
      </c>
    </row>
    <row r="46" spans="1:12" ht="45" customHeight="1">
      <c r="A46" s="703"/>
      <c r="B46" s="706"/>
      <c r="C46" s="709"/>
      <c r="D46" s="712"/>
      <c r="E46" s="715"/>
      <c r="F46" s="712"/>
      <c r="G46" s="718"/>
      <c r="H46" s="328" t="s">
        <v>549</v>
      </c>
      <c r="I46" s="277">
        <v>4</v>
      </c>
      <c r="J46" s="278">
        <v>4450</v>
      </c>
      <c r="K46" s="278">
        <v>25</v>
      </c>
      <c r="L46" s="279">
        <v>29</v>
      </c>
    </row>
    <row r="47" spans="1:12" ht="45" customHeight="1">
      <c r="A47" s="703"/>
      <c r="B47" s="706"/>
      <c r="C47" s="709"/>
      <c r="D47" s="712"/>
      <c r="E47" s="715"/>
      <c r="F47" s="712"/>
      <c r="G47" s="718"/>
      <c r="H47" s="315" t="s">
        <v>1358</v>
      </c>
      <c r="I47" s="277">
        <v>5</v>
      </c>
      <c r="J47" s="278">
        <v>4401</v>
      </c>
      <c r="K47" s="278">
        <v>20</v>
      </c>
      <c r="L47" s="279">
        <v>28</v>
      </c>
    </row>
    <row r="48" spans="1:12" ht="45" customHeight="1" thickBot="1">
      <c r="A48" s="704"/>
      <c r="B48" s="707"/>
      <c r="C48" s="710"/>
      <c r="D48" s="713"/>
      <c r="E48" s="716"/>
      <c r="F48" s="713"/>
      <c r="G48" s="719"/>
      <c r="H48" s="329" t="s">
        <v>515</v>
      </c>
      <c r="I48" s="317">
        <v>33</v>
      </c>
      <c r="J48" s="318">
        <v>4500</v>
      </c>
      <c r="K48" s="318">
        <v>25</v>
      </c>
      <c r="L48" s="319">
        <v>5</v>
      </c>
    </row>
    <row r="49" spans="1:12" ht="45" customHeight="1">
      <c r="A49" s="688">
        <v>9</v>
      </c>
      <c r="B49" s="691" t="s">
        <v>463</v>
      </c>
      <c r="C49" s="655" t="s">
        <v>550</v>
      </c>
      <c r="D49" s="655" t="s">
        <v>1359</v>
      </c>
      <c r="E49" s="683" t="s">
        <v>207</v>
      </c>
      <c r="F49" s="655" t="s">
        <v>1360</v>
      </c>
      <c r="G49" s="724">
        <v>2801011</v>
      </c>
      <c r="H49" s="296" t="s">
        <v>539</v>
      </c>
      <c r="I49" s="297">
        <v>11</v>
      </c>
      <c r="J49" s="286">
        <v>4260</v>
      </c>
      <c r="K49" s="286">
        <v>4</v>
      </c>
      <c r="L49" s="287">
        <v>1</v>
      </c>
    </row>
    <row r="50" spans="1:12" ht="45" customHeight="1">
      <c r="A50" s="689"/>
      <c r="B50" s="692"/>
      <c r="C50" s="655"/>
      <c r="D50" s="655"/>
      <c r="E50" s="683"/>
      <c r="F50" s="655"/>
      <c r="G50" s="724"/>
      <c r="H50" s="263" t="s">
        <v>551</v>
      </c>
      <c r="I50" s="298">
        <v>40</v>
      </c>
      <c r="J50" s="294">
        <v>4272</v>
      </c>
      <c r="K50" s="294">
        <v>19</v>
      </c>
      <c r="L50" s="295">
        <v>42</v>
      </c>
    </row>
    <row r="51" spans="1:12" ht="45" customHeight="1">
      <c r="A51" s="689"/>
      <c r="B51" s="692"/>
      <c r="C51" s="655"/>
      <c r="D51" s="655"/>
      <c r="E51" s="683"/>
      <c r="F51" s="655"/>
      <c r="G51" s="724"/>
      <c r="H51" s="263" t="s">
        <v>1361</v>
      </c>
      <c r="I51" s="298">
        <v>7</v>
      </c>
      <c r="J51" s="294">
        <v>4500</v>
      </c>
      <c r="K51" s="330">
        <v>28</v>
      </c>
      <c r="L51" s="295">
        <v>5</v>
      </c>
    </row>
    <row r="52" spans="1:12" ht="45" customHeight="1">
      <c r="A52" s="689"/>
      <c r="B52" s="692"/>
      <c r="C52" s="655"/>
      <c r="D52" s="655"/>
      <c r="E52" s="683"/>
      <c r="F52" s="655"/>
      <c r="G52" s="724"/>
      <c r="H52" s="263" t="s">
        <v>1362</v>
      </c>
      <c r="I52" s="298">
        <v>1</v>
      </c>
      <c r="J52" s="294">
        <v>4000</v>
      </c>
      <c r="K52" s="294">
        <v>38</v>
      </c>
      <c r="L52" s="295">
        <v>7</v>
      </c>
    </row>
    <row r="53" spans="1:12" ht="45" customHeight="1">
      <c r="A53" s="689"/>
      <c r="B53" s="692"/>
      <c r="C53" s="655"/>
      <c r="D53" s="655"/>
      <c r="E53" s="683"/>
      <c r="F53" s="655"/>
      <c r="G53" s="724"/>
      <c r="H53" s="263" t="s">
        <v>552</v>
      </c>
      <c r="I53" s="298">
        <v>8</v>
      </c>
      <c r="J53" s="294">
        <v>4580</v>
      </c>
      <c r="K53" s="330">
        <v>18</v>
      </c>
      <c r="L53" s="295">
        <v>25</v>
      </c>
    </row>
    <row r="54" spans="1:12" ht="45" customHeight="1">
      <c r="A54" s="689"/>
      <c r="B54" s="692"/>
      <c r="C54" s="655"/>
      <c r="D54" s="655"/>
      <c r="E54" s="683"/>
      <c r="F54" s="655"/>
      <c r="G54" s="724"/>
      <c r="H54" s="263" t="s">
        <v>1190</v>
      </c>
      <c r="I54" s="298">
        <v>2</v>
      </c>
      <c r="J54" s="294">
        <v>4401</v>
      </c>
      <c r="K54" s="294">
        <v>15</v>
      </c>
      <c r="L54" s="295">
        <v>28</v>
      </c>
    </row>
    <row r="55" spans="1:12" ht="45" customHeight="1" thickBot="1">
      <c r="A55" s="690"/>
      <c r="B55" s="693"/>
      <c r="C55" s="655"/>
      <c r="D55" s="655"/>
      <c r="E55" s="683"/>
      <c r="F55" s="655"/>
      <c r="G55" s="724"/>
      <c r="H55" s="299" t="s">
        <v>516</v>
      </c>
      <c r="I55" s="289">
        <v>23</v>
      </c>
      <c r="J55" s="290">
        <v>4450</v>
      </c>
      <c r="K55" s="290">
        <v>25</v>
      </c>
      <c r="L55" s="291">
        <v>29</v>
      </c>
    </row>
    <row r="56" spans="1:12" ht="45" customHeight="1">
      <c r="A56" s="725">
        <v>10</v>
      </c>
      <c r="B56" s="705" t="s">
        <v>464</v>
      </c>
      <c r="C56" s="728" t="s">
        <v>553</v>
      </c>
      <c r="D56" s="711" t="s">
        <v>554</v>
      </c>
      <c r="E56" s="714" t="s">
        <v>237</v>
      </c>
      <c r="F56" s="711" t="s">
        <v>555</v>
      </c>
      <c r="G56" s="717" t="s">
        <v>465</v>
      </c>
      <c r="H56" s="313" t="s">
        <v>466</v>
      </c>
      <c r="I56" s="273">
        <v>6</v>
      </c>
      <c r="J56" s="274">
        <v>4900</v>
      </c>
      <c r="K56" s="274">
        <v>0</v>
      </c>
      <c r="L56" s="275" t="s">
        <v>514</v>
      </c>
    </row>
    <row r="57" spans="1:12" ht="45" customHeight="1">
      <c r="A57" s="726"/>
      <c r="B57" s="706"/>
      <c r="C57" s="729"/>
      <c r="D57" s="712"/>
      <c r="E57" s="715"/>
      <c r="F57" s="712"/>
      <c r="G57" s="718"/>
      <c r="H57" s="315" t="s">
        <v>556</v>
      </c>
      <c r="I57" s="277">
        <v>12</v>
      </c>
      <c r="J57" s="278">
        <v>4260</v>
      </c>
      <c r="K57" s="278">
        <v>3</v>
      </c>
      <c r="L57" s="279">
        <v>1</v>
      </c>
    </row>
    <row r="58" spans="1:12" ht="45" customHeight="1">
      <c r="A58" s="726"/>
      <c r="B58" s="706"/>
      <c r="C58" s="729"/>
      <c r="D58" s="712"/>
      <c r="E58" s="715"/>
      <c r="F58" s="712"/>
      <c r="G58" s="718"/>
      <c r="H58" s="315" t="s">
        <v>557</v>
      </c>
      <c r="I58" s="277">
        <v>45</v>
      </c>
      <c r="J58" s="278">
        <v>4500</v>
      </c>
      <c r="K58" s="278">
        <v>30</v>
      </c>
      <c r="L58" s="279">
        <v>5</v>
      </c>
    </row>
    <row r="59" spans="1:12" ht="45" customHeight="1">
      <c r="A59" s="726"/>
      <c r="B59" s="706"/>
      <c r="C59" s="729"/>
      <c r="D59" s="712"/>
      <c r="E59" s="715"/>
      <c r="F59" s="712"/>
      <c r="G59" s="718"/>
      <c r="H59" s="315" t="s">
        <v>536</v>
      </c>
      <c r="I59" s="277">
        <v>2</v>
      </c>
      <c r="J59" s="278">
        <v>4000</v>
      </c>
      <c r="K59" s="278">
        <v>45</v>
      </c>
      <c r="L59" s="279">
        <v>7</v>
      </c>
    </row>
    <row r="60" spans="1:12" ht="45" customHeight="1">
      <c r="A60" s="726"/>
      <c r="B60" s="706"/>
      <c r="C60" s="729"/>
      <c r="D60" s="712"/>
      <c r="E60" s="715"/>
      <c r="F60" s="712"/>
      <c r="G60" s="718"/>
      <c r="H60" s="315" t="s">
        <v>1363</v>
      </c>
      <c r="I60" s="277">
        <v>5</v>
      </c>
      <c r="J60" s="278">
        <v>4401</v>
      </c>
      <c r="K60" s="278">
        <v>15</v>
      </c>
      <c r="L60" s="279">
        <v>28</v>
      </c>
    </row>
    <row r="61" spans="1:12" ht="45" customHeight="1" thickBot="1">
      <c r="A61" s="727"/>
      <c r="B61" s="707"/>
      <c r="C61" s="730"/>
      <c r="D61" s="713"/>
      <c r="E61" s="716"/>
      <c r="F61" s="713"/>
      <c r="G61" s="719"/>
      <c r="H61" s="329" t="s">
        <v>558</v>
      </c>
      <c r="I61" s="317">
        <v>4</v>
      </c>
      <c r="J61" s="318">
        <v>4450</v>
      </c>
      <c r="K61" s="318">
        <v>44</v>
      </c>
      <c r="L61" s="319">
        <v>29</v>
      </c>
    </row>
    <row r="62" spans="1:12" ht="45" customHeight="1">
      <c r="A62" s="688">
        <v>11</v>
      </c>
      <c r="B62" s="691" t="s">
        <v>467</v>
      </c>
      <c r="C62" s="685" t="s">
        <v>559</v>
      </c>
      <c r="D62" s="685" t="s">
        <v>560</v>
      </c>
      <c r="E62" s="696" t="s">
        <v>240</v>
      </c>
      <c r="F62" s="685" t="s">
        <v>560</v>
      </c>
      <c r="G62" s="688" t="s">
        <v>468</v>
      </c>
      <c r="H62" s="331" t="s">
        <v>466</v>
      </c>
      <c r="I62" s="297">
        <v>5</v>
      </c>
      <c r="J62" s="286">
        <v>4900</v>
      </c>
      <c r="K62" s="286">
        <v>0</v>
      </c>
      <c r="L62" s="287" t="s">
        <v>514</v>
      </c>
    </row>
    <row r="63" spans="1:12" ht="45" customHeight="1">
      <c r="A63" s="689"/>
      <c r="B63" s="692"/>
      <c r="C63" s="686"/>
      <c r="D63" s="686"/>
      <c r="E63" s="697"/>
      <c r="F63" s="686"/>
      <c r="G63" s="689"/>
      <c r="H63" s="263" t="s">
        <v>536</v>
      </c>
      <c r="I63" s="298">
        <v>1</v>
      </c>
      <c r="J63" s="294">
        <v>4000</v>
      </c>
      <c r="K63" s="294">
        <v>32</v>
      </c>
      <c r="L63" s="295">
        <v>7</v>
      </c>
    </row>
    <row r="64" spans="1:12" ht="45" customHeight="1">
      <c r="A64" s="689"/>
      <c r="B64" s="692"/>
      <c r="C64" s="686"/>
      <c r="D64" s="686"/>
      <c r="E64" s="697"/>
      <c r="F64" s="686"/>
      <c r="G64" s="689"/>
      <c r="H64" s="263" t="s">
        <v>526</v>
      </c>
      <c r="I64" s="298">
        <v>4</v>
      </c>
      <c r="J64" s="294">
        <v>4401</v>
      </c>
      <c r="K64" s="294">
        <v>11</v>
      </c>
      <c r="L64" s="295">
        <v>28</v>
      </c>
    </row>
    <row r="65" spans="1:12" ht="45" customHeight="1">
      <c r="A65" s="689"/>
      <c r="B65" s="692"/>
      <c r="C65" s="686"/>
      <c r="D65" s="686"/>
      <c r="E65" s="697"/>
      <c r="F65" s="686"/>
      <c r="G65" s="689"/>
      <c r="H65" s="263" t="s">
        <v>516</v>
      </c>
      <c r="I65" s="298">
        <v>3</v>
      </c>
      <c r="J65" s="294">
        <v>4450</v>
      </c>
      <c r="K65" s="294">
        <v>18</v>
      </c>
      <c r="L65" s="295">
        <v>29</v>
      </c>
    </row>
    <row r="66" spans="1:12" ht="45" customHeight="1" thickBot="1">
      <c r="A66" s="690"/>
      <c r="B66" s="693"/>
      <c r="C66" s="687"/>
      <c r="D66" s="687"/>
      <c r="E66" s="698"/>
      <c r="F66" s="687"/>
      <c r="G66" s="690"/>
      <c r="H66" s="299" t="s">
        <v>561</v>
      </c>
      <c r="I66" s="289">
        <v>2</v>
      </c>
      <c r="J66" s="290">
        <v>4500</v>
      </c>
      <c r="K66" s="290">
        <v>19</v>
      </c>
      <c r="L66" s="291">
        <v>5</v>
      </c>
    </row>
    <row r="67" spans="1:12" ht="45" customHeight="1">
      <c r="A67" s="725">
        <v>12</v>
      </c>
      <c r="B67" s="743" t="s">
        <v>469</v>
      </c>
      <c r="C67" s="708" t="s">
        <v>562</v>
      </c>
      <c r="D67" s="708" t="s">
        <v>563</v>
      </c>
      <c r="E67" s="714" t="s">
        <v>255</v>
      </c>
      <c r="F67" s="708" t="s">
        <v>564</v>
      </c>
      <c r="G67" s="717">
        <v>2814024</v>
      </c>
      <c r="H67" s="332" t="s">
        <v>565</v>
      </c>
      <c r="I67" s="273">
        <v>63</v>
      </c>
      <c r="J67" s="274">
        <v>4000</v>
      </c>
      <c r="K67" s="274">
        <v>34</v>
      </c>
      <c r="L67" s="275">
        <v>7</v>
      </c>
    </row>
    <row r="68" spans="1:12" ht="45" customHeight="1">
      <c r="A68" s="726"/>
      <c r="B68" s="744"/>
      <c r="C68" s="709"/>
      <c r="D68" s="709"/>
      <c r="E68" s="715"/>
      <c r="F68" s="709"/>
      <c r="G68" s="718"/>
      <c r="H68" s="315" t="s">
        <v>523</v>
      </c>
      <c r="I68" s="277">
        <v>2</v>
      </c>
      <c r="J68" s="278">
        <v>4220</v>
      </c>
      <c r="K68" s="278">
        <v>24</v>
      </c>
      <c r="L68" s="279">
        <v>22</v>
      </c>
    </row>
    <row r="69" spans="1:12" ht="45" customHeight="1">
      <c r="A69" s="726"/>
      <c r="B69" s="744"/>
      <c r="C69" s="709"/>
      <c r="D69" s="709"/>
      <c r="E69" s="715"/>
      <c r="F69" s="709"/>
      <c r="G69" s="718"/>
      <c r="H69" s="315" t="s">
        <v>566</v>
      </c>
      <c r="I69" s="277">
        <v>3</v>
      </c>
      <c r="J69" s="278">
        <v>4260</v>
      </c>
      <c r="K69" s="278">
        <v>5</v>
      </c>
      <c r="L69" s="279">
        <v>1</v>
      </c>
    </row>
    <row r="70" spans="1:12" ht="45" customHeight="1">
      <c r="A70" s="726"/>
      <c r="B70" s="744"/>
      <c r="C70" s="709"/>
      <c r="D70" s="709"/>
      <c r="E70" s="715"/>
      <c r="F70" s="709"/>
      <c r="G70" s="718"/>
      <c r="H70" s="315" t="s">
        <v>462</v>
      </c>
      <c r="I70" s="277">
        <v>12</v>
      </c>
      <c r="J70" s="278">
        <v>4900</v>
      </c>
      <c r="K70" s="278">
        <v>0</v>
      </c>
      <c r="L70" s="279" t="s">
        <v>528</v>
      </c>
    </row>
    <row r="71" spans="1:12" ht="45" customHeight="1">
      <c r="A71" s="726"/>
      <c r="B71" s="744"/>
      <c r="C71" s="709"/>
      <c r="D71" s="709"/>
      <c r="E71" s="715"/>
      <c r="F71" s="709"/>
      <c r="G71" s="718"/>
      <c r="H71" s="315" t="s">
        <v>567</v>
      </c>
      <c r="I71" s="277">
        <v>71</v>
      </c>
      <c r="J71" s="278">
        <v>4500</v>
      </c>
      <c r="K71" s="278">
        <v>35</v>
      </c>
      <c r="L71" s="279">
        <v>5</v>
      </c>
    </row>
    <row r="72" spans="1:12" ht="45" customHeight="1">
      <c r="A72" s="726"/>
      <c r="B72" s="744"/>
      <c r="C72" s="709"/>
      <c r="D72" s="709"/>
      <c r="E72" s="715"/>
      <c r="F72" s="709"/>
      <c r="G72" s="718"/>
      <c r="H72" s="315" t="s">
        <v>568</v>
      </c>
      <c r="I72" s="277">
        <v>8</v>
      </c>
      <c r="J72" s="278">
        <v>4580</v>
      </c>
      <c r="K72" s="278">
        <v>26</v>
      </c>
      <c r="L72" s="279">
        <v>25</v>
      </c>
    </row>
    <row r="73" spans="1:12" ht="45" customHeight="1">
      <c r="A73" s="726"/>
      <c r="B73" s="744"/>
      <c r="C73" s="709"/>
      <c r="D73" s="709"/>
      <c r="E73" s="715"/>
      <c r="F73" s="709"/>
      <c r="G73" s="718"/>
      <c r="H73" s="315" t="s">
        <v>569</v>
      </c>
      <c r="I73" s="277">
        <v>46</v>
      </c>
      <c r="J73" s="278">
        <v>4401</v>
      </c>
      <c r="K73" s="278">
        <v>15</v>
      </c>
      <c r="L73" s="279">
        <v>28</v>
      </c>
    </row>
    <row r="74" spans="1:12" ht="45" customHeight="1" thickBot="1">
      <c r="A74" s="727"/>
      <c r="B74" s="745"/>
      <c r="C74" s="710"/>
      <c r="D74" s="710"/>
      <c r="E74" s="716"/>
      <c r="F74" s="710"/>
      <c r="G74" s="719"/>
      <c r="H74" s="329" t="s">
        <v>516</v>
      </c>
      <c r="I74" s="317">
        <v>5</v>
      </c>
      <c r="J74" s="318">
        <v>4450</v>
      </c>
      <c r="K74" s="318">
        <v>18</v>
      </c>
      <c r="L74" s="319">
        <v>29</v>
      </c>
    </row>
    <row r="75" spans="1:12" ht="63.75" customHeight="1">
      <c r="A75" s="734">
        <v>13</v>
      </c>
      <c r="B75" s="737" t="s">
        <v>1185</v>
      </c>
      <c r="C75" s="740" t="s">
        <v>470</v>
      </c>
      <c r="D75" s="654" t="s">
        <v>570</v>
      </c>
      <c r="E75" s="682" t="s">
        <v>201</v>
      </c>
      <c r="F75" s="654" t="s">
        <v>570</v>
      </c>
      <c r="G75" s="731">
        <v>2862011</v>
      </c>
      <c r="H75" s="333" t="s">
        <v>1364</v>
      </c>
      <c r="I75" s="334">
        <v>118</v>
      </c>
      <c r="J75" s="335">
        <v>4450</v>
      </c>
      <c r="K75" s="335">
        <v>76</v>
      </c>
      <c r="L75" s="336">
        <v>29</v>
      </c>
    </row>
    <row r="76" spans="1:12" ht="45" customHeight="1">
      <c r="A76" s="735"/>
      <c r="B76" s="738"/>
      <c r="C76" s="741"/>
      <c r="D76" s="655"/>
      <c r="E76" s="683"/>
      <c r="F76" s="655"/>
      <c r="G76" s="732"/>
      <c r="H76" s="299" t="s">
        <v>571</v>
      </c>
      <c r="I76" s="298">
        <v>11</v>
      </c>
      <c r="J76" s="294">
        <v>4260</v>
      </c>
      <c r="K76" s="294">
        <v>15</v>
      </c>
      <c r="L76" s="337">
        <v>1</v>
      </c>
    </row>
    <row r="77" spans="1:12" ht="45" customHeight="1">
      <c r="A77" s="735"/>
      <c r="B77" s="738"/>
      <c r="C77" s="741"/>
      <c r="D77" s="655"/>
      <c r="E77" s="683"/>
      <c r="F77" s="655"/>
      <c r="G77" s="732"/>
      <c r="H77" s="299" t="s">
        <v>572</v>
      </c>
      <c r="I77" s="298">
        <v>102</v>
      </c>
      <c r="J77" s="294">
        <v>4530</v>
      </c>
      <c r="K77" s="294">
        <v>14</v>
      </c>
      <c r="L77" s="337">
        <v>39</v>
      </c>
    </row>
    <row r="78" spans="1:12" ht="45" customHeight="1">
      <c r="A78" s="735"/>
      <c r="B78" s="738"/>
      <c r="C78" s="741"/>
      <c r="D78" s="655"/>
      <c r="E78" s="683"/>
      <c r="F78" s="655"/>
      <c r="G78" s="732"/>
      <c r="H78" s="299" t="s">
        <v>573</v>
      </c>
      <c r="I78" s="298">
        <v>111</v>
      </c>
      <c r="J78" s="294">
        <v>4560</v>
      </c>
      <c r="K78" s="294">
        <v>19</v>
      </c>
      <c r="L78" s="337">
        <v>12</v>
      </c>
    </row>
    <row r="79" spans="1:12" ht="45" customHeight="1">
      <c r="A79" s="735"/>
      <c r="B79" s="738"/>
      <c r="C79" s="741"/>
      <c r="D79" s="655"/>
      <c r="E79" s="683"/>
      <c r="F79" s="655"/>
      <c r="G79" s="732"/>
      <c r="H79" s="299" t="s">
        <v>531</v>
      </c>
      <c r="I79" s="298">
        <v>129</v>
      </c>
      <c r="J79" s="294">
        <v>4100</v>
      </c>
      <c r="K79" s="330">
        <v>35</v>
      </c>
      <c r="L79" s="337">
        <v>53</v>
      </c>
    </row>
    <row r="80" spans="1:12" ht="45" customHeight="1">
      <c r="A80" s="735"/>
      <c r="B80" s="738"/>
      <c r="C80" s="741"/>
      <c r="D80" s="655"/>
      <c r="E80" s="683"/>
      <c r="F80" s="655"/>
      <c r="G80" s="732"/>
      <c r="H80" s="299" t="s">
        <v>1365</v>
      </c>
      <c r="I80" s="298">
        <v>130</v>
      </c>
      <c r="J80" s="294">
        <v>4220</v>
      </c>
      <c r="K80" s="294">
        <v>22</v>
      </c>
      <c r="L80" s="337">
        <v>22</v>
      </c>
    </row>
    <row r="81" spans="1:12" ht="45" customHeight="1">
      <c r="A81" s="735"/>
      <c r="B81" s="738"/>
      <c r="C81" s="741"/>
      <c r="D81" s="655"/>
      <c r="E81" s="683"/>
      <c r="F81" s="655"/>
      <c r="G81" s="732"/>
      <c r="H81" s="299" t="s">
        <v>574</v>
      </c>
      <c r="I81" s="298">
        <v>126</v>
      </c>
      <c r="J81" s="294">
        <v>4222</v>
      </c>
      <c r="K81" s="294">
        <v>16</v>
      </c>
      <c r="L81" s="337">
        <v>22</v>
      </c>
    </row>
    <row r="82" spans="1:12" ht="45" customHeight="1">
      <c r="A82" s="735"/>
      <c r="B82" s="738"/>
      <c r="C82" s="741"/>
      <c r="D82" s="655"/>
      <c r="E82" s="683"/>
      <c r="F82" s="655"/>
      <c r="G82" s="732"/>
      <c r="H82" s="338" t="s">
        <v>575</v>
      </c>
      <c r="I82" s="298">
        <v>8</v>
      </c>
      <c r="J82" s="294">
        <v>4610</v>
      </c>
      <c r="K82" s="294">
        <v>19</v>
      </c>
      <c r="L82" s="337">
        <v>26</v>
      </c>
    </row>
    <row r="83" spans="1:12" ht="45" customHeight="1">
      <c r="A83" s="735"/>
      <c r="B83" s="738"/>
      <c r="C83" s="741"/>
      <c r="D83" s="655"/>
      <c r="E83" s="683"/>
      <c r="F83" s="655"/>
      <c r="G83" s="732"/>
      <c r="H83" s="299" t="s">
        <v>576</v>
      </c>
      <c r="I83" s="298">
        <v>10</v>
      </c>
      <c r="J83" s="294">
        <v>4580</v>
      </c>
      <c r="K83" s="294">
        <v>27</v>
      </c>
      <c r="L83" s="337">
        <v>25</v>
      </c>
    </row>
    <row r="84" spans="1:12" ht="45" customHeight="1">
      <c r="A84" s="735"/>
      <c r="B84" s="738"/>
      <c r="C84" s="741"/>
      <c r="D84" s="655"/>
      <c r="E84" s="683"/>
      <c r="F84" s="655"/>
      <c r="G84" s="732"/>
      <c r="H84" s="299" t="s">
        <v>577</v>
      </c>
      <c r="I84" s="289">
        <v>12</v>
      </c>
      <c r="J84" s="290">
        <v>4570</v>
      </c>
      <c r="K84" s="290">
        <v>30</v>
      </c>
      <c r="L84" s="339">
        <v>21</v>
      </c>
    </row>
    <row r="85" spans="1:12" ht="45" customHeight="1" thickBot="1">
      <c r="A85" s="736"/>
      <c r="B85" s="739"/>
      <c r="C85" s="742"/>
      <c r="D85" s="656"/>
      <c r="E85" s="684"/>
      <c r="F85" s="656"/>
      <c r="G85" s="733"/>
      <c r="H85" s="340" t="s">
        <v>578</v>
      </c>
      <c r="I85" s="341">
        <v>9</v>
      </c>
      <c r="J85" s="342">
        <v>4500</v>
      </c>
      <c r="K85" s="342">
        <v>18</v>
      </c>
      <c r="L85" s="343">
        <v>5</v>
      </c>
    </row>
    <row r="86" spans="1:12" ht="77.25" customHeight="1">
      <c r="A86" s="657">
        <v>14</v>
      </c>
      <c r="B86" s="751" t="s">
        <v>1185</v>
      </c>
      <c r="C86" s="720" t="s">
        <v>471</v>
      </c>
      <c r="D86" s="666" t="s">
        <v>579</v>
      </c>
      <c r="E86" s="723" t="s">
        <v>205</v>
      </c>
      <c r="F86" s="666" t="s">
        <v>579</v>
      </c>
      <c r="G86" s="699">
        <v>2862011</v>
      </c>
      <c r="H86" s="344" t="s">
        <v>1318</v>
      </c>
      <c r="I86" s="345">
        <v>45</v>
      </c>
      <c r="J86" s="345">
        <v>4260</v>
      </c>
      <c r="K86" s="345">
        <v>8</v>
      </c>
      <c r="L86" s="346" t="s">
        <v>394</v>
      </c>
    </row>
    <row r="87" spans="1:12" ht="45" customHeight="1">
      <c r="A87" s="658"/>
      <c r="B87" s="752"/>
      <c r="C87" s="721"/>
      <c r="D87" s="667"/>
      <c r="E87" s="670"/>
      <c r="F87" s="667"/>
      <c r="G87" s="700"/>
      <c r="H87" s="315" t="s">
        <v>580</v>
      </c>
      <c r="I87" s="277">
        <v>65</v>
      </c>
      <c r="J87" s="278">
        <v>4220</v>
      </c>
      <c r="K87" s="278">
        <v>12</v>
      </c>
      <c r="L87" s="279">
        <v>22</v>
      </c>
    </row>
    <row r="88" spans="1:12" ht="45" customHeight="1">
      <c r="A88" s="658"/>
      <c r="B88" s="752"/>
      <c r="C88" s="721"/>
      <c r="D88" s="667"/>
      <c r="E88" s="670"/>
      <c r="F88" s="667"/>
      <c r="G88" s="700"/>
      <c r="H88" s="347" t="s">
        <v>581</v>
      </c>
      <c r="I88" s="348">
        <v>66</v>
      </c>
      <c r="J88" s="349">
        <v>4222</v>
      </c>
      <c r="K88" s="349">
        <v>16</v>
      </c>
      <c r="L88" s="350">
        <v>22</v>
      </c>
    </row>
    <row r="89" spans="1:12" ht="45" customHeight="1">
      <c r="A89" s="658"/>
      <c r="B89" s="752"/>
      <c r="C89" s="721"/>
      <c r="D89" s="667"/>
      <c r="E89" s="670"/>
      <c r="F89" s="667"/>
      <c r="G89" s="700"/>
      <c r="H89" s="351" t="s">
        <v>941</v>
      </c>
      <c r="I89" s="277">
        <v>2</v>
      </c>
      <c r="J89" s="278">
        <v>4500</v>
      </c>
      <c r="K89" s="278">
        <v>32</v>
      </c>
      <c r="L89" s="279">
        <v>5</v>
      </c>
    </row>
    <row r="90" spans="1:12" ht="45" customHeight="1">
      <c r="A90" s="658"/>
      <c r="B90" s="752"/>
      <c r="C90" s="721"/>
      <c r="D90" s="667"/>
      <c r="E90" s="670"/>
      <c r="F90" s="667"/>
      <c r="G90" s="700"/>
      <c r="H90" s="315" t="s">
        <v>1366</v>
      </c>
      <c r="I90" s="277">
        <v>3</v>
      </c>
      <c r="J90" s="278">
        <v>4000</v>
      </c>
      <c r="K90" s="278">
        <v>36</v>
      </c>
      <c r="L90" s="279">
        <v>7</v>
      </c>
    </row>
    <row r="91" spans="1:12" ht="45" customHeight="1">
      <c r="A91" s="658"/>
      <c r="B91" s="752"/>
      <c r="C91" s="721"/>
      <c r="D91" s="667"/>
      <c r="E91" s="670"/>
      <c r="F91" s="667"/>
      <c r="G91" s="700"/>
      <c r="H91" s="328" t="s">
        <v>582</v>
      </c>
      <c r="I91" s="277">
        <v>48</v>
      </c>
      <c r="J91" s="278">
        <v>4540</v>
      </c>
      <c r="K91" s="278">
        <v>38</v>
      </c>
      <c r="L91" s="352">
        <v>40</v>
      </c>
    </row>
    <row r="92" spans="1:12" ht="45" customHeight="1" thickBot="1">
      <c r="A92" s="659"/>
      <c r="B92" s="753"/>
      <c r="C92" s="722"/>
      <c r="D92" s="668"/>
      <c r="E92" s="671"/>
      <c r="F92" s="668"/>
      <c r="G92" s="701"/>
      <c r="H92" s="329" t="s">
        <v>522</v>
      </c>
      <c r="I92" s="317">
        <v>60</v>
      </c>
      <c r="J92" s="318">
        <v>4580</v>
      </c>
      <c r="K92" s="318">
        <v>12</v>
      </c>
      <c r="L92" s="319">
        <v>25</v>
      </c>
    </row>
    <row r="93" spans="1:12" ht="45" customHeight="1">
      <c r="A93" s="676">
        <v>15</v>
      </c>
      <c r="B93" s="746" t="s">
        <v>1189</v>
      </c>
      <c r="C93" s="654" t="s">
        <v>472</v>
      </c>
      <c r="D93" s="654" t="s">
        <v>583</v>
      </c>
      <c r="E93" s="682" t="s">
        <v>501</v>
      </c>
      <c r="F93" s="654" t="s">
        <v>584</v>
      </c>
      <c r="G93" s="749">
        <v>2862011</v>
      </c>
      <c r="H93" s="259" t="s">
        <v>585</v>
      </c>
      <c r="I93" s="334">
        <v>1</v>
      </c>
      <c r="J93" s="335">
        <v>4000</v>
      </c>
      <c r="K93" s="335">
        <v>22</v>
      </c>
      <c r="L93" s="336">
        <v>7</v>
      </c>
    </row>
    <row r="94" spans="1:12" ht="45" customHeight="1">
      <c r="A94" s="677"/>
      <c r="B94" s="747"/>
      <c r="C94" s="655"/>
      <c r="D94" s="655"/>
      <c r="E94" s="683"/>
      <c r="F94" s="655"/>
      <c r="G94" s="724"/>
      <c r="H94" s="263" t="s">
        <v>586</v>
      </c>
      <c r="I94" s="298">
        <v>28</v>
      </c>
      <c r="J94" s="294">
        <v>4900</v>
      </c>
      <c r="K94" s="294">
        <v>0</v>
      </c>
      <c r="L94" s="337">
        <v>29</v>
      </c>
    </row>
    <row r="95" spans="1:12" ht="99.75" customHeight="1">
      <c r="A95" s="677"/>
      <c r="B95" s="747"/>
      <c r="C95" s="655"/>
      <c r="D95" s="655"/>
      <c r="E95" s="683"/>
      <c r="F95" s="655"/>
      <c r="G95" s="724"/>
      <c r="H95" s="263" t="s">
        <v>587</v>
      </c>
      <c r="I95" s="298">
        <v>2</v>
      </c>
      <c r="J95" s="294">
        <v>4000</v>
      </c>
      <c r="K95" s="294">
        <v>24</v>
      </c>
      <c r="L95" s="337">
        <v>53</v>
      </c>
    </row>
    <row r="96" spans="1:12" ht="45" customHeight="1">
      <c r="A96" s="677"/>
      <c r="B96" s="747"/>
      <c r="C96" s="655"/>
      <c r="D96" s="655"/>
      <c r="E96" s="683"/>
      <c r="F96" s="655"/>
      <c r="G96" s="724"/>
      <c r="H96" s="353" t="s">
        <v>1188</v>
      </c>
      <c r="I96" s="298">
        <v>3</v>
      </c>
      <c r="J96" s="294">
        <v>4500</v>
      </c>
      <c r="K96" s="330">
        <v>25</v>
      </c>
      <c r="L96" s="337">
        <v>5</v>
      </c>
    </row>
    <row r="97" spans="1:12" ht="45" customHeight="1">
      <c r="A97" s="677"/>
      <c r="B97" s="747"/>
      <c r="C97" s="655"/>
      <c r="D97" s="655"/>
      <c r="E97" s="683"/>
      <c r="F97" s="655"/>
      <c r="G97" s="724"/>
      <c r="H97" s="263" t="s">
        <v>588</v>
      </c>
      <c r="I97" s="298">
        <v>8</v>
      </c>
      <c r="J97" s="294">
        <v>4630</v>
      </c>
      <c r="K97" s="294">
        <v>9</v>
      </c>
      <c r="L97" s="337">
        <v>6</v>
      </c>
    </row>
    <row r="98" spans="1:12" ht="45" customHeight="1">
      <c r="A98" s="677"/>
      <c r="B98" s="747"/>
      <c r="C98" s="655"/>
      <c r="D98" s="655"/>
      <c r="E98" s="683"/>
      <c r="F98" s="655"/>
      <c r="G98" s="724"/>
      <c r="H98" s="263" t="s">
        <v>589</v>
      </c>
      <c r="I98" s="298">
        <v>4</v>
      </c>
      <c r="J98" s="294">
        <v>4580</v>
      </c>
      <c r="K98" s="294">
        <v>21</v>
      </c>
      <c r="L98" s="337">
        <v>25</v>
      </c>
    </row>
    <row r="99" spans="1:12" ht="45" customHeight="1">
      <c r="A99" s="677"/>
      <c r="B99" s="747"/>
      <c r="C99" s="655"/>
      <c r="D99" s="655"/>
      <c r="E99" s="683"/>
      <c r="F99" s="655"/>
      <c r="G99" s="724"/>
      <c r="H99" s="263" t="s">
        <v>590</v>
      </c>
      <c r="I99" s="298">
        <v>14</v>
      </c>
      <c r="J99" s="294">
        <v>4520</v>
      </c>
      <c r="K99" s="294">
        <v>18</v>
      </c>
      <c r="L99" s="337">
        <v>4</v>
      </c>
    </row>
    <row r="100" spans="1:12" ht="45" customHeight="1">
      <c r="A100" s="677"/>
      <c r="B100" s="747"/>
      <c r="C100" s="655"/>
      <c r="D100" s="655"/>
      <c r="E100" s="683"/>
      <c r="F100" s="655"/>
      <c r="G100" s="724"/>
      <c r="H100" s="263" t="s">
        <v>591</v>
      </c>
      <c r="I100" s="298">
        <v>17</v>
      </c>
      <c r="J100" s="294">
        <v>4260</v>
      </c>
      <c r="K100" s="330">
        <v>6</v>
      </c>
      <c r="L100" s="337">
        <v>1</v>
      </c>
    </row>
    <row r="101" spans="1:12" ht="45" customHeight="1" thickBot="1">
      <c r="A101" s="678"/>
      <c r="B101" s="748"/>
      <c r="C101" s="656"/>
      <c r="D101" s="656"/>
      <c r="E101" s="684"/>
      <c r="F101" s="656"/>
      <c r="G101" s="750"/>
      <c r="H101" s="354" t="s">
        <v>940</v>
      </c>
      <c r="I101" s="268">
        <v>70</v>
      </c>
      <c r="J101" s="269">
        <v>4450</v>
      </c>
      <c r="K101" s="269">
        <v>51</v>
      </c>
      <c r="L101" s="271">
        <v>29</v>
      </c>
    </row>
    <row r="102" spans="1:12" ht="45" customHeight="1">
      <c r="A102" s="725">
        <v>16</v>
      </c>
      <c r="B102" s="743" t="s">
        <v>1185</v>
      </c>
      <c r="C102" s="666" t="s">
        <v>473</v>
      </c>
      <c r="D102" s="666" t="s">
        <v>592</v>
      </c>
      <c r="E102" s="723" t="s">
        <v>502</v>
      </c>
      <c r="F102" s="666" t="s">
        <v>593</v>
      </c>
      <c r="G102" s="699">
        <v>2862011</v>
      </c>
      <c r="H102" s="355" t="s">
        <v>462</v>
      </c>
      <c r="I102" s="273">
        <v>44</v>
      </c>
      <c r="J102" s="274">
        <v>4900</v>
      </c>
      <c r="K102" s="274">
        <v>0</v>
      </c>
      <c r="L102" s="275">
        <v>15</v>
      </c>
    </row>
    <row r="103" spans="1:12" ht="45" customHeight="1">
      <c r="A103" s="726"/>
      <c r="B103" s="744"/>
      <c r="C103" s="667"/>
      <c r="D103" s="667"/>
      <c r="E103" s="670"/>
      <c r="F103" s="667"/>
      <c r="G103" s="700"/>
      <c r="H103" s="315" t="s">
        <v>594</v>
      </c>
      <c r="I103" s="277">
        <v>6</v>
      </c>
      <c r="J103" s="278">
        <v>4260</v>
      </c>
      <c r="K103" s="278">
        <v>6</v>
      </c>
      <c r="L103" s="279">
        <v>1</v>
      </c>
    </row>
    <row r="104" spans="1:12" ht="45" customHeight="1">
      <c r="A104" s="726"/>
      <c r="B104" s="744"/>
      <c r="C104" s="667"/>
      <c r="D104" s="667"/>
      <c r="E104" s="670"/>
      <c r="F104" s="667"/>
      <c r="G104" s="700"/>
      <c r="H104" s="315" t="s">
        <v>595</v>
      </c>
      <c r="I104" s="277">
        <v>7</v>
      </c>
      <c r="J104" s="278">
        <v>4500</v>
      </c>
      <c r="K104" s="278">
        <v>17</v>
      </c>
      <c r="L104" s="279">
        <v>5</v>
      </c>
    </row>
    <row r="105" spans="1:12" ht="45" customHeight="1">
      <c r="A105" s="726"/>
      <c r="B105" s="744"/>
      <c r="C105" s="667"/>
      <c r="D105" s="667"/>
      <c r="E105" s="670"/>
      <c r="F105" s="667"/>
      <c r="G105" s="700"/>
      <c r="H105" s="328" t="s">
        <v>596</v>
      </c>
      <c r="I105" s="277">
        <v>9</v>
      </c>
      <c r="J105" s="278">
        <v>4000</v>
      </c>
      <c r="K105" s="278">
        <v>25</v>
      </c>
      <c r="L105" s="279">
        <v>7</v>
      </c>
    </row>
    <row r="106" spans="1:12" ht="45" customHeight="1">
      <c r="A106" s="726"/>
      <c r="B106" s="744"/>
      <c r="C106" s="667"/>
      <c r="D106" s="667"/>
      <c r="E106" s="670"/>
      <c r="F106" s="667"/>
      <c r="G106" s="700"/>
      <c r="H106" s="315" t="s">
        <v>597</v>
      </c>
      <c r="I106" s="277">
        <v>11</v>
      </c>
      <c r="J106" s="278">
        <v>4220</v>
      </c>
      <c r="K106" s="278">
        <v>16</v>
      </c>
      <c r="L106" s="279">
        <v>22</v>
      </c>
    </row>
    <row r="107" spans="1:12" ht="45" customHeight="1">
      <c r="A107" s="726"/>
      <c r="B107" s="744"/>
      <c r="C107" s="667"/>
      <c r="D107" s="667"/>
      <c r="E107" s="670"/>
      <c r="F107" s="667"/>
      <c r="G107" s="700"/>
      <c r="H107" s="356" t="s">
        <v>598</v>
      </c>
      <c r="I107" s="277">
        <v>8</v>
      </c>
      <c r="J107" s="278">
        <v>4610</v>
      </c>
      <c r="K107" s="278">
        <v>16</v>
      </c>
      <c r="L107" s="279">
        <v>26</v>
      </c>
    </row>
    <row r="108" spans="1:12" ht="45" customHeight="1">
      <c r="A108" s="726"/>
      <c r="B108" s="744"/>
      <c r="C108" s="667"/>
      <c r="D108" s="667"/>
      <c r="E108" s="670"/>
      <c r="F108" s="667"/>
      <c r="G108" s="700"/>
      <c r="H108" s="315" t="s">
        <v>939</v>
      </c>
      <c r="I108" s="277">
        <v>56</v>
      </c>
      <c r="J108" s="278">
        <v>4630</v>
      </c>
      <c r="K108" s="278">
        <v>9</v>
      </c>
      <c r="L108" s="279">
        <v>6</v>
      </c>
    </row>
    <row r="109" spans="1:12" ht="45" customHeight="1">
      <c r="A109" s="726"/>
      <c r="B109" s="744"/>
      <c r="C109" s="667"/>
      <c r="D109" s="667"/>
      <c r="E109" s="670"/>
      <c r="F109" s="667"/>
      <c r="G109" s="700"/>
      <c r="H109" s="280" t="s">
        <v>599</v>
      </c>
      <c r="I109" s="281">
        <v>13</v>
      </c>
      <c r="J109" s="282">
        <v>4570</v>
      </c>
      <c r="K109" s="282">
        <v>21</v>
      </c>
      <c r="L109" s="283">
        <v>21</v>
      </c>
    </row>
    <row r="110" spans="1:12" ht="45" customHeight="1" thickBot="1">
      <c r="A110" s="727"/>
      <c r="B110" s="745"/>
      <c r="C110" s="668"/>
      <c r="D110" s="668"/>
      <c r="E110" s="671"/>
      <c r="F110" s="668"/>
      <c r="G110" s="754"/>
      <c r="H110" s="841" t="s">
        <v>524</v>
      </c>
      <c r="I110" s="842" t="s">
        <v>1048</v>
      </c>
      <c r="J110" s="842" t="s">
        <v>1319</v>
      </c>
      <c r="K110" s="842" t="s">
        <v>739</v>
      </c>
      <c r="L110" s="843" t="s">
        <v>442</v>
      </c>
    </row>
    <row r="111" spans="1:12" ht="84.75" customHeight="1">
      <c r="A111" s="676">
        <v>17</v>
      </c>
      <c r="B111" s="679" t="s">
        <v>1185</v>
      </c>
      <c r="C111" s="755" t="s">
        <v>600</v>
      </c>
      <c r="D111" s="654" t="s">
        <v>601</v>
      </c>
      <c r="E111" s="682" t="s">
        <v>203</v>
      </c>
      <c r="F111" s="654" t="s">
        <v>602</v>
      </c>
      <c r="G111" s="731">
        <v>2862011</v>
      </c>
      <c r="H111" s="259" t="s">
        <v>1187</v>
      </c>
      <c r="I111" s="334">
        <v>66</v>
      </c>
      <c r="J111" s="335">
        <v>4401</v>
      </c>
      <c r="K111" s="335">
        <v>26</v>
      </c>
      <c r="L111" s="336" t="s">
        <v>1186</v>
      </c>
    </row>
    <row r="112" spans="1:12" ht="45" customHeight="1">
      <c r="A112" s="677"/>
      <c r="B112" s="680"/>
      <c r="C112" s="694"/>
      <c r="D112" s="655"/>
      <c r="E112" s="683"/>
      <c r="F112" s="655"/>
      <c r="G112" s="732"/>
      <c r="H112" s="263" t="s">
        <v>539</v>
      </c>
      <c r="I112" s="298">
        <v>2</v>
      </c>
      <c r="J112" s="294">
        <v>4261</v>
      </c>
      <c r="K112" s="294">
        <v>9</v>
      </c>
      <c r="L112" s="337">
        <v>1</v>
      </c>
    </row>
    <row r="113" spans="1:12" ht="45" customHeight="1">
      <c r="A113" s="677"/>
      <c r="B113" s="680"/>
      <c r="C113" s="694"/>
      <c r="D113" s="655"/>
      <c r="E113" s="683"/>
      <c r="F113" s="655"/>
      <c r="G113" s="732"/>
      <c r="H113" s="263" t="s">
        <v>603</v>
      </c>
      <c r="I113" s="298">
        <v>92</v>
      </c>
      <c r="J113" s="294">
        <v>4341</v>
      </c>
      <c r="K113" s="294">
        <v>18</v>
      </c>
      <c r="L113" s="337">
        <v>8</v>
      </c>
    </row>
    <row r="114" spans="1:12" ht="45" customHeight="1">
      <c r="A114" s="677"/>
      <c r="B114" s="680"/>
      <c r="C114" s="694"/>
      <c r="D114" s="655"/>
      <c r="E114" s="683"/>
      <c r="F114" s="655"/>
      <c r="G114" s="732"/>
      <c r="H114" s="263" t="s">
        <v>604</v>
      </c>
      <c r="I114" s="298">
        <v>62</v>
      </c>
      <c r="J114" s="294">
        <v>4581</v>
      </c>
      <c r="K114" s="294">
        <v>18</v>
      </c>
      <c r="L114" s="337">
        <v>25</v>
      </c>
    </row>
    <row r="115" spans="1:12" ht="45" customHeight="1">
      <c r="A115" s="677"/>
      <c r="B115" s="680"/>
      <c r="C115" s="694"/>
      <c r="D115" s="655"/>
      <c r="E115" s="683"/>
      <c r="F115" s="655"/>
      <c r="G115" s="732"/>
      <c r="H115" s="263" t="s">
        <v>605</v>
      </c>
      <c r="I115" s="298">
        <v>80</v>
      </c>
      <c r="J115" s="294">
        <v>4221</v>
      </c>
      <c r="K115" s="294">
        <v>18</v>
      </c>
      <c r="L115" s="337">
        <v>58</v>
      </c>
    </row>
    <row r="116" spans="1:12" ht="45" customHeight="1">
      <c r="A116" s="677"/>
      <c r="B116" s="680"/>
      <c r="C116" s="694"/>
      <c r="D116" s="655"/>
      <c r="E116" s="683"/>
      <c r="F116" s="655"/>
      <c r="G116" s="732"/>
      <c r="H116" s="357" t="s">
        <v>606</v>
      </c>
      <c r="I116" s="358">
        <v>126</v>
      </c>
      <c r="J116" s="359">
        <v>4631</v>
      </c>
      <c r="K116" s="360">
        <v>10</v>
      </c>
      <c r="L116" s="361">
        <v>6</v>
      </c>
    </row>
    <row r="117" spans="1:12" ht="45" customHeight="1">
      <c r="A117" s="677"/>
      <c r="B117" s="680"/>
      <c r="C117" s="694"/>
      <c r="D117" s="655"/>
      <c r="E117" s="683"/>
      <c r="F117" s="655"/>
      <c r="G117" s="732"/>
      <c r="H117" s="362" t="s">
        <v>607</v>
      </c>
      <c r="I117" s="363">
        <v>131</v>
      </c>
      <c r="J117" s="363">
        <v>4611</v>
      </c>
      <c r="K117" s="360">
        <v>10</v>
      </c>
      <c r="L117" s="361">
        <v>61</v>
      </c>
    </row>
    <row r="118" spans="1:12" ht="45" customHeight="1">
      <c r="A118" s="677"/>
      <c r="B118" s="680"/>
      <c r="C118" s="694"/>
      <c r="D118" s="655"/>
      <c r="E118" s="683"/>
      <c r="F118" s="655"/>
      <c r="G118" s="732"/>
      <c r="H118" s="362" t="s">
        <v>608</v>
      </c>
      <c r="I118" s="364">
        <v>132</v>
      </c>
      <c r="J118" s="363">
        <v>4601</v>
      </c>
      <c r="K118" s="360">
        <v>8</v>
      </c>
      <c r="L118" s="361">
        <v>23</v>
      </c>
    </row>
    <row r="119" spans="1:12" ht="45" customHeight="1" thickBot="1">
      <c r="A119" s="678"/>
      <c r="B119" s="681"/>
      <c r="C119" s="756"/>
      <c r="D119" s="656"/>
      <c r="E119" s="684"/>
      <c r="F119" s="656"/>
      <c r="G119" s="733"/>
      <c r="H119" s="365" t="s">
        <v>609</v>
      </c>
      <c r="I119" s="366">
        <v>61</v>
      </c>
      <c r="J119" s="367">
        <v>4501</v>
      </c>
      <c r="K119" s="269">
        <v>41</v>
      </c>
      <c r="L119" s="271">
        <v>4</v>
      </c>
    </row>
    <row r="120" spans="1:12" ht="86.25" customHeight="1" thickBot="1">
      <c r="A120" s="368">
        <v>18</v>
      </c>
      <c r="B120" s="369" t="s">
        <v>1185</v>
      </c>
      <c r="C120" s="370" t="s">
        <v>474</v>
      </c>
      <c r="D120" s="371" t="s">
        <v>1320</v>
      </c>
      <c r="E120" s="304" t="s">
        <v>503</v>
      </c>
      <c r="F120" s="371" t="s">
        <v>1321</v>
      </c>
      <c r="G120" s="307">
        <v>2862011</v>
      </c>
      <c r="H120" s="305" t="s">
        <v>610</v>
      </c>
      <c r="I120" s="306">
        <v>1</v>
      </c>
      <c r="J120" s="307">
        <v>4450</v>
      </c>
      <c r="K120" s="307">
        <v>32</v>
      </c>
      <c r="L120" s="309">
        <v>29</v>
      </c>
    </row>
    <row r="121" spans="1:12" ht="45" customHeight="1">
      <c r="A121" s="759">
        <v>19</v>
      </c>
      <c r="B121" s="679" t="s">
        <v>469</v>
      </c>
      <c r="C121" s="761" t="s">
        <v>611</v>
      </c>
      <c r="D121" s="763" t="s">
        <v>612</v>
      </c>
      <c r="E121" s="765" t="s">
        <v>246</v>
      </c>
      <c r="F121" s="763" t="s">
        <v>613</v>
      </c>
      <c r="G121" s="757" t="s">
        <v>475</v>
      </c>
      <c r="H121" s="259" t="s">
        <v>1367</v>
      </c>
      <c r="I121" s="260">
        <v>1</v>
      </c>
      <c r="J121" s="335">
        <v>4000</v>
      </c>
      <c r="K121" s="335">
        <v>27</v>
      </c>
      <c r="L121" s="336">
        <v>7</v>
      </c>
    </row>
    <row r="122" spans="1:12" ht="45" customHeight="1" thickBot="1">
      <c r="A122" s="760"/>
      <c r="B122" s="681"/>
      <c r="C122" s="762"/>
      <c r="D122" s="764"/>
      <c r="E122" s="766"/>
      <c r="F122" s="764"/>
      <c r="G122" s="758"/>
      <c r="H122" s="372" t="s">
        <v>466</v>
      </c>
      <c r="I122" s="268">
        <v>2</v>
      </c>
      <c r="J122" s="269">
        <v>4900</v>
      </c>
      <c r="K122" s="269">
        <v>0</v>
      </c>
      <c r="L122" s="271">
        <v>5</v>
      </c>
    </row>
    <row r="123" spans="1:12" ht="45" customHeight="1">
      <c r="A123" s="725">
        <v>20</v>
      </c>
      <c r="B123" s="705" t="s">
        <v>476</v>
      </c>
      <c r="C123" s="666" t="s">
        <v>614</v>
      </c>
      <c r="D123" s="672" t="s">
        <v>615</v>
      </c>
      <c r="E123" s="723" t="s">
        <v>243</v>
      </c>
      <c r="F123" s="672" t="s">
        <v>616</v>
      </c>
      <c r="G123" s="699">
        <v>2809011</v>
      </c>
      <c r="H123" s="313" t="s">
        <v>617</v>
      </c>
      <c r="I123" s="273">
        <v>28</v>
      </c>
      <c r="J123" s="274">
        <v>4900</v>
      </c>
      <c r="K123" s="274">
        <v>0</v>
      </c>
      <c r="L123" s="275" t="s">
        <v>528</v>
      </c>
    </row>
    <row r="124" spans="1:12" ht="45" customHeight="1">
      <c r="A124" s="726"/>
      <c r="B124" s="706"/>
      <c r="C124" s="667"/>
      <c r="D124" s="673"/>
      <c r="E124" s="670"/>
      <c r="F124" s="673"/>
      <c r="G124" s="700"/>
      <c r="H124" s="315" t="s">
        <v>448</v>
      </c>
      <c r="I124" s="277">
        <v>19</v>
      </c>
      <c r="J124" s="278">
        <v>4000</v>
      </c>
      <c r="K124" s="278">
        <v>26</v>
      </c>
      <c r="L124" s="279">
        <v>7</v>
      </c>
    </row>
    <row r="125" spans="1:12" ht="45" customHeight="1">
      <c r="A125" s="726"/>
      <c r="B125" s="706"/>
      <c r="C125" s="667"/>
      <c r="D125" s="673"/>
      <c r="E125" s="670"/>
      <c r="F125" s="673"/>
      <c r="G125" s="700"/>
      <c r="H125" s="315" t="s">
        <v>1184</v>
      </c>
      <c r="I125" s="277">
        <v>20</v>
      </c>
      <c r="J125" s="278">
        <v>4401</v>
      </c>
      <c r="K125" s="278">
        <v>10</v>
      </c>
      <c r="L125" s="279">
        <v>28</v>
      </c>
    </row>
    <row r="126" spans="1:12" ht="45" customHeight="1" thickBot="1">
      <c r="A126" s="727"/>
      <c r="B126" s="707"/>
      <c r="C126" s="668"/>
      <c r="D126" s="674"/>
      <c r="E126" s="671"/>
      <c r="F126" s="674"/>
      <c r="G126" s="701"/>
      <c r="H126" s="329" t="s">
        <v>561</v>
      </c>
      <c r="I126" s="317">
        <v>26</v>
      </c>
      <c r="J126" s="318">
        <v>4500</v>
      </c>
      <c r="K126" s="318">
        <v>21</v>
      </c>
      <c r="L126" s="319">
        <v>5</v>
      </c>
    </row>
    <row r="127" spans="1:12" ht="45" customHeight="1">
      <c r="A127" s="676">
        <v>21</v>
      </c>
      <c r="B127" s="679" t="s">
        <v>477</v>
      </c>
      <c r="C127" s="755" t="s">
        <v>235</v>
      </c>
      <c r="D127" s="654" t="s">
        <v>618</v>
      </c>
      <c r="E127" s="682" t="s">
        <v>277</v>
      </c>
      <c r="F127" s="654" t="s">
        <v>619</v>
      </c>
      <c r="G127" s="749">
        <v>2802011</v>
      </c>
      <c r="H127" s="259" t="s">
        <v>462</v>
      </c>
      <c r="I127" s="334">
        <v>1</v>
      </c>
      <c r="J127" s="335">
        <v>4900</v>
      </c>
      <c r="K127" s="335">
        <v>0</v>
      </c>
      <c r="L127" s="336" t="s">
        <v>528</v>
      </c>
    </row>
    <row r="128" spans="1:12" ht="45" customHeight="1">
      <c r="A128" s="677"/>
      <c r="B128" s="680"/>
      <c r="C128" s="694"/>
      <c r="D128" s="655"/>
      <c r="E128" s="683"/>
      <c r="F128" s="655"/>
      <c r="G128" s="724"/>
      <c r="H128" s="263" t="s">
        <v>1354</v>
      </c>
      <c r="I128" s="298">
        <v>2</v>
      </c>
      <c r="J128" s="294">
        <v>4401</v>
      </c>
      <c r="K128" s="294">
        <v>12</v>
      </c>
      <c r="L128" s="337">
        <v>28</v>
      </c>
    </row>
    <row r="129" spans="1:12" ht="81.75" customHeight="1">
      <c r="A129" s="677"/>
      <c r="B129" s="680"/>
      <c r="C129" s="694"/>
      <c r="D129" s="655"/>
      <c r="E129" s="683"/>
      <c r="F129" s="655"/>
      <c r="G129" s="724"/>
      <c r="H129" s="263" t="s">
        <v>620</v>
      </c>
      <c r="I129" s="298">
        <v>3</v>
      </c>
      <c r="J129" s="294">
        <v>4000</v>
      </c>
      <c r="K129" s="294">
        <v>35</v>
      </c>
      <c r="L129" s="337">
        <v>7</v>
      </c>
    </row>
    <row r="130" spans="1:12" ht="45" customHeight="1">
      <c r="A130" s="677"/>
      <c r="B130" s="680"/>
      <c r="C130" s="694"/>
      <c r="D130" s="655"/>
      <c r="E130" s="683"/>
      <c r="F130" s="655"/>
      <c r="G130" s="724"/>
      <c r="H130" s="373" t="s">
        <v>621</v>
      </c>
      <c r="I130" s="374">
        <v>42</v>
      </c>
      <c r="J130" s="375">
        <v>4450</v>
      </c>
      <c r="K130" s="375">
        <v>22</v>
      </c>
      <c r="L130" s="376">
        <v>29</v>
      </c>
    </row>
    <row r="131" spans="1:12" ht="45" customHeight="1" thickBot="1">
      <c r="A131" s="678"/>
      <c r="B131" s="681"/>
      <c r="C131" s="756"/>
      <c r="D131" s="656"/>
      <c r="E131" s="684"/>
      <c r="F131" s="656"/>
      <c r="G131" s="750"/>
      <c r="H131" s="365" t="s">
        <v>938</v>
      </c>
      <c r="I131" s="377">
        <v>40</v>
      </c>
      <c r="J131" s="367">
        <v>4500</v>
      </c>
      <c r="K131" s="367">
        <v>20</v>
      </c>
      <c r="L131" s="378">
        <v>5</v>
      </c>
    </row>
    <row r="132" spans="1:12" ht="45" customHeight="1">
      <c r="A132" s="702">
        <v>22</v>
      </c>
      <c r="B132" s="743" t="s">
        <v>478</v>
      </c>
      <c r="C132" s="708" t="s">
        <v>226</v>
      </c>
      <c r="D132" s="711" t="s">
        <v>622</v>
      </c>
      <c r="E132" s="714" t="s">
        <v>504</v>
      </c>
      <c r="F132" s="711" t="s">
        <v>622</v>
      </c>
      <c r="G132" s="708" t="s">
        <v>479</v>
      </c>
      <c r="H132" s="379" t="s">
        <v>1367</v>
      </c>
      <c r="I132" s="380">
        <v>4</v>
      </c>
      <c r="J132" s="381">
        <v>4000</v>
      </c>
      <c r="K132" s="381">
        <v>42</v>
      </c>
      <c r="L132" s="275">
        <v>7</v>
      </c>
    </row>
    <row r="133" spans="1:12" ht="45" customHeight="1">
      <c r="A133" s="703"/>
      <c r="B133" s="744"/>
      <c r="C133" s="709"/>
      <c r="D133" s="712"/>
      <c r="E133" s="715"/>
      <c r="F133" s="712"/>
      <c r="G133" s="709"/>
      <c r="H133" s="382" t="s">
        <v>523</v>
      </c>
      <c r="I133" s="383">
        <v>6</v>
      </c>
      <c r="J133" s="384">
        <v>4220</v>
      </c>
      <c r="K133" s="384">
        <v>24</v>
      </c>
      <c r="L133" s="279">
        <v>22</v>
      </c>
    </row>
    <row r="134" spans="1:12" ht="45" customHeight="1" thickBot="1">
      <c r="A134" s="704"/>
      <c r="B134" s="745"/>
      <c r="C134" s="710"/>
      <c r="D134" s="713"/>
      <c r="E134" s="716"/>
      <c r="F134" s="713"/>
      <c r="G134" s="710"/>
      <c r="H134" s="385" t="s">
        <v>466</v>
      </c>
      <c r="I134" s="386">
        <v>11</v>
      </c>
      <c r="J134" s="387">
        <v>4900</v>
      </c>
      <c r="K134" s="318">
        <v>0</v>
      </c>
      <c r="L134" s="319" t="s">
        <v>528</v>
      </c>
    </row>
    <row r="135" spans="1:12" ht="45" customHeight="1">
      <c r="A135" s="759">
        <v>23</v>
      </c>
      <c r="B135" s="679" t="s">
        <v>478</v>
      </c>
      <c r="C135" s="763" t="s">
        <v>1322</v>
      </c>
      <c r="D135" s="763" t="s">
        <v>623</v>
      </c>
      <c r="E135" s="765" t="s">
        <v>265</v>
      </c>
      <c r="F135" s="763" t="s">
        <v>624</v>
      </c>
      <c r="G135" s="757" t="s">
        <v>480</v>
      </c>
      <c r="H135" s="259" t="s">
        <v>515</v>
      </c>
      <c r="I135" s="334">
        <v>2</v>
      </c>
      <c r="J135" s="335">
        <v>4500</v>
      </c>
      <c r="K135" s="335">
        <v>26</v>
      </c>
      <c r="L135" s="336">
        <v>5</v>
      </c>
    </row>
    <row r="136" spans="1:12" ht="45" customHeight="1">
      <c r="A136" s="767"/>
      <c r="B136" s="680"/>
      <c r="C136" s="768"/>
      <c r="D136" s="768"/>
      <c r="E136" s="697"/>
      <c r="F136" s="768"/>
      <c r="G136" s="689"/>
      <c r="H136" s="263" t="s">
        <v>522</v>
      </c>
      <c r="I136" s="298">
        <v>3</v>
      </c>
      <c r="J136" s="294">
        <v>4580</v>
      </c>
      <c r="K136" s="294">
        <v>16</v>
      </c>
      <c r="L136" s="337">
        <v>25</v>
      </c>
    </row>
    <row r="137" spans="1:12" ht="45" customHeight="1">
      <c r="A137" s="767"/>
      <c r="B137" s="680"/>
      <c r="C137" s="768"/>
      <c r="D137" s="768"/>
      <c r="E137" s="697"/>
      <c r="F137" s="768"/>
      <c r="G137" s="689"/>
      <c r="H137" s="263" t="s">
        <v>525</v>
      </c>
      <c r="I137" s="298">
        <v>9</v>
      </c>
      <c r="J137" s="294">
        <v>4260</v>
      </c>
      <c r="K137" s="294">
        <v>5</v>
      </c>
      <c r="L137" s="337">
        <v>1</v>
      </c>
    </row>
    <row r="138" spans="1:12" ht="45" customHeight="1">
      <c r="A138" s="767"/>
      <c r="B138" s="680"/>
      <c r="C138" s="768"/>
      <c r="D138" s="768"/>
      <c r="E138" s="697"/>
      <c r="F138" s="768"/>
      <c r="G138" s="689"/>
      <c r="H138" s="263" t="s">
        <v>1323</v>
      </c>
      <c r="I138" s="298">
        <v>8</v>
      </c>
      <c r="J138" s="294">
        <v>4340</v>
      </c>
      <c r="K138" s="294">
        <v>23</v>
      </c>
      <c r="L138" s="337">
        <v>8</v>
      </c>
    </row>
    <row r="139" spans="1:12" ht="45" customHeight="1">
      <c r="A139" s="767"/>
      <c r="B139" s="680"/>
      <c r="C139" s="768"/>
      <c r="D139" s="768"/>
      <c r="E139" s="697"/>
      <c r="F139" s="768"/>
      <c r="G139" s="689"/>
      <c r="H139" s="263" t="s">
        <v>526</v>
      </c>
      <c r="I139" s="298">
        <v>7</v>
      </c>
      <c r="J139" s="294">
        <v>4401</v>
      </c>
      <c r="K139" s="294">
        <v>16</v>
      </c>
      <c r="L139" s="337">
        <v>28</v>
      </c>
    </row>
    <row r="140" spans="1:12" ht="45" customHeight="1">
      <c r="A140" s="767"/>
      <c r="B140" s="680"/>
      <c r="C140" s="768"/>
      <c r="D140" s="768"/>
      <c r="E140" s="697"/>
      <c r="F140" s="768"/>
      <c r="G140" s="689"/>
      <c r="H140" s="263" t="s">
        <v>625</v>
      </c>
      <c r="I140" s="298">
        <v>5</v>
      </c>
      <c r="J140" s="294">
        <v>4450</v>
      </c>
      <c r="K140" s="294">
        <v>23</v>
      </c>
      <c r="L140" s="337">
        <v>29</v>
      </c>
    </row>
    <row r="141" spans="1:12" ht="45" customHeight="1">
      <c r="A141" s="767"/>
      <c r="B141" s="680"/>
      <c r="C141" s="768"/>
      <c r="D141" s="768"/>
      <c r="E141" s="697"/>
      <c r="F141" s="768"/>
      <c r="G141" s="689"/>
      <c r="H141" s="263" t="s">
        <v>466</v>
      </c>
      <c r="I141" s="298">
        <v>12</v>
      </c>
      <c r="J141" s="294">
        <v>4900</v>
      </c>
      <c r="K141" s="294">
        <v>0</v>
      </c>
      <c r="L141" s="337" t="s">
        <v>528</v>
      </c>
    </row>
    <row r="142" spans="1:12" ht="45" customHeight="1">
      <c r="A142" s="767"/>
      <c r="B142" s="680"/>
      <c r="C142" s="768"/>
      <c r="D142" s="768"/>
      <c r="E142" s="697"/>
      <c r="F142" s="768"/>
      <c r="G142" s="689"/>
      <c r="H142" s="263" t="s">
        <v>626</v>
      </c>
      <c r="I142" s="298">
        <v>4</v>
      </c>
      <c r="J142" s="294">
        <v>4610</v>
      </c>
      <c r="K142" s="294">
        <v>16</v>
      </c>
      <c r="L142" s="337">
        <v>26</v>
      </c>
    </row>
    <row r="143" spans="1:12" ht="60.75" customHeight="1" thickBot="1">
      <c r="A143" s="760"/>
      <c r="B143" s="681"/>
      <c r="C143" s="764"/>
      <c r="D143" s="764"/>
      <c r="E143" s="766"/>
      <c r="F143" s="764"/>
      <c r="G143" s="758"/>
      <c r="H143" s="267" t="s">
        <v>627</v>
      </c>
      <c r="I143" s="268">
        <v>77</v>
      </c>
      <c r="J143" s="269">
        <v>4000</v>
      </c>
      <c r="K143" s="269">
        <v>33</v>
      </c>
      <c r="L143" s="271">
        <v>7</v>
      </c>
    </row>
    <row r="144" spans="1:12" ht="45" customHeight="1">
      <c r="A144" s="725">
        <v>24</v>
      </c>
      <c r="B144" s="705" t="s">
        <v>481</v>
      </c>
      <c r="C144" s="708" t="s">
        <v>628</v>
      </c>
      <c r="D144" s="708" t="s">
        <v>629</v>
      </c>
      <c r="E144" s="714" t="s">
        <v>202</v>
      </c>
      <c r="F144" s="708" t="s">
        <v>630</v>
      </c>
      <c r="G144" s="717" t="s">
        <v>482</v>
      </c>
      <c r="H144" s="313" t="s">
        <v>631</v>
      </c>
      <c r="I144" s="273">
        <v>1</v>
      </c>
      <c r="J144" s="274">
        <v>4500</v>
      </c>
      <c r="K144" s="274">
        <v>26</v>
      </c>
      <c r="L144" s="275">
        <v>5</v>
      </c>
    </row>
    <row r="145" spans="1:12" ht="45" customHeight="1">
      <c r="A145" s="726"/>
      <c r="B145" s="706"/>
      <c r="C145" s="709"/>
      <c r="D145" s="709"/>
      <c r="E145" s="715"/>
      <c r="F145" s="709"/>
      <c r="G145" s="718"/>
      <c r="H145" s="315" t="s">
        <v>525</v>
      </c>
      <c r="I145" s="277">
        <v>2</v>
      </c>
      <c r="J145" s="278">
        <v>4260</v>
      </c>
      <c r="K145" s="278">
        <v>4</v>
      </c>
      <c r="L145" s="279">
        <v>1</v>
      </c>
    </row>
    <row r="146" spans="1:12" ht="45" customHeight="1">
      <c r="A146" s="726"/>
      <c r="B146" s="706"/>
      <c r="C146" s="709"/>
      <c r="D146" s="709"/>
      <c r="E146" s="715"/>
      <c r="F146" s="709"/>
      <c r="G146" s="718"/>
      <c r="H146" s="315" t="s">
        <v>1354</v>
      </c>
      <c r="I146" s="277">
        <v>9</v>
      </c>
      <c r="J146" s="278">
        <v>4401</v>
      </c>
      <c r="K146" s="278">
        <v>18</v>
      </c>
      <c r="L146" s="279">
        <v>28</v>
      </c>
    </row>
    <row r="147" spans="1:12" ht="45" customHeight="1">
      <c r="A147" s="726"/>
      <c r="B147" s="706"/>
      <c r="C147" s="709"/>
      <c r="D147" s="709"/>
      <c r="E147" s="715"/>
      <c r="F147" s="709"/>
      <c r="G147" s="718"/>
      <c r="H147" s="315" t="s">
        <v>610</v>
      </c>
      <c r="I147" s="277">
        <v>3</v>
      </c>
      <c r="J147" s="278">
        <v>4450</v>
      </c>
      <c r="K147" s="278">
        <v>35</v>
      </c>
      <c r="L147" s="279">
        <v>29</v>
      </c>
    </row>
    <row r="148" spans="1:12" ht="45" customHeight="1">
      <c r="A148" s="726"/>
      <c r="B148" s="706"/>
      <c r="C148" s="709"/>
      <c r="D148" s="709"/>
      <c r="E148" s="715"/>
      <c r="F148" s="709"/>
      <c r="G148" s="718"/>
      <c r="H148" s="315" t="s">
        <v>632</v>
      </c>
      <c r="I148" s="277">
        <v>59</v>
      </c>
      <c r="J148" s="278">
        <v>4580</v>
      </c>
      <c r="K148" s="278">
        <v>17</v>
      </c>
      <c r="L148" s="279">
        <v>25</v>
      </c>
    </row>
    <row r="149" spans="1:12" ht="86.25" customHeight="1">
      <c r="A149" s="726"/>
      <c r="B149" s="706"/>
      <c r="C149" s="709"/>
      <c r="D149" s="709"/>
      <c r="E149" s="715"/>
      <c r="F149" s="709"/>
      <c r="G149" s="718"/>
      <c r="H149" s="315" t="s">
        <v>633</v>
      </c>
      <c r="I149" s="383">
        <v>84</v>
      </c>
      <c r="J149" s="278">
        <v>4000</v>
      </c>
      <c r="K149" s="278">
        <v>35</v>
      </c>
      <c r="L149" s="279">
        <v>7</v>
      </c>
    </row>
    <row r="150" spans="1:12" ht="45" customHeight="1">
      <c r="A150" s="726"/>
      <c r="B150" s="706"/>
      <c r="C150" s="709"/>
      <c r="D150" s="709"/>
      <c r="E150" s="715"/>
      <c r="F150" s="709"/>
      <c r="G150" s="718"/>
      <c r="H150" s="315" t="s">
        <v>1368</v>
      </c>
      <c r="I150" s="383">
        <v>87</v>
      </c>
      <c r="J150" s="278">
        <v>4222</v>
      </c>
      <c r="K150" s="278">
        <v>16</v>
      </c>
      <c r="L150" s="279">
        <v>22</v>
      </c>
    </row>
    <row r="151" spans="1:12" ht="45" customHeight="1" thickBot="1">
      <c r="A151" s="727"/>
      <c r="B151" s="707"/>
      <c r="C151" s="710"/>
      <c r="D151" s="710"/>
      <c r="E151" s="716"/>
      <c r="F151" s="710"/>
      <c r="G151" s="719"/>
      <c r="H151" s="329" t="s">
        <v>523</v>
      </c>
      <c r="I151" s="317">
        <v>5</v>
      </c>
      <c r="J151" s="318">
        <v>4220</v>
      </c>
      <c r="K151" s="318">
        <v>19</v>
      </c>
      <c r="L151" s="319">
        <v>22</v>
      </c>
    </row>
    <row r="152" spans="1:12" ht="45" customHeight="1">
      <c r="A152" s="759">
        <v>25</v>
      </c>
      <c r="B152" s="769" t="s">
        <v>483</v>
      </c>
      <c r="C152" s="763" t="s">
        <v>634</v>
      </c>
      <c r="D152" s="761" t="s">
        <v>635</v>
      </c>
      <c r="E152" s="765" t="s">
        <v>274</v>
      </c>
      <c r="F152" s="761" t="s">
        <v>636</v>
      </c>
      <c r="G152" s="757" t="s">
        <v>484</v>
      </c>
      <c r="H152" s="259" t="s">
        <v>448</v>
      </c>
      <c r="I152" s="334">
        <v>5</v>
      </c>
      <c r="J152" s="261">
        <v>4000</v>
      </c>
      <c r="K152" s="335">
        <v>30</v>
      </c>
      <c r="L152" s="336">
        <v>7</v>
      </c>
    </row>
    <row r="153" spans="1:12" ht="45" customHeight="1">
      <c r="A153" s="767"/>
      <c r="B153" s="692"/>
      <c r="C153" s="768"/>
      <c r="D153" s="686"/>
      <c r="E153" s="697"/>
      <c r="F153" s="686"/>
      <c r="G153" s="689"/>
      <c r="H153" s="263" t="s">
        <v>1354</v>
      </c>
      <c r="I153" s="298">
        <v>3</v>
      </c>
      <c r="J153" s="265">
        <v>4401</v>
      </c>
      <c r="K153" s="294">
        <v>13</v>
      </c>
      <c r="L153" s="337">
        <v>28</v>
      </c>
    </row>
    <row r="154" spans="1:12" ht="45" customHeight="1">
      <c r="A154" s="767"/>
      <c r="B154" s="692"/>
      <c r="C154" s="768"/>
      <c r="D154" s="686"/>
      <c r="E154" s="697"/>
      <c r="F154" s="686"/>
      <c r="G154" s="689"/>
      <c r="H154" s="263" t="s">
        <v>637</v>
      </c>
      <c r="I154" s="298">
        <v>4</v>
      </c>
      <c r="J154" s="265">
        <v>4450</v>
      </c>
      <c r="K154" s="294">
        <v>27</v>
      </c>
      <c r="L154" s="337">
        <v>29</v>
      </c>
    </row>
    <row r="155" spans="1:12" ht="45" customHeight="1">
      <c r="A155" s="767"/>
      <c r="B155" s="692"/>
      <c r="C155" s="768"/>
      <c r="D155" s="686"/>
      <c r="E155" s="697"/>
      <c r="F155" s="686"/>
      <c r="G155" s="689"/>
      <c r="H155" s="263" t="s">
        <v>638</v>
      </c>
      <c r="I155" s="298">
        <v>1</v>
      </c>
      <c r="J155" s="265">
        <v>4900</v>
      </c>
      <c r="K155" s="294">
        <v>0</v>
      </c>
      <c r="L155" s="337">
        <v>15</v>
      </c>
    </row>
    <row r="156" spans="1:12" ht="45" customHeight="1" thickBot="1">
      <c r="A156" s="760"/>
      <c r="B156" s="770"/>
      <c r="C156" s="764"/>
      <c r="D156" s="762"/>
      <c r="E156" s="766"/>
      <c r="F156" s="762"/>
      <c r="G156" s="758"/>
      <c r="H156" s="267" t="s">
        <v>639</v>
      </c>
      <c r="I156" s="268">
        <v>2</v>
      </c>
      <c r="J156" s="269">
        <v>4500</v>
      </c>
      <c r="K156" s="269">
        <v>20</v>
      </c>
      <c r="L156" s="271">
        <v>5</v>
      </c>
    </row>
    <row r="157" spans="1:12" ht="45" customHeight="1">
      <c r="A157" s="725">
        <v>26</v>
      </c>
      <c r="B157" s="743" t="s">
        <v>485</v>
      </c>
      <c r="C157" s="666" t="s">
        <v>443</v>
      </c>
      <c r="D157" s="672" t="s">
        <v>640</v>
      </c>
      <c r="E157" s="723" t="s">
        <v>204</v>
      </c>
      <c r="F157" s="672" t="s">
        <v>641</v>
      </c>
      <c r="G157" s="699" t="s">
        <v>486</v>
      </c>
      <c r="H157" s="313" t="s">
        <v>448</v>
      </c>
      <c r="I157" s="273">
        <v>1</v>
      </c>
      <c r="J157" s="381">
        <v>4000</v>
      </c>
      <c r="K157" s="381">
        <v>24</v>
      </c>
      <c r="L157" s="275">
        <v>7</v>
      </c>
    </row>
    <row r="158" spans="1:12" ht="45" customHeight="1">
      <c r="A158" s="726"/>
      <c r="B158" s="744"/>
      <c r="C158" s="667"/>
      <c r="D158" s="673"/>
      <c r="E158" s="670"/>
      <c r="F158" s="673"/>
      <c r="G158" s="700"/>
      <c r="H158" s="315" t="s">
        <v>561</v>
      </c>
      <c r="I158" s="277">
        <v>3</v>
      </c>
      <c r="J158" s="384">
        <v>4500</v>
      </c>
      <c r="K158" s="278">
        <v>24</v>
      </c>
      <c r="L158" s="279">
        <v>5</v>
      </c>
    </row>
    <row r="159" spans="1:12" ht="45" customHeight="1">
      <c r="A159" s="726"/>
      <c r="B159" s="744"/>
      <c r="C159" s="667"/>
      <c r="D159" s="673"/>
      <c r="E159" s="670"/>
      <c r="F159" s="673"/>
      <c r="G159" s="700"/>
      <c r="H159" s="315" t="s">
        <v>526</v>
      </c>
      <c r="I159" s="277">
        <v>6</v>
      </c>
      <c r="J159" s="384">
        <v>4401</v>
      </c>
      <c r="K159" s="278">
        <v>26</v>
      </c>
      <c r="L159" s="279">
        <v>28</v>
      </c>
    </row>
    <row r="160" spans="1:12" ht="66.75" customHeight="1">
      <c r="A160" s="726"/>
      <c r="B160" s="744"/>
      <c r="C160" s="667"/>
      <c r="D160" s="673"/>
      <c r="E160" s="670"/>
      <c r="F160" s="673"/>
      <c r="G160" s="700"/>
      <c r="H160" s="315" t="s">
        <v>642</v>
      </c>
      <c r="I160" s="277">
        <v>5</v>
      </c>
      <c r="J160" s="384">
        <v>4450</v>
      </c>
      <c r="K160" s="278">
        <v>55</v>
      </c>
      <c r="L160" s="279">
        <v>29</v>
      </c>
    </row>
    <row r="161" spans="1:12" ht="45" customHeight="1">
      <c r="A161" s="726"/>
      <c r="B161" s="744"/>
      <c r="C161" s="667"/>
      <c r="D161" s="673"/>
      <c r="E161" s="670"/>
      <c r="F161" s="673"/>
      <c r="G161" s="700"/>
      <c r="H161" s="315" t="s">
        <v>643</v>
      </c>
      <c r="I161" s="277">
        <v>4</v>
      </c>
      <c r="J161" s="384">
        <v>4580</v>
      </c>
      <c r="K161" s="278">
        <v>26</v>
      </c>
      <c r="L161" s="279">
        <v>25</v>
      </c>
    </row>
    <row r="162" spans="1:12" ht="45" customHeight="1">
      <c r="A162" s="726"/>
      <c r="B162" s="744"/>
      <c r="C162" s="667"/>
      <c r="D162" s="673"/>
      <c r="E162" s="670"/>
      <c r="F162" s="673"/>
      <c r="G162" s="700"/>
      <c r="H162" s="315" t="s">
        <v>523</v>
      </c>
      <c r="I162" s="277">
        <v>7</v>
      </c>
      <c r="J162" s="384">
        <v>4220</v>
      </c>
      <c r="K162" s="278">
        <v>13</v>
      </c>
      <c r="L162" s="279">
        <v>22</v>
      </c>
    </row>
    <row r="163" spans="1:12" ht="45" customHeight="1">
      <c r="A163" s="726"/>
      <c r="B163" s="744"/>
      <c r="C163" s="667"/>
      <c r="D163" s="673"/>
      <c r="E163" s="670"/>
      <c r="F163" s="673"/>
      <c r="G163" s="700"/>
      <c r="H163" s="328" t="s">
        <v>644</v>
      </c>
      <c r="I163" s="277">
        <v>121</v>
      </c>
      <c r="J163" s="384">
        <v>4222</v>
      </c>
      <c r="K163" s="278">
        <v>18</v>
      </c>
      <c r="L163" s="279">
        <v>22</v>
      </c>
    </row>
    <row r="164" spans="1:12" ht="45" customHeight="1" thickBot="1">
      <c r="A164" s="727"/>
      <c r="B164" s="745"/>
      <c r="C164" s="668"/>
      <c r="D164" s="674"/>
      <c r="E164" s="671"/>
      <c r="F164" s="674"/>
      <c r="G164" s="701"/>
      <c r="H164" s="329" t="s">
        <v>645</v>
      </c>
      <c r="I164" s="317">
        <v>70</v>
      </c>
      <c r="J164" s="387">
        <v>4260</v>
      </c>
      <c r="K164" s="318">
        <v>5</v>
      </c>
      <c r="L164" s="319">
        <v>1</v>
      </c>
    </row>
    <row r="165" spans="1:12" ht="91.5" customHeight="1" thickBot="1">
      <c r="A165" s="388">
        <v>27</v>
      </c>
      <c r="B165" s="389" t="s">
        <v>485</v>
      </c>
      <c r="C165" s="390" t="s">
        <v>937</v>
      </c>
      <c r="D165" s="390" t="s">
        <v>640</v>
      </c>
      <c r="E165" s="391" t="s">
        <v>936</v>
      </c>
      <c r="F165" s="390" t="s">
        <v>646</v>
      </c>
      <c r="G165" s="392" t="s">
        <v>486</v>
      </c>
      <c r="H165" s="393" t="s">
        <v>531</v>
      </c>
      <c r="I165" s="394">
        <v>761</v>
      </c>
      <c r="J165" s="390">
        <v>4100</v>
      </c>
      <c r="K165" s="395">
        <v>12</v>
      </c>
      <c r="L165" s="396">
        <v>53</v>
      </c>
    </row>
    <row r="166" spans="1:12" ht="45" customHeight="1">
      <c r="A166" s="725">
        <v>28</v>
      </c>
      <c r="B166" s="705" t="s">
        <v>487</v>
      </c>
      <c r="C166" s="672" t="s">
        <v>918</v>
      </c>
      <c r="D166" s="666" t="s">
        <v>647</v>
      </c>
      <c r="E166" s="723" t="s">
        <v>198</v>
      </c>
      <c r="F166" s="666" t="s">
        <v>648</v>
      </c>
      <c r="G166" s="699">
        <v>2806011</v>
      </c>
      <c r="H166" s="344" t="s">
        <v>525</v>
      </c>
      <c r="I166" s="397">
        <v>10</v>
      </c>
      <c r="J166" s="398">
        <v>4260</v>
      </c>
      <c r="K166" s="398">
        <v>3</v>
      </c>
      <c r="L166" s="399">
        <v>1</v>
      </c>
    </row>
    <row r="167" spans="1:12" ht="45" customHeight="1">
      <c r="A167" s="726"/>
      <c r="B167" s="706"/>
      <c r="C167" s="673"/>
      <c r="D167" s="667"/>
      <c r="E167" s="670"/>
      <c r="F167" s="667"/>
      <c r="G167" s="700"/>
      <c r="H167" s="315" t="s">
        <v>649</v>
      </c>
      <c r="I167" s="383">
        <v>73</v>
      </c>
      <c r="J167" s="278">
        <v>4340</v>
      </c>
      <c r="K167" s="278">
        <v>25</v>
      </c>
      <c r="L167" s="279">
        <v>8</v>
      </c>
    </row>
    <row r="168" spans="1:12" ht="45" customHeight="1">
      <c r="A168" s="726"/>
      <c r="B168" s="706"/>
      <c r="C168" s="673"/>
      <c r="D168" s="667"/>
      <c r="E168" s="670"/>
      <c r="F168" s="667"/>
      <c r="G168" s="700"/>
      <c r="H168" s="315" t="s">
        <v>526</v>
      </c>
      <c r="I168" s="383">
        <v>12</v>
      </c>
      <c r="J168" s="278">
        <v>4401</v>
      </c>
      <c r="K168" s="278">
        <v>17</v>
      </c>
      <c r="L168" s="279">
        <v>28</v>
      </c>
    </row>
    <row r="169" spans="1:12" ht="45" customHeight="1">
      <c r="A169" s="726"/>
      <c r="B169" s="706"/>
      <c r="C169" s="673"/>
      <c r="D169" s="667"/>
      <c r="E169" s="670"/>
      <c r="F169" s="667"/>
      <c r="G169" s="700"/>
      <c r="H169" s="315" t="s">
        <v>515</v>
      </c>
      <c r="I169" s="383">
        <v>2</v>
      </c>
      <c r="J169" s="278">
        <v>4500</v>
      </c>
      <c r="K169" s="278">
        <v>30</v>
      </c>
      <c r="L169" s="279">
        <v>5</v>
      </c>
    </row>
    <row r="170" spans="1:12" ht="45" customHeight="1">
      <c r="A170" s="726"/>
      <c r="B170" s="706"/>
      <c r="C170" s="673"/>
      <c r="D170" s="667"/>
      <c r="E170" s="670"/>
      <c r="F170" s="667"/>
      <c r="G170" s="700"/>
      <c r="H170" s="315" t="s">
        <v>650</v>
      </c>
      <c r="I170" s="383">
        <v>3</v>
      </c>
      <c r="J170" s="278">
        <v>4580</v>
      </c>
      <c r="K170" s="278">
        <v>24</v>
      </c>
      <c r="L170" s="279">
        <v>25</v>
      </c>
    </row>
    <row r="171" spans="1:12" ht="45" customHeight="1">
      <c r="A171" s="726"/>
      <c r="B171" s="706"/>
      <c r="C171" s="673"/>
      <c r="D171" s="667"/>
      <c r="E171" s="670"/>
      <c r="F171" s="667"/>
      <c r="G171" s="700"/>
      <c r="H171" s="315" t="s">
        <v>516</v>
      </c>
      <c r="I171" s="383">
        <v>5</v>
      </c>
      <c r="J171" s="278">
        <v>4450</v>
      </c>
      <c r="K171" s="278">
        <v>28</v>
      </c>
      <c r="L171" s="279">
        <v>29</v>
      </c>
    </row>
    <row r="172" spans="1:12" ht="45" customHeight="1">
      <c r="A172" s="726"/>
      <c r="B172" s="706"/>
      <c r="C172" s="673"/>
      <c r="D172" s="667"/>
      <c r="E172" s="670"/>
      <c r="F172" s="667"/>
      <c r="G172" s="700"/>
      <c r="H172" s="315" t="s">
        <v>651</v>
      </c>
      <c r="I172" s="383">
        <v>9</v>
      </c>
      <c r="J172" s="278">
        <v>4220</v>
      </c>
      <c r="K172" s="278">
        <v>22</v>
      </c>
      <c r="L172" s="279">
        <v>22</v>
      </c>
    </row>
    <row r="173" spans="1:12" ht="45" customHeight="1" thickBot="1">
      <c r="A173" s="727"/>
      <c r="B173" s="707"/>
      <c r="C173" s="674"/>
      <c r="D173" s="668"/>
      <c r="E173" s="671"/>
      <c r="F173" s="668"/>
      <c r="G173" s="701"/>
      <c r="H173" s="329" t="s">
        <v>536</v>
      </c>
      <c r="I173" s="386">
        <v>7</v>
      </c>
      <c r="J173" s="318">
        <v>4000</v>
      </c>
      <c r="K173" s="318">
        <v>37</v>
      </c>
      <c r="L173" s="319">
        <v>7</v>
      </c>
    </row>
    <row r="174" spans="1:12" ht="45" customHeight="1">
      <c r="A174" s="759">
        <v>29</v>
      </c>
      <c r="B174" s="679" t="s">
        <v>1183</v>
      </c>
      <c r="C174" s="654" t="s">
        <v>489</v>
      </c>
      <c r="D174" s="654" t="s">
        <v>652</v>
      </c>
      <c r="E174" s="682" t="s">
        <v>200</v>
      </c>
      <c r="F174" s="654" t="s">
        <v>653</v>
      </c>
      <c r="G174" s="749">
        <v>2861011</v>
      </c>
      <c r="H174" s="259" t="s">
        <v>935</v>
      </c>
      <c r="I174" s="260">
        <v>124</v>
      </c>
      <c r="J174" s="335">
        <v>4100</v>
      </c>
      <c r="K174" s="335">
        <v>61</v>
      </c>
      <c r="L174" s="336">
        <v>53</v>
      </c>
    </row>
    <row r="175" spans="1:12" ht="45" customHeight="1">
      <c r="A175" s="767"/>
      <c r="B175" s="680"/>
      <c r="C175" s="655"/>
      <c r="D175" s="655"/>
      <c r="E175" s="683"/>
      <c r="F175" s="655"/>
      <c r="G175" s="724"/>
      <c r="H175" s="263" t="s">
        <v>1369</v>
      </c>
      <c r="I175" s="298">
        <v>11</v>
      </c>
      <c r="J175" s="294">
        <v>4220</v>
      </c>
      <c r="K175" s="294">
        <v>21</v>
      </c>
      <c r="L175" s="337">
        <v>22</v>
      </c>
    </row>
    <row r="176" spans="1:12" ht="45" customHeight="1">
      <c r="A176" s="767"/>
      <c r="B176" s="680"/>
      <c r="C176" s="655"/>
      <c r="D176" s="655"/>
      <c r="E176" s="683"/>
      <c r="F176" s="655"/>
      <c r="G176" s="724"/>
      <c r="H176" s="263" t="s">
        <v>654</v>
      </c>
      <c r="I176" s="298">
        <v>126</v>
      </c>
      <c r="J176" s="294">
        <v>4222</v>
      </c>
      <c r="K176" s="294">
        <v>16</v>
      </c>
      <c r="L176" s="337">
        <v>22</v>
      </c>
    </row>
    <row r="177" spans="1:12" ht="45" customHeight="1">
      <c r="A177" s="767"/>
      <c r="B177" s="680"/>
      <c r="C177" s="655"/>
      <c r="D177" s="655"/>
      <c r="E177" s="683"/>
      <c r="F177" s="655"/>
      <c r="G177" s="724"/>
      <c r="H177" s="263" t="s">
        <v>655</v>
      </c>
      <c r="I177" s="298">
        <v>2</v>
      </c>
      <c r="J177" s="294">
        <v>4260</v>
      </c>
      <c r="K177" s="294">
        <v>13</v>
      </c>
      <c r="L177" s="337">
        <v>1</v>
      </c>
    </row>
    <row r="178" spans="1:12" ht="45" customHeight="1">
      <c r="A178" s="767"/>
      <c r="B178" s="680"/>
      <c r="C178" s="655"/>
      <c r="D178" s="655"/>
      <c r="E178" s="683"/>
      <c r="F178" s="655"/>
      <c r="G178" s="724"/>
      <c r="H178" s="263" t="s">
        <v>656</v>
      </c>
      <c r="I178" s="298">
        <v>8</v>
      </c>
      <c r="J178" s="294">
        <v>4401</v>
      </c>
      <c r="K178" s="294">
        <v>27</v>
      </c>
      <c r="L178" s="337">
        <v>28</v>
      </c>
    </row>
    <row r="179" spans="1:12" ht="83.25" customHeight="1">
      <c r="A179" s="767"/>
      <c r="B179" s="680"/>
      <c r="C179" s="655"/>
      <c r="D179" s="655"/>
      <c r="E179" s="683"/>
      <c r="F179" s="655"/>
      <c r="G179" s="724"/>
      <c r="H179" s="263" t="s">
        <v>1370</v>
      </c>
      <c r="I179" s="298">
        <v>136</v>
      </c>
      <c r="J179" s="294">
        <v>4450</v>
      </c>
      <c r="K179" s="294">
        <v>47</v>
      </c>
      <c r="L179" s="337">
        <v>29</v>
      </c>
    </row>
    <row r="180" spans="1:12" ht="45" customHeight="1">
      <c r="A180" s="767"/>
      <c r="B180" s="680"/>
      <c r="C180" s="655"/>
      <c r="D180" s="655"/>
      <c r="E180" s="683"/>
      <c r="F180" s="655"/>
      <c r="G180" s="724"/>
      <c r="H180" s="263" t="s">
        <v>657</v>
      </c>
      <c r="I180" s="298">
        <v>3</v>
      </c>
      <c r="J180" s="294">
        <v>4500</v>
      </c>
      <c r="K180" s="294">
        <v>23</v>
      </c>
      <c r="L180" s="337" t="s">
        <v>934</v>
      </c>
    </row>
    <row r="181" spans="1:12" ht="45" customHeight="1">
      <c r="A181" s="767"/>
      <c r="B181" s="680"/>
      <c r="C181" s="655"/>
      <c r="D181" s="655"/>
      <c r="E181" s="683"/>
      <c r="F181" s="655"/>
      <c r="G181" s="724"/>
      <c r="H181" s="263" t="s">
        <v>658</v>
      </c>
      <c r="I181" s="298">
        <v>13</v>
      </c>
      <c r="J181" s="294">
        <v>4570</v>
      </c>
      <c r="K181" s="294">
        <v>35</v>
      </c>
      <c r="L181" s="337">
        <v>21</v>
      </c>
    </row>
    <row r="182" spans="1:12" ht="45" customHeight="1">
      <c r="A182" s="767"/>
      <c r="B182" s="680"/>
      <c r="C182" s="655"/>
      <c r="D182" s="655"/>
      <c r="E182" s="683"/>
      <c r="F182" s="655"/>
      <c r="G182" s="724"/>
      <c r="H182" s="263" t="s">
        <v>659</v>
      </c>
      <c r="I182" s="298">
        <v>18</v>
      </c>
      <c r="J182" s="294">
        <v>4610</v>
      </c>
      <c r="K182" s="294">
        <v>16</v>
      </c>
      <c r="L182" s="337" t="s">
        <v>933</v>
      </c>
    </row>
    <row r="183" spans="1:12" ht="69.75" customHeight="1">
      <c r="A183" s="767"/>
      <c r="B183" s="680"/>
      <c r="C183" s="655"/>
      <c r="D183" s="655"/>
      <c r="E183" s="683"/>
      <c r="F183" s="655"/>
      <c r="G183" s="724"/>
      <c r="H183" s="353" t="s">
        <v>660</v>
      </c>
      <c r="I183" s="298">
        <v>82</v>
      </c>
      <c r="J183" s="294">
        <v>4000</v>
      </c>
      <c r="K183" s="294">
        <v>7</v>
      </c>
      <c r="L183" s="337" t="s">
        <v>932</v>
      </c>
    </row>
    <row r="184" spans="1:12" ht="45" customHeight="1" thickBot="1">
      <c r="A184" s="760"/>
      <c r="B184" s="681"/>
      <c r="C184" s="656"/>
      <c r="D184" s="656"/>
      <c r="E184" s="684"/>
      <c r="F184" s="656"/>
      <c r="G184" s="750"/>
      <c r="H184" s="267" t="s">
        <v>568</v>
      </c>
      <c r="I184" s="268">
        <v>17</v>
      </c>
      <c r="J184" s="269">
        <v>4580</v>
      </c>
      <c r="K184" s="269">
        <v>37</v>
      </c>
      <c r="L184" s="271">
        <v>25</v>
      </c>
    </row>
    <row r="185" spans="1:12" ht="45" customHeight="1">
      <c r="A185" s="702">
        <v>30</v>
      </c>
      <c r="B185" s="743" t="s">
        <v>1183</v>
      </c>
      <c r="C185" s="708" t="s">
        <v>490</v>
      </c>
      <c r="D185" s="711" t="s">
        <v>661</v>
      </c>
      <c r="E185" s="714" t="s">
        <v>505</v>
      </c>
      <c r="F185" s="672" t="s">
        <v>661</v>
      </c>
      <c r="G185" s="699">
        <v>2861011</v>
      </c>
      <c r="H185" s="313" t="s">
        <v>448</v>
      </c>
      <c r="I185" s="273">
        <v>1</v>
      </c>
      <c r="J185" s="274">
        <v>4000</v>
      </c>
      <c r="K185" s="274">
        <v>40</v>
      </c>
      <c r="L185" s="275">
        <v>7</v>
      </c>
    </row>
    <row r="186" spans="1:12" ht="45" customHeight="1">
      <c r="A186" s="703"/>
      <c r="B186" s="744"/>
      <c r="C186" s="709"/>
      <c r="D186" s="712"/>
      <c r="E186" s="715"/>
      <c r="F186" s="673"/>
      <c r="G186" s="700"/>
      <c r="H186" s="315" t="s">
        <v>662</v>
      </c>
      <c r="I186" s="277">
        <v>3</v>
      </c>
      <c r="J186" s="278">
        <v>4260</v>
      </c>
      <c r="K186" s="278">
        <v>5</v>
      </c>
      <c r="L186" s="279">
        <v>1</v>
      </c>
    </row>
    <row r="187" spans="1:12" ht="45" customHeight="1">
      <c r="A187" s="703"/>
      <c r="B187" s="744"/>
      <c r="C187" s="709"/>
      <c r="D187" s="712"/>
      <c r="E187" s="715"/>
      <c r="F187" s="673"/>
      <c r="G187" s="700"/>
      <c r="H187" s="315" t="s">
        <v>931</v>
      </c>
      <c r="I187" s="277">
        <v>6</v>
      </c>
      <c r="J187" s="278">
        <v>4500</v>
      </c>
      <c r="K187" s="278">
        <v>32</v>
      </c>
      <c r="L187" s="279">
        <v>5</v>
      </c>
    </row>
    <row r="188" spans="1:12" ht="45" customHeight="1">
      <c r="A188" s="703"/>
      <c r="B188" s="744"/>
      <c r="C188" s="709"/>
      <c r="D188" s="712"/>
      <c r="E188" s="715"/>
      <c r="F188" s="673"/>
      <c r="G188" s="700"/>
      <c r="H188" s="315" t="s">
        <v>626</v>
      </c>
      <c r="I188" s="277">
        <v>9</v>
      </c>
      <c r="J188" s="278">
        <v>4610</v>
      </c>
      <c r="K188" s="278">
        <v>15</v>
      </c>
      <c r="L188" s="279">
        <v>26</v>
      </c>
    </row>
    <row r="189" spans="1:12" ht="45" customHeight="1">
      <c r="A189" s="703"/>
      <c r="B189" s="744"/>
      <c r="C189" s="709"/>
      <c r="D189" s="712"/>
      <c r="E189" s="715"/>
      <c r="F189" s="673"/>
      <c r="G189" s="700"/>
      <c r="H189" s="315" t="s">
        <v>462</v>
      </c>
      <c r="I189" s="277">
        <v>12</v>
      </c>
      <c r="J189" s="278">
        <v>4900</v>
      </c>
      <c r="K189" s="278">
        <v>6</v>
      </c>
      <c r="L189" s="279">
        <v>15</v>
      </c>
    </row>
    <row r="190" spans="1:12" ht="45" customHeight="1">
      <c r="A190" s="703"/>
      <c r="B190" s="771"/>
      <c r="C190" s="709"/>
      <c r="D190" s="712"/>
      <c r="E190" s="715"/>
      <c r="F190" s="673" t="s">
        <v>663</v>
      </c>
      <c r="G190" s="700">
        <v>2861011</v>
      </c>
      <c r="H190" s="315" t="s">
        <v>664</v>
      </c>
      <c r="I190" s="277">
        <v>67</v>
      </c>
      <c r="J190" s="278">
        <v>4260</v>
      </c>
      <c r="K190" s="278">
        <v>3</v>
      </c>
      <c r="L190" s="279">
        <v>1</v>
      </c>
    </row>
    <row r="191" spans="1:12" ht="45" customHeight="1">
      <c r="A191" s="703"/>
      <c r="B191" s="771"/>
      <c r="C191" s="709"/>
      <c r="D191" s="712"/>
      <c r="E191" s="715"/>
      <c r="F191" s="673"/>
      <c r="G191" s="700"/>
      <c r="H191" s="315" t="s">
        <v>665</v>
      </c>
      <c r="I191" s="277">
        <v>71</v>
      </c>
      <c r="J191" s="278">
        <v>4340</v>
      </c>
      <c r="K191" s="278">
        <v>22</v>
      </c>
      <c r="L191" s="279">
        <v>8</v>
      </c>
    </row>
    <row r="192" spans="1:12" ht="45" customHeight="1">
      <c r="A192" s="703"/>
      <c r="B192" s="771"/>
      <c r="C192" s="709"/>
      <c r="D192" s="712"/>
      <c r="E192" s="715"/>
      <c r="F192" s="673"/>
      <c r="G192" s="700"/>
      <c r="H192" s="315" t="s">
        <v>666</v>
      </c>
      <c r="I192" s="277">
        <v>68</v>
      </c>
      <c r="J192" s="278">
        <v>4401</v>
      </c>
      <c r="K192" s="278">
        <v>17</v>
      </c>
      <c r="L192" s="279">
        <v>28</v>
      </c>
    </row>
    <row r="193" spans="1:156" ht="78" customHeight="1">
      <c r="A193" s="703"/>
      <c r="B193" s="771"/>
      <c r="C193" s="709"/>
      <c r="D193" s="712"/>
      <c r="E193" s="715"/>
      <c r="F193" s="673"/>
      <c r="G193" s="700"/>
      <c r="H193" s="315" t="s">
        <v>1371</v>
      </c>
      <c r="I193" s="277">
        <v>70</v>
      </c>
      <c r="J193" s="278">
        <v>4450</v>
      </c>
      <c r="K193" s="278">
        <v>35</v>
      </c>
      <c r="L193" s="279">
        <v>29</v>
      </c>
    </row>
    <row r="194" spans="1:156" ht="45" customHeight="1">
      <c r="A194" s="703"/>
      <c r="B194" s="771"/>
      <c r="C194" s="709"/>
      <c r="D194" s="712"/>
      <c r="E194" s="715"/>
      <c r="F194" s="673"/>
      <c r="G194" s="700"/>
      <c r="H194" s="315" t="s">
        <v>667</v>
      </c>
      <c r="I194" s="277">
        <v>69</v>
      </c>
      <c r="J194" s="278">
        <v>4501</v>
      </c>
      <c r="K194" s="278">
        <v>22</v>
      </c>
      <c r="L194" s="279">
        <v>3</v>
      </c>
    </row>
    <row r="195" spans="1:156" ht="45" customHeight="1">
      <c r="A195" s="703"/>
      <c r="B195" s="771"/>
      <c r="C195" s="709"/>
      <c r="D195" s="712"/>
      <c r="E195" s="715"/>
      <c r="F195" s="673"/>
      <c r="G195" s="700"/>
      <c r="H195" s="315" t="s">
        <v>551</v>
      </c>
      <c r="I195" s="277">
        <v>73</v>
      </c>
      <c r="J195" s="278">
        <v>4272</v>
      </c>
      <c r="K195" s="278">
        <v>25</v>
      </c>
      <c r="L195" s="279">
        <v>42</v>
      </c>
    </row>
    <row r="196" spans="1:156" ht="45" customHeight="1">
      <c r="A196" s="703"/>
      <c r="B196" s="771"/>
      <c r="C196" s="709"/>
      <c r="D196" s="712"/>
      <c r="E196" s="715"/>
      <c r="F196" s="673"/>
      <c r="G196" s="700"/>
      <c r="H196" s="315" t="s">
        <v>930</v>
      </c>
      <c r="I196" s="277">
        <v>72</v>
      </c>
      <c r="J196" s="278">
        <v>4580</v>
      </c>
      <c r="K196" s="278">
        <v>27</v>
      </c>
      <c r="L196" s="279">
        <v>25</v>
      </c>
    </row>
    <row r="197" spans="1:156" ht="45" customHeight="1" thickBot="1">
      <c r="A197" s="704"/>
      <c r="B197" s="772"/>
      <c r="C197" s="710"/>
      <c r="D197" s="713"/>
      <c r="E197" s="716"/>
      <c r="F197" s="674"/>
      <c r="G197" s="701"/>
      <c r="H197" s="329" t="s">
        <v>462</v>
      </c>
      <c r="I197" s="317">
        <v>66</v>
      </c>
      <c r="J197" s="318">
        <v>4900</v>
      </c>
      <c r="K197" s="318">
        <v>0</v>
      </c>
      <c r="L197" s="319">
        <v>15</v>
      </c>
    </row>
    <row r="198" spans="1:156" ht="45" customHeight="1">
      <c r="A198" s="777">
        <v>31</v>
      </c>
      <c r="B198" s="780" t="s">
        <v>488</v>
      </c>
      <c r="C198" s="763" t="s">
        <v>668</v>
      </c>
      <c r="D198" s="761" t="s">
        <v>491</v>
      </c>
      <c r="E198" s="783" t="s">
        <v>506</v>
      </c>
      <c r="F198" s="761" t="s">
        <v>491</v>
      </c>
      <c r="G198" s="757">
        <v>2804074</v>
      </c>
      <c r="H198" s="259" t="s">
        <v>669</v>
      </c>
      <c r="I198" s="334">
        <v>1</v>
      </c>
      <c r="J198" s="335">
        <v>4900</v>
      </c>
      <c r="K198" s="335">
        <v>0</v>
      </c>
      <c r="L198" s="336" t="s">
        <v>514</v>
      </c>
    </row>
    <row r="199" spans="1:156" ht="45" customHeight="1">
      <c r="A199" s="778"/>
      <c r="B199" s="781"/>
      <c r="C199" s="768"/>
      <c r="D199" s="686"/>
      <c r="E199" s="784"/>
      <c r="F199" s="686"/>
      <c r="G199" s="689"/>
      <c r="H199" s="263" t="s">
        <v>526</v>
      </c>
      <c r="I199" s="298">
        <v>2</v>
      </c>
      <c r="J199" s="294">
        <v>4401</v>
      </c>
      <c r="K199" s="294">
        <v>15</v>
      </c>
      <c r="L199" s="337">
        <v>28</v>
      </c>
    </row>
    <row r="200" spans="1:156" ht="45" customHeight="1" thickBot="1">
      <c r="A200" s="779"/>
      <c r="B200" s="782"/>
      <c r="C200" s="764"/>
      <c r="D200" s="762"/>
      <c r="E200" s="785"/>
      <c r="F200" s="762"/>
      <c r="G200" s="758"/>
      <c r="H200" s="267" t="s">
        <v>1133</v>
      </c>
      <c r="I200" s="268">
        <v>3</v>
      </c>
      <c r="J200" s="269">
        <v>4000</v>
      </c>
      <c r="K200" s="269">
        <v>30</v>
      </c>
      <c r="L200" s="271">
        <v>7</v>
      </c>
    </row>
    <row r="201" spans="1:156" ht="45" customHeight="1">
      <c r="A201" s="725">
        <v>32</v>
      </c>
      <c r="B201" s="705" t="s">
        <v>492</v>
      </c>
      <c r="C201" s="666" t="s">
        <v>493</v>
      </c>
      <c r="D201" s="666" t="s">
        <v>670</v>
      </c>
      <c r="E201" s="723" t="s">
        <v>507</v>
      </c>
      <c r="F201" s="666" t="s">
        <v>670</v>
      </c>
      <c r="G201" s="699">
        <v>2819034</v>
      </c>
      <c r="H201" s="313" t="s">
        <v>536</v>
      </c>
      <c r="I201" s="380">
        <v>4</v>
      </c>
      <c r="J201" s="274">
        <v>4000</v>
      </c>
      <c r="K201" s="274">
        <v>30</v>
      </c>
      <c r="L201" s="275">
        <v>7</v>
      </c>
    </row>
    <row r="202" spans="1:156" ht="45" customHeight="1" thickBot="1">
      <c r="A202" s="727"/>
      <c r="B202" s="707"/>
      <c r="C202" s="668"/>
      <c r="D202" s="668"/>
      <c r="E202" s="671"/>
      <c r="F202" s="668"/>
      <c r="G202" s="701"/>
      <c r="H202" s="329" t="s">
        <v>462</v>
      </c>
      <c r="I202" s="317">
        <v>5</v>
      </c>
      <c r="J202" s="318">
        <v>4900</v>
      </c>
      <c r="K202" s="318">
        <v>0</v>
      </c>
      <c r="L202" s="319" t="s">
        <v>528</v>
      </c>
    </row>
    <row r="203" spans="1:156" ht="45" customHeight="1">
      <c r="A203" s="759">
        <v>33</v>
      </c>
      <c r="B203" s="774" t="s">
        <v>494</v>
      </c>
      <c r="C203" s="761" t="s">
        <v>495</v>
      </c>
      <c r="D203" s="761" t="s">
        <v>671</v>
      </c>
      <c r="E203" s="765" t="s">
        <v>508</v>
      </c>
      <c r="F203" s="761" t="s">
        <v>671</v>
      </c>
      <c r="G203" s="757">
        <v>2818034</v>
      </c>
      <c r="H203" s="259" t="s">
        <v>1367</v>
      </c>
      <c r="I203" s="334">
        <v>1</v>
      </c>
      <c r="J203" s="335">
        <v>4000</v>
      </c>
      <c r="K203" s="335">
        <v>40</v>
      </c>
      <c r="L203" s="336">
        <v>7</v>
      </c>
    </row>
    <row r="204" spans="1:156" ht="45" customHeight="1">
      <c r="A204" s="767"/>
      <c r="B204" s="775"/>
      <c r="C204" s="686"/>
      <c r="D204" s="686"/>
      <c r="E204" s="697"/>
      <c r="F204" s="686"/>
      <c r="G204" s="689"/>
      <c r="H204" s="263" t="s">
        <v>526</v>
      </c>
      <c r="I204" s="298">
        <v>4</v>
      </c>
      <c r="J204" s="294">
        <v>4401</v>
      </c>
      <c r="K204" s="294">
        <v>14</v>
      </c>
      <c r="L204" s="337">
        <v>28</v>
      </c>
    </row>
    <row r="205" spans="1:156" s="145" customFormat="1" ht="45" customHeight="1" thickBot="1">
      <c r="A205" s="760"/>
      <c r="B205" s="776"/>
      <c r="C205" s="762"/>
      <c r="D205" s="762"/>
      <c r="E205" s="766"/>
      <c r="F205" s="762"/>
      <c r="G205" s="758"/>
      <c r="H205" s="267" t="s">
        <v>669</v>
      </c>
      <c r="I205" s="268">
        <v>5</v>
      </c>
      <c r="J205" s="269">
        <v>4900</v>
      </c>
      <c r="K205" s="269">
        <v>0</v>
      </c>
      <c r="L205" s="271" t="s">
        <v>528</v>
      </c>
      <c r="M205" s="202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203"/>
      <c r="AV205" s="203"/>
      <c r="AW205" s="203"/>
      <c r="AX205" s="203"/>
      <c r="AY205" s="203"/>
      <c r="AZ205" s="203"/>
      <c r="BA205" s="203"/>
      <c r="BB205" s="203"/>
      <c r="BC205" s="203"/>
      <c r="BD205" s="203"/>
      <c r="BE205" s="203"/>
      <c r="BF205" s="203"/>
      <c r="BG205" s="203"/>
      <c r="BH205" s="203"/>
      <c r="BI205" s="203"/>
      <c r="BJ205" s="203"/>
      <c r="BK205" s="203"/>
      <c r="BL205" s="203"/>
      <c r="BM205" s="203"/>
      <c r="BN205" s="203"/>
      <c r="BO205" s="203"/>
      <c r="BP205" s="203"/>
      <c r="BQ205" s="203"/>
      <c r="BR205" s="203"/>
      <c r="BS205" s="203"/>
      <c r="BT205" s="203"/>
      <c r="BU205" s="203"/>
      <c r="BV205" s="203"/>
      <c r="BW205" s="203"/>
      <c r="BX205" s="203"/>
      <c r="BY205" s="203"/>
      <c r="BZ205" s="203"/>
      <c r="CA205" s="203"/>
      <c r="CB205" s="203"/>
      <c r="CC205" s="203"/>
      <c r="CD205" s="203"/>
      <c r="CE205" s="203"/>
      <c r="CF205" s="203"/>
      <c r="CG205" s="203"/>
      <c r="CH205" s="203"/>
      <c r="CI205" s="203"/>
      <c r="CJ205" s="203"/>
      <c r="CK205" s="203"/>
      <c r="CL205" s="203"/>
      <c r="CM205" s="203"/>
      <c r="CN205" s="203"/>
      <c r="CO205" s="203"/>
      <c r="CP205" s="203"/>
      <c r="CQ205" s="203"/>
      <c r="CR205" s="203"/>
      <c r="CS205" s="203"/>
      <c r="CT205" s="203"/>
      <c r="CU205" s="203"/>
      <c r="CV205" s="203"/>
      <c r="CW205" s="203"/>
      <c r="CX205" s="203"/>
      <c r="CY205" s="203"/>
      <c r="CZ205" s="203"/>
      <c r="DA205" s="203"/>
      <c r="DB205" s="203"/>
      <c r="DC205" s="203"/>
      <c r="DD205" s="203"/>
      <c r="DE205" s="203"/>
      <c r="DF205" s="203"/>
      <c r="DG205" s="203"/>
      <c r="DH205" s="203"/>
      <c r="DI205" s="203"/>
      <c r="DJ205" s="203"/>
      <c r="DK205" s="203"/>
      <c r="DL205" s="203"/>
      <c r="DM205" s="203"/>
      <c r="DN205" s="203"/>
      <c r="DO205" s="203"/>
      <c r="DP205" s="203"/>
      <c r="DQ205" s="203"/>
      <c r="DR205" s="203"/>
      <c r="DS205" s="203"/>
      <c r="DT205" s="203"/>
      <c r="DU205" s="203"/>
      <c r="DV205" s="203"/>
      <c r="DW205" s="203"/>
      <c r="DX205" s="203"/>
      <c r="DY205" s="203"/>
      <c r="DZ205" s="203"/>
      <c r="EA205" s="203"/>
      <c r="EB205" s="203"/>
      <c r="EC205" s="203"/>
      <c r="ED205" s="203"/>
      <c r="EE205" s="203"/>
      <c r="EF205" s="203"/>
      <c r="EG205" s="203"/>
      <c r="EH205" s="203"/>
      <c r="EI205" s="203"/>
      <c r="EJ205" s="203"/>
      <c r="EK205" s="203"/>
      <c r="EL205" s="203"/>
      <c r="EM205" s="203"/>
      <c r="EN205" s="203"/>
      <c r="EO205" s="203"/>
      <c r="EP205" s="203"/>
      <c r="EQ205" s="203"/>
      <c r="ER205" s="203"/>
      <c r="ES205" s="203"/>
      <c r="ET205" s="203"/>
      <c r="EU205" s="203"/>
      <c r="EV205" s="203"/>
      <c r="EW205" s="203"/>
      <c r="EX205" s="203"/>
      <c r="EY205" s="203"/>
      <c r="EZ205" s="203"/>
    </row>
    <row r="206" spans="1:156" ht="27.75" customHeight="1">
      <c r="A206" s="773"/>
      <c r="B206" s="773"/>
      <c r="C206" s="773"/>
      <c r="D206" s="773"/>
      <c r="E206" s="773"/>
      <c r="F206" s="773"/>
      <c r="G206" s="773"/>
      <c r="H206" s="773"/>
      <c r="I206" s="773"/>
      <c r="J206" s="773"/>
      <c r="K206" s="773"/>
      <c r="L206" s="773"/>
    </row>
  </sheetData>
  <mergeCells count="216">
    <mergeCell ref="G203:G205"/>
    <mergeCell ref="A206:L206"/>
    <mergeCell ref="A203:A205"/>
    <mergeCell ref="B203:B205"/>
    <mergeCell ref="C203:C205"/>
    <mergeCell ref="D203:D205"/>
    <mergeCell ref="E203:E205"/>
    <mergeCell ref="F203:F205"/>
    <mergeCell ref="G198:G200"/>
    <mergeCell ref="A201:A202"/>
    <mergeCell ref="B201:B202"/>
    <mergeCell ref="C201:C202"/>
    <mergeCell ref="D201:D202"/>
    <mergeCell ref="E201:E202"/>
    <mergeCell ref="F201:F202"/>
    <mergeCell ref="G201:G202"/>
    <mergeCell ref="A198:A200"/>
    <mergeCell ref="B198:B200"/>
    <mergeCell ref="C198:C200"/>
    <mergeCell ref="D198:D200"/>
    <mergeCell ref="E198:E200"/>
    <mergeCell ref="F198:F200"/>
    <mergeCell ref="G174:G184"/>
    <mergeCell ref="A185:A197"/>
    <mergeCell ref="B185:B197"/>
    <mergeCell ref="C185:C197"/>
    <mergeCell ref="D185:D197"/>
    <mergeCell ref="E185:E197"/>
    <mergeCell ref="F185:F189"/>
    <mergeCell ref="G185:G189"/>
    <mergeCell ref="F190:F197"/>
    <mergeCell ref="G190:G197"/>
    <mergeCell ref="A174:A184"/>
    <mergeCell ref="B174:B184"/>
    <mergeCell ref="C174:C184"/>
    <mergeCell ref="D174:D184"/>
    <mergeCell ref="E174:E184"/>
    <mergeCell ref="F174:F184"/>
    <mergeCell ref="G166:G173"/>
    <mergeCell ref="A166:A173"/>
    <mergeCell ref="B166:B173"/>
    <mergeCell ref="C166:C173"/>
    <mergeCell ref="D166:D173"/>
    <mergeCell ref="E166:E173"/>
    <mergeCell ref="F166:F173"/>
    <mergeCell ref="G152:G156"/>
    <mergeCell ref="A157:A164"/>
    <mergeCell ref="B157:B164"/>
    <mergeCell ref="C157:C164"/>
    <mergeCell ref="D157:D164"/>
    <mergeCell ref="E157:E164"/>
    <mergeCell ref="F157:F164"/>
    <mergeCell ref="G157:G164"/>
    <mergeCell ref="A152:A156"/>
    <mergeCell ref="B152:B156"/>
    <mergeCell ref="C152:C156"/>
    <mergeCell ref="D152:D156"/>
    <mergeCell ref="E152:E156"/>
    <mergeCell ref="F152:F156"/>
    <mergeCell ref="G135:G143"/>
    <mergeCell ref="A144:A151"/>
    <mergeCell ref="B144:B151"/>
    <mergeCell ref="C144:C151"/>
    <mergeCell ref="D144:D151"/>
    <mergeCell ref="E144:E151"/>
    <mergeCell ref="F144:F151"/>
    <mergeCell ref="G144:G151"/>
    <mergeCell ref="A135:A143"/>
    <mergeCell ref="B135:B143"/>
    <mergeCell ref="C135:C143"/>
    <mergeCell ref="D135:D143"/>
    <mergeCell ref="E135:E143"/>
    <mergeCell ref="F135:F143"/>
    <mergeCell ref="G127:G131"/>
    <mergeCell ref="A132:A134"/>
    <mergeCell ref="B132:B134"/>
    <mergeCell ref="C132:C134"/>
    <mergeCell ref="D132:D134"/>
    <mergeCell ref="E132:E134"/>
    <mergeCell ref="F132:F134"/>
    <mergeCell ref="G132:G134"/>
    <mergeCell ref="A127:A131"/>
    <mergeCell ref="B127:B131"/>
    <mergeCell ref="C127:C131"/>
    <mergeCell ref="D127:D131"/>
    <mergeCell ref="E127:E131"/>
    <mergeCell ref="F127:F131"/>
    <mergeCell ref="G121:G122"/>
    <mergeCell ref="A123:A126"/>
    <mergeCell ref="B123:B126"/>
    <mergeCell ref="C123:C126"/>
    <mergeCell ref="D123:D126"/>
    <mergeCell ref="E123:E126"/>
    <mergeCell ref="F123:F126"/>
    <mergeCell ref="G123:G126"/>
    <mergeCell ref="A121:A122"/>
    <mergeCell ref="B121:B122"/>
    <mergeCell ref="C121:C122"/>
    <mergeCell ref="D121:D122"/>
    <mergeCell ref="E121:E122"/>
    <mergeCell ref="F121:F122"/>
    <mergeCell ref="G102:G110"/>
    <mergeCell ref="A111:A119"/>
    <mergeCell ref="B111:B119"/>
    <mergeCell ref="C111:C119"/>
    <mergeCell ref="D111:D119"/>
    <mergeCell ref="E111:E119"/>
    <mergeCell ref="F111:F119"/>
    <mergeCell ref="G111:G119"/>
    <mergeCell ref="A102:A110"/>
    <mergeCell ref="B102:B110"/>
    <mergeCell ref="C102:C110"/>
    <mergeCell ref="D102:D110"/>
    <mergeCell ref="E102:E110"/>
    <mergeCell ref="F102:F110"/>
    <mergeCell ref="G86:G92"/>
    <mergeCell ref="A93:A101"/>
    <mergeCell ref="B93:B101"/>
    <mergeCell ref="C93:C101"/>
    <mergeCell ref="D93:D101"/>
    <mergeCell ref="E93:E101"/>
    <mergeCell ref="F93:F101"/>
    <mergeCell ref="G93:G101"/>
    <mergeCell ref="A86:A92"/>
    <mergeCell ref="B86:B92"/>
    <mergeCell ref="C86:C92"/>
    <mergeCell ref="D86:D92"/>
    <mergeCell ref="E86:E92"/>
    <mergeCell ref="F86:F92"/>
    <mergeCell ref="G75:G85"/>
    <mergeCell ref="A75:A85"/>
    <mergeCell ref="B75:B85"/>
    <mergeCell ref="C75:C85"/>
    <mergeCell ref="D75:D85"/>
    <mergeCell ref="E75:E85"/>
    <mergeCell ref="F75:F85"/>
    <mergeCell ref="G62:G66"/>
    <mergeCell ref="A67:A74"/>
    <mergeCell ref="B67:B74"/>
    <mergeCell ref="C67:C74"/>
    <mergeCell ref="D67:D74"/>
    <mergeCell ref="E67:E74"/>
    <mergeCell ref="F67:F74"/>
    <mergeCell ref="G67:G74"/>
    <mergeCell ref="A62:A66"/>
    <mergeCell ref="B62:B66"/>
    <mergeCell ref="C62:C66"/>
    <mergeCell ref="D62:D66"/>
    <mergeCell ref="E62:E66"/>
    <mergeCell ref="F62:F66"/>
    <mergeCell ref="G49:G55"/>
    <mergeCell ref="A56:A61"/>
    <mergeCell ref="B56:B61"/>
    <mergeCell ref="C56:C61"/>
    <mergeCell ref="D56:D61"/>
    <mergeCell ref="E56:E61"/>
    <mergeCell ref="F56:F61"/>
    <mergeCell ref="G56:G61"/>
    <mergeCell ref="A49:A55"/>
    <mergeCell ref="B49:B55"/>
    <mergeCell ref="C49:C55"/>
    <mergeCell ref="D49:D55"/>
    <mergeCell ref="E49:E55"/>
    <mergeCell ref="F49:F55"/>
    <mergeCell ref="G36:G40"/>
    <mergeCell ref="A42:A48"/>
    <mergeCell ref="B42:B48"/>
    <mergeCell ref="C42:C48"/>
    <mergeCell ref="D42:D48"/>
    <mergeCell ref="E42:E48"/>
    <mergeCell ref="F42:F48"/>
    <mergeCell ref="G42:G48"/>
    <mergeCell ref="A36:A40"/>
    <mergeCell ref="B36:B40"/>
    <mergeCell ref="C36:C40"/>
    <mergeCell ref="D36:D40"/>
    <mergeCell ref="E36:E40"/>
    <mergeCell ref="F36:F40"/>
    <mergeCell ref="G20:G27"/>
    <mergeCell ref="A29:A35"/>
    <mergeCell ref="B29:B35"/>
    <mergeCell ref="C29:C35"/>
    <mergeCell ref="D29:D35"/>
    <mergeCell ref="E29:E35"/>
    <mergeCell ref="F29:F35"/>
    <mergeCell ref="G29:G35"/>
    <mergeCell ref="A20:A27"/>
    <mergeCell ref="B20:B27"/>
    <mergeCell ref="C20:C27"/>
    <mergeCell ref="D20:D27"/>
    <mergeCell ref="E20:E27"/>
    <mergeCell ref="F20:F27"/>
    <mergeCell ref="G6:G10"/>
    <mergeCell ref="A11:A19"/>
    <mergeCell ref="B11:B19"/>
    <mergeCell ref="C11:C19"/>
    <mergeCell ref="D11:D19"/>
    <mergeCell ref="E11:E19"/>
    <mergeCell ref="F11:F19"/>
    <mergeCell ref="G11:G19"/>
    <mergeCell ref="A6:A10"/>
    <mergeCell ref="B6:B10"/>
    <mergeCell ref="C6:C10"/>
    <mergeCell ref="D6:D10"/>
    <mergeCell ref="E6:E10"/>
    <mergeCell ref="F6:F10"/>
    <mergeCell ref="A1:L1"/>
    <mergeCell ref="H2:L2"/>
    <mergeCell ref="A3:A5"/>
    <mergeCell ref="B3:B5"/>
    <mergeCell ref="C3:C5"/>
    <mergeCell ref="D3:D5"/>
    <mergeCell ref="E3:E5"/>
    <mergeCell ref="F3:F5"/>
    <mergeCell ref="G3:G5"/>
    <mergeCell ref="H3:L3"/>
  </mergeCells>
  <pageMargins left="0.25" right="0.25" top="0.75" bottom="0.75" header="0.3" footer="0.3"/>
  <pageSetup paperSize="9" scale="78" firstPageNumber="0" fitToHeight="0" orientation="landscape" r:id="rId1"/>
  <headerFooter alignWithMargins="0"/>
  <ignoredErrors>
    <ignoredError sqref="I19 J19:L19 I110:L110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N20"/>
  <sheetViews>
    <sheetView zoomScale="75" zoomScaleNormal="75" workbookViewId="0">
      <selection activeCell="B4" sqref="B4:B7"/>
    </sheetView>
  </sheetViews>
  <sheetFormatPr defaultColWidth="9.140625" defaultRowHeight="11.25"/>
  <cols>
    <col min="1" max="1" width="6" style="4" customWidth="1"/>
    <col min="2" max="2" width="31.28515625" style="11" customWidth="1"/>
    <col min="3" max="3" width="41.85546875" style="11" customWidth="1"/>
    <col min="4" max="4" width="12.42578125" style="4" customWidth="1"/>
    <col min="5" max="5" width="12.7109375" style="4" customWidth="1"/>
    <col min="6" max="6" width="11.28515625" style="4" customWidth="1"/>
    <col min="7" max="7" width="10.42578125" style="4" customWidth="1"/>
    <col min="8" max="8" width="12.5703125" style="4" customWidth="1"/>
    <col min="9" max="9" width="11.5703125" style="4" customWidth="1"/>
    <col min="10" max="10" width="13" style="4" customWidth="1"/>
    <col min="11" max="11" width="13.5703125" style="4" customWidth="1"/>
    <col min="12" max="16384" width="9.140625" style="4"/>
  </cols>
  <sheetData>
    <row r="1" spans="1:14" ht="34.5" customHeight="1">
      <c r="A1" s="787" t="s">
        <v>1324</v>
      </c>
      <c r="B1" s="788"/>
      <c r="C1" s="788"/>
      <c r="D1" s="788"/>
      <c r="E1" s="788"/>
      <c r="F1" s="788"/>
      <c r="G1" s="788"/>
      <c r="H1" s="788"/>
      <c r="I1" s="788"/>
      <c r="J1" s="788"/>
      <c r="K1" s="788"/>
      <c r="L1" s="788"/>
      <c r="M1" s="788"/>
    </row>
    <row r="2" spans="1:14" ht="15" customHeight="1">
      <c r="A2" s="786">
        <v>1</v>
      </c>
      <c r="B2" s="786">
        <v>2</v>
      </c>
      <c r="C2" s="786">
        <v>3</v>
      </c>
      <c r="D2" s="786" t="s">
        <v>92</v>
      </c>
      <c r="E2" s="786"/>
      <c r="F2" s="786"/>
      <c r="G2" s="786"/>
      <c r="H2" s="786"/>
      <c r="I2" s="786"/>
      <c r="J2" s="786"/>
      <c r="K2" s="786"/>
      <c r="L2" s="786"/>
      <c r="M2" s="786"/>
    </row>
    <row r="3" spans="1:14" ht="15" customHeight="1">
      <c r="A3" s="786"/>
      <c r="B3" s="786"/>
      <c r="C3" s="786"/>
      <c r="D3" s="786">
        <v>4</v>
      </c>
      <c r="E3" s="786"/>
      <c r="F3" s="786"/>
      <c r="G3" s="786"/>
      <c r="H3" s="786">
        <v>5</v>
      </c>
      <c r="I3" s="786"/>
      <c r="J3" s="786">
        <v>6</v>
      </c>
      <c r="K3" s="786"/>
      <c r="L3" s="793">
        <v>7</v>
      </c>
      <c r="M3" s="786"/>
    </row>
    <row r="4" spans="1:14" ht="48.75" customHeight="1">
      <c r="A4" s="460" t="s">
        <v>9</v>
      </c>
      <c r="B4" s="460" t="s">
        <v>10</v>
      </c>
      <c r="C4" s="460" t="s">
        <v>30</v>
      </c>
      <c r="D4" s="786" t="s">
        <v>31</v>
      </c>
      <c r="E4" s="786"/>
      <c r="F4" s="786"/>
      <c r="G4" s="786"/>
      <c r="H4" s="789" t="s">
        <v>32</v>
      </c>
      <c r="I4" s="790"/>
      <c r="J4" s="789" t="s">
        <v>63</v>
      </c>
      <c r="K4" s="790"/>
      <c r="L4" s="789" t="s">
        <v>137</v>
      </c>
      <c r="M4" s="790"/>
    </row>
    <row r="5" spans="1:14" ht="34.5" customHeight="1">
      <c r="A5" s="461"/>
      <c r="B5" s="461"/>
      <c r="C5" s="461"/>
      <c r="D5" s="448" t="s">
        <v>91</v>
      </c>
      <c r="E5" s="449"/>
      <c r="F5" s="448" t="s">
        <v>97</v>
      </c>
      <c r="G5" s="449"/>
      <c r="H5" s="791"/>
      <c r="I5" s="792"/>
      <c r="J5" s="791"/>
      <c r="K5" s="792"/>
      <c r="L5" s="791"/>
      <c r="M5" s="792"/>
    </row>
    <row r="6" spans="1:14" ht="24.75" customHeight="1">
      <c r="A6" s="461"/>
      <c r="B6" s="461"/>
      <c r="C6" s="461"/>
      <c r="D6" s="128" t="s">
        <v>50</v>
      </c>
      <c r="E6" s="128" t="s">
        <v>51</v>
      </c>
      <c r="F6" s="128" t="s">
        <v>52</v>
      </c>
      <c r="G6" s="128" t="s">
        <v>53</v>
      </c>
      <c r="H6" s="128" t="s">
        <v>54</v>
      </c>
      <c r="I6" s="128" t="s">
        <v>55</v>
      </c>
      <c r="J6" s="128" t="s">
        <v>56</v>
      </c>
      <c r="K6" s="128" t="s">
        <v>57</v>
      </c>
      <c r="L6" s="128" t="s">
        <v>25</v>
      </c>
      <c r="M6" s="128" t="s">
        <v>26</v>
      </c>
    </row>
    <row r="7" spans="1:14" ht="14.25">
      <c r="A7" s="461"/>
      <c r="B7" s="462"/>
      <c r="C7" s="462"/>
      <c r="D7" s="127" t="s">
        <v>58</v>
      </c>
      <c r="E7" s="127" t="s">
        <v>33</v>
      </c>
      <c r="F7" s="127" t="s">
        <v>58</v>
      </c>
      <c r="G7" s="127" t="s">
        <v>33</v>
      </c>
      <c r="H7" s="127" t="s">
        <v>58</v>
      </c>
      <c r="I7" s="127" t="s">
        <v>33</v>
      </c>
      <c r="J7" s="127" t="s">
        <v>58</v>
      </c>
      <c r="K7" s="127" t="s">
        <v>33</v>
      </c>
      <c r="L7" s="127" t="s">
        <v>58</v>
      </c>
      <c r="M7" s="127" t="s">
        <v>33</v>
      </c>
    </row>
    <row r="8" spans="1:14" ht="84" customHeight="1">
      <c r="A8" s="124" t="s">
        <v>61</v>
      </c>
      <c r="B8" s="83" t="s">
        <v>672</v>
      </c>
      <c r="C8" s="101" t="s">
        <v>673</v>
      </c>
      <c r="D8" s="84">
        <v>8</v>
      </c>
      <c r="E8" s="84">
        <v>539</v>
      </c>
      <c r="F8" s="84">
        <v>2</v>
      </c>
      <c r="G8" s="84">
        <v>12</v>
      </c>
      <c r="H8" s="84">
        <v>1073</v>
      </c>
      <c r="I8" s="84">
        <v>6453</v>
      </c>
      <c r="J8" s="84">
        <v>0</v>
      </c>
      <c r="K8" s="84">
        <v>35</v>
      </c>
      <c r="L8" s="84">
        <v>111</v>
      </c>
      <c r="M8" s="84">
        <v>2711</v>
      </c>
      <c r="N8" s="113"/>
    </row>
    <row r="9" spans="1:14" ht="96" customHeight="1">
      <c r="A9" s="102" t="s">
        <v>177</v>
      </c>
      <c r="B9" s="83" t="s">
        <v>674</v>
      </c>
      <c r="C9" s="101" t="s">
        <v>675</v>
      </c>
      <c r="D9" s="84">
        <v>95</v>
      </c>
      <c r="E9" s="84">
        <v>1369</v>
      </c>
      <c r="F9" s="84">
        <v>79</v>
      </c>
      <c r="G9" s="84">
        <v>446</v>
      </c>
      <c r="H9" s="84">
        <v>542</v>
      </c>
      <c r="I9" s="84">
        <v>3007</v>
      </c>
      <c r="J9" s="84">
        <v>0</v>
      </c>
      <c r="K9" s="84">
        <v>28</v>
      </c>
      <c r="L9" s="84">
        <v>108</v>
      </c>
      <c r="M9" s="84">
        <v>2318</v>
      </c>
      <c r="N9" s="113"/>
    </row>
    <row r="10" spans="1:14" ht="75" customHeight="1">
      <c r="A10" s="102" t="s">
        <v>178</v>
      </c>
      <c r="B10" s="83" t="s">
        <v>676</v>
      </c>
      <c r="C10" s="101" t="s">
        <v>677</v>
      </c>
      <c r="D10" s="84">
        <v>1260</v>
      </c>
      <c r="E10" s="84">
        <v>17599</v>
      </c>
      <c r="F10" s="84">
        <v>171</v>
      </c>
      <c r="G10" s="84">
        <v>1794</v>
      </c>
      <c r="H10" s="84">
        <v>3899</v>
      </c>
      <c r="I10" s="84">
        <v>44440</v>
      </c>
      <c r="J10" s="84">
        <v>0</v>
      </c>
      <c r="K10" s="84">
        <v>0</v>
      </c>
      <c r="L10" s="84">
        <v>361</v>
      </c>
      <c r="M10" s="84">
        <v>7448</v>
      </c>
      <c r="N10" s="113"/>
    </row>
    <row r="11" spans="1:14" ht="87.75" customHeight="1">
      <c r="A11" s="102" t="s">
        <v>179</v>
      </c>
      <c r="B11" s="83" t="s">
        <v>678</v>
      </c>
      <c r="C11" s="114" t="s">
        <v>679</v>
      </c>
      <c r="D11" s="84">
        <v>64</v>
      </c>
      <c r="E11" s="84">
        <v>1311</v>
      </c>
      <c r="F11" s="84">
        <v>54</v>
      </c>
      <c r="G11" s="84">
        <v>494</v>
      </c>
      <c r="H11" s="84">
        <v>246</v>
      </c>
      <c r="I11" s="84">
        <v>2648</v>
      </c>
      <c r="J11" s="84">
        <v>0</v>
      </c>
      <c r="K11" s="84">
        <v>9</v>
      </c>
      <c r="L11" s="84">
        <v>89</v>
      </c>
      <c r="M11" s="84">
        <v>2428</v>
      </c>
      <c r="N11" s="113"/>
    </row>
    <row r="12" spans="1:14" ht="95.25" customHeight="1">
      <c r="A12" s="102" t="s">
        <v>180</v>
      </c>
      <c r="B12" s="83" t="s">
        <v>680</v>
      </c>
      <c r="C12" s="101" t="s">
        <v>681</v>
      </c>
      <c r="D12" s="84">
        <v>222</v>
      </c>
      <c r="E12" s="84">
        <v>1677</v>
      </c>
      <c r="F12" s="84">
        <v>209</v>
      </c>
      <c r="G12" s="84">
        <v>759</v>
      </c>
      <c r="H12" s="84">
        <v>909</v>
      </c>
      <c r="I12" s="84">
        <v>4348</v>
      </c>
      <c r="J12" s="84">
        <v>0</v>
      </c>
      <c r="K12" s="84">
        <v>8</v>
      </c>
      <c r="L12" s="84">
        <v>82</v>
      </c>
      <c r="M12" s="84">
        <v>2712</v>
      </c>
      <c r="N12" s="113"/>
    </row>
    <row r="13" spans="1:14" ht="112.5" customHeight="1">
      <c r="A13" s="124" t="s">
        <v>181</v>
      </c>
      <c r="B13" s="83" t="s">
        <v>682</v>
      </c>
      <c r="C13" s="101" t="s">
        <v>683</v>
      </c>
      <c r="D13" s="84">
        <v>5</v>
      </c>
      <c r="E13" s="84">
        <v>924</v>
      </c>
      <c r="F13" s="84">
        <v>0</v>
      </c>
      <c r="G13" s="84">
        <v>4</v>
      </c>
      <c r="H13" s="84">
        <v>1486</v>
      </c>
      <c r="I13" s="84">
        <v>8407</v>
      </c>
      <c r="J13" s="84">
        <v>0</v>
      </c>
      <c r="K13" s="84">
        <v>39</v>
      </c>
      <c r="L13" s="84">
        <v>153</v>
      </c>
      <c r="M13" s="84">
        <v>3645</v>
      </c>
      <c r="N13" s="113"/>
    </row>
    <row r="14" spans="1:14" ht="92.25" customHeight="1">
      <c r="A14" s="102" t="s">
        <v>182</v>
      </c>
      <c r="B14" s="83" t="s">
        <v>684</v>
      </c>
      <c r="C14" s="101" t="s">
        <v>685</v>
      </c>
      <c r="D14" s="84">
        <v>1</v>
      </c>
      <c r="E14" s="84">
        <v>710</v>
      </c>
      <c r="F14" s="84">
        <v>1</v>
      </c>
      <c r="G14" s="84">
        <v>21</v>
      </c>
      <c r="H14" s="84">
        <v>684</v>
      </c>
      <c r="I14" s="84">
        <v>4726</v>
      </c>
      <c r="J14" s="84">
        <v>0</v>
      </c>
      <c r="K14" s="84">
        <v>9</v>
      </c>
      <c r="L14" s="84">
        <v>86</v>
      </c>
      <c r="M14" s="84">
        <v>2140</v>
      </c>
      <c r="N14" s="113"/>
    </row>
    <row r="15" spans="1:14" ht="100.5" customHeight="1">
      <c r="A15" s="102" t="s">
        <v>183</v>
      </c>
      <c r="B15" s="83" t="s">
        <v>686</v>
      </c>
      <c r="C15" s="101" t="s">
        <v>687</v>
      </c>
      <c r="D15" s="84">
        <v>166</v>
      </c>
      <c r="E15" s="84">
        <v>1</v>
      </c>
      <c r="F15" s="84">
        <v>54</v>
      </c>
      <c r="G15" s="84">
        <v>0</v>
      </c>
      <c r="H15" s="84">
        <v>7421</v>
      </c>
      <c r="I15" s="84">
        <v>11</v>
      </c>
      <c r="J15" s="84">
        <v>0</v>
      </c>
      <c r="K15" s="84">
        <v>0</v>
      </c>
      <c r="L15" s="84">
        <v>870</v>
      </c>
      <c r="M15" s="84">
        <v>1</v>
      </c>
      <c r="N15" s="113"/>
    </row>
    <row r="16" spans="1:14" ht="115.5" customHeight="1">
      <c r="A16" s="124" t="s">
        <v>184</v>
      </c>
      <c r="B16" s="83" t="s">
        <v>686</v>
      </c>
      <c r="C16" s="101" t="s">
        <v>688</v>
      </c>
      <c r="D16" s="84">
        <v>2</v>
      </c>
      <c r="E16" s="84">
        <v>1307</v>
      </c>
      <c r="F16" s="84">
        <v>0</v>
      </c>
      <c r="G16" s="84">
        <v>3</v>
      </c>
      <c r="H16" s="84">
        <v>51</v>
      </c>
      <c r="I16" s="84">
        <v>10185</v>
      </c>
      <c r="J16" s="84">
        <v>0</v>
      </c>
      <c r="K16" s="84">
        <v>51</v>
      </c>
      <c r="L16" s="84">
        <v>16</v>
      </c>
      <c r="M16" s="84">
        <v>5136</v>
      </c>
      <c r="N16" s="113"/>
    </row>
    <row r="17" spans="1:14" ht="80.25" customHeight="1">
      <c r="A17" s="102" t="s">
        <v>185</v>
      </c>
      <c r="B17" s="83" t="s">
        <v>686</v>
      </c>
      <c r="C17" s="101" t="s">
        <v>689</v>
      </c>
      <c r="D17" s="84">
        <v>11</v>
      </c>
      <c r="E17" s="84">
        <v>3623</v>
      </c>
      <c r="F17" s="84">
        <v>0</v>
      </c>
      <c r="G17" s="84">
        <v>126</v>
      </c>
      <c r="H17" s="84">
        <v>199</v>
      </c>
      <c r="I17" s="84">
        <v>34766</v>
      </c>
      <c r="J17" s="84">
        <v>2</v>
      </c>
      <c r="K17" s="84">
        <v>30</v>
      </c>
      <c r="L17" s="84">
        <v>26</v>
      </c>
      <c r="M17" s="84">
        <v>4950</v>
      </c>
      <c r="N17" s="113"/>
    </row>
    <row r="18" spans="1:14" ht="90.75" customHeight="1">
      <c r="A18" s="102" t="s">
        <v>186</v>
      </c>
      <c r="B18" s="83" t="s">
        <v>690</v>
      </c>
      <c r="C18" s="101" t="s">
        <v>691</v>
      </c>
      <c r="D18" s="84">
        <v>100</v>
      </c>
      <c r="E18" s="84">
        <v>1030</v>
      </c>
      <c r="F18" s="84">
        <v>83</v>
      </c>
      <c r="G18" s="84">
        <v>260</v>
      </c>
      <c r="H18" s="84">
        <v>947</v>
      </c>
      <c r="I18" s="84">
        <v>3784</v>
      </c>
      <c r="J18" s="84">
        <v>0</v>
      </c>
      <c r="K18" s="84">
        <v>30</v>
      </c>
      <c r="L18" s="84">
        <v>76</v>
      </c>
      <c r="M18" s="84">
        <v>1576</v>
      </c>
      <c r="N18" s="113"/>
    </row>
    <row r="19" spans="1:14" ht="15.75">
      <c r="C19" s="400" t="s">
        <v>86</v>
      </c>
      <c r="D19" s="401">
        <f t="shared" ref="D19:M19" si="0">SUM(D8:D18)</f>
        <v>1934</v>
      </c>
      <c r="E19" s="401">
        <f t="shared" si="0"/>
        <v>30090</v>
      </c>
      <c r="F19" s="401">
        <f t="shared" si="0"/>
        <v>653</v>
      </c>
      <c r="G19" s="401">
        <f t="shared" si="0"/>
        <v>3919</v>
      </c>
      <c r="H19" s="401">
        <f t="shared" si="0"/>
        <v>17457</v>
      </c>
      <c r="I19" s="401">
        <f t="shared" si="0"/>
        <v>122775</v>
      </c>
      <c r="J19" s="401">
        <f t="shared" si="0"/>
        <v>2</v>
      </c>
      <c r="K19" s="401">
        <f t="shared" si="0"/>
        <v>239</v>
      </c>
      <c r="L19" s="401">
        <f t="shared" si="0"/>
        <v>1978</v>
      </c>
      <c r="M19" s="401">
        <f t="shared" si="0"/>
        <v>35065</v>
      </c>
    </row>
    <row r="20" spans="1:14" ht="22.5" customHeight="1">
      <c r="A20" s="112" t="s">
        <v>947</v>
      </c>
    </row>
  </sheetData>
  <mergeCells count="18">
    <mergeCell ref="L4:M5"/>
    <mergeCell ref="L3:M3"/>
    <mergeCell ref="C4:C7"/>
    <mergeCell ref="D4:G4"/>
    <mergeCell ref="A1:M1"/>
    <mergeCell ref="D2:M2"/>
    <mergeCell ref="D5:E5"/>
    <mergeCell ref="F5:G5"/>
    <mergeCell ref="H4:I5"/>
    <mergeCell ref="J4:K5"/>
    <mergeCell ref="A4:A7"/>
    <mergeCell ref="B4:B7"/>
    <mergeCell ref="H3:I3"/>
    <mergeCell ref="J3:K3"/>
    <mergeCell ref="A2:A3"/>
    <mergeCell ref="B2:B3"/>
    <mergeCell ref="C2:C3"/>
    <mergeCell ref="D3:G3"/>
  </mergeCells>
  <pageMargins left="0.16" right="0.18" top="0.3" bottom="0.2" header="0.2" footer="0.17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7</vt:i4>
      </vt:variant>
    </vt:vector>
  </HeadingPairs>
  <TitlesOfParts>
    <vt:vector size="24" baseType="lpstr">
      <vt:lpstr>Tabela 1</vt:lpstr>
      <vt:lpstr>Tabela 2</vt:lpstr>
      <vt:lpstr>Tabela  3</vt:lpstr>
      <vt:lpstr>Tabela  4</vt:lpstr>
      <vt:lpstr>Tabela  5 </vt:lpstr>
      <vt:lpstr>Tabela  6</vt:lpstr>
      <vt:lpstr>Tabela 7</vt:lpstr>
      <vt:lpstr>Tabela 8</vt:lpstr>
      <vt:lpstr>Tabela  9 </vt:lpstr>
      <vt:lpstr>Tabela 10 </vt:lpstr>
      <vt:lpstr>Tabela  11 </vt:lpstr>
      <vt:lpstr>Tabela  12</vt:lpstr>
      <vt:lpstr>Tabela 13</vt:lpstr>
      <vt:lpstr>Tabela 14 </vt:lpstr>
      <vt:lpstr>Tabela 15 </vt:lpstr>
      <vt:lpstr>Tabela 16</vt:lpstr>
      <vt:lpstr>Tabela 17</vt:lpstr>
      <vt:lpstr>'Tabela 2'!Obszar_wydruku</vt:lpstr>
      <vt:lpstr>'Tabela 8'!Obszar_wydruku</vt:lpstr>
      <vt:lpstr>'Tabela  3'!Tytuły_wydruku</vt:lpstr>
      <vt:lpstr>'Tabela 1'!Tytuły_wydruku</vt:lpstr>
      <vt:lpstr>'Tabela 15 '!Tytuły_wydruku</vt:lpstr>
      <vt:lpstr>'Tabela 16'!Tytuły_wydruku</vt:lpstr>
      <vt:lpstr>'Tabela 2'!Tytuły_wydruku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Fijałek Adrian</dc:creator>
  <cp:lastModifiedBy>Emilia Jakubowska-Kopiczko</cp:lastModifiedBy>
  <cp:lastPrinted>2019-12-11T10:31:39Z</cp:lastPrinted>
  <dcterms:created xsi:type="dcterms:W3CDTF">2010-12-29T08:49:47Z</dcterms:created>
  <dcterms:modified xsi:type="dcterms:W3CDTF">2020-01-02T07:28:32Z</dcterms:modified>
</cp:coreProperties>
</file>