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0" i="1" l="1"/>
  <c r="J24" i="1" l="1"/>
  <c r="G21" i="1" l="1"/>
  <c r="G15" i="1"/>
  <c r="G17" i="1" s="1"/>
  <c r="G16" i="1"/>
  <c r="G23" i="1" s="1"/>
  <c r="G30" i="1" s="1"/>
  <c r="G18" i="1"/>
  <c r="G25" i="1" s="1"/>
  <c r="G32" i="1" s="1"/>
  <c r="G19" i="1" l="1"/>
  <c r="G26" i="1" s="1"/>
  <c r="G24" i="1"/>
  <c r="G31" i="1" s="1"/>
  <c r="G22" i="1"/>
  <c r="G29" i="1" s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<sst xmlns="http://schemas.openxmlformats.org/spreadsheetml/2006/main" count="184" uniqueCount="40">
  <si>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</si>
  <si>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</si>
  <si>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</si>
  <si>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</si>
  <si>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</si>
  <si>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</si>
  <si>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</si>
  <si>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</si>
  <si>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</si>
  <si>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</si>
  <si>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</si>
  <si>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</si>
  <si>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</si>
  <si>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</si>
  <si>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</si>
  <si>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</si>
  <si>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</si>
  <si>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</si>
  <si>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</si>
  <si>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</si>
  <si>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</si>
  <si>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</si>
  <si>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</si>
  <si>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</si>
  <si>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</si>
  <si>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</si>
  <si>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</si>
  <si>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</si>
  <si>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</si>
  <si>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</si>
  <si>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</si>
  <si>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</si>
  <si>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</si>
  <si>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</si>
  <si>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</si>
  <si>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10.08 -16.08.2020r. cena w zł/kg (szt*)</t>
  </si>
  <si>
    <t>17.08 -23.08.2020r. cena w zł/kg (szt*)</t>
  </si>
  <si>
    <t>35 tydzień</t>
  </si>
  <si>
    <t>24.08 - 30.08.2020 r</t>
  </si>
  <si>
    <t>23.08 -30.08.2020r.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</si>
</sst>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5" zoomScale="110" zoomScaleNormal="110" workbookViewId="0">
      <selection activeCell="H22" sqref="H2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37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38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4" t="s">
        <v>39</v>
      </c>
      <c r="C10" s="26" t="s">
        <v>36</v>
      </c>
      <c r="D10" s="29" t="s">
        <v>16</v>
      </c>
      <c r="E10" s="14" t="s">
        <v>39</v>
      </c>
      <c r="F10" s="14" t="s">
        <v>35</v>
      </c>
      <c r="G10" s="13" t="s">
        <v>16</v>
      </c>
      <c r="H10" s="14" t="s">
        <v>39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20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27" t="s">
        <v>30</v>
      </c>
      <c r="D17" s="17" t="s">
        <v>30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0.55000000000000004</v>
      </c>
      <c r="C19" s="27">
        <v>0.55000000000000004</v>
      </c>
      <c r="D19" s="20">
        <f>((B19-C19)/C19)*100</f>
        <v>0</v>
      </c>
      <c r="E19" s="16">
        <v>1</v>
      </c>
      <c r="F19" s="27" t="s">
        <v>30</v>
      </c>
      <c r="G19" s="20" t="str">
        <f t="shared" si="0"/>
        <v>--</v>
      </c>
      <c r="H19" s="16">
        <v>0.95936686160896589</v>
      </c>
      <c r="I19" s="19">
        <v>1.0312930498462205</v>
      </c>
      <c r="J19" s="32">
        <f t="shared" ref="J19:J23" si="1">((H19-I19)/I19)*100</f>
        <v>-6.9743695303657631</v>
      </c>
      <c r="L19" s="15"/>
      <c r="O19" s="7"/>
    </row>
    <row r="20" spans="1:15" ht="18" customHeight="1" x14ac:dyDescent="0.25">
      <c r="A20" s="11" t="s">
        <v>13</v>
      </c>
      <c r="B20" s="16">
        <v>0.9</v>
      </c>
      <c r="C20" s="28">
        <v>0.95</v>
      </c>
      <c r="D20" s="17">
        <f>((B20-C20)/C20)*100</f>
        <v>-5.2631578947368354</v>
      </c>
      <c r="E20" s="16" t="s">
        <v>30</v>
      </c>
      <c r="F20" s="27" t="s">
        <v>30</v>
      </c>
      <c r="G20" s="20" t="str">
        <f t="shared" si="0"/>
        <v>--</v>
      </c>
      <c r="H20" s="19">
        <v>1.2208759754657339</v>
      </c>
      <c r="I20" s="19">
        <v>1.2083378367462125</v>
      </c>
      <c r="J20" s="32">
        <f t="shared" si="1"/>
        <v>1.0376351992157928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tr">
        <f t="shared" ref="G21:G32" si="2">G14</f>
        <v>--</v>
      </c>
      <c r="H21" s="19">
        <v>2.9944104241683336</v>
      </c>
      <c r="I21" s="19">
        <v>2.4286098595817514</v>
      </c>
      <c r="J21" s="32">
        <f t="shared" si="1"/>
        <v>23.297301637572325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1.5</v>
      </c>
      <c r="F22" s="27" t="s">
        <v>30</v>
      </c>
      <c r="G22" s="20" t="str">
        <f t="shared" si="2"/>
        <v>--</v>
      </c>
      <c r="H22" s="16">
        <v>1.4764155682231741</v>
      </c>
      <c r="I22" s="16">
        <v>2.4465507986488091</v>
      </c>
      <c r="J22" s="32">
        <f t="shared" si="1"/>
        <v>-39.653181571436207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7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tr">
        <f t="shared" si="2"/>
        <v>--</v>
      </c>
      <c r="H23" s="16">
        <v>3.2704951850275497</v>
      </c>
      <c r="I23" s="16">
        <v>4.3010989567535693</v>
      </c>
      <c r="J23" s="17">
        <f t="shared" si="1"/>
        <v>-23.961405726500885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2</v>
      </c>
      <c r="F24" s="27" t="s">
        <v>30</v>
      </c>
      <c r="G24" s="20" t="str">
        <f t="shared" si="2"/>
        <v>--</v>
      </c>
      <c r="H24" s="19">
        <v>2.2658863184990774</v>
      </c>
      <c r="I24" s="19">
        <v>2.3094670787968465</v>
      </c>
      <c r="J24" s="17">
        <f t="shared" ref="J24" si="3">((H24-I24)/I24)*100</f>
        <v>-1.8870483453902804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tr">
        <f t="shared" si="2"/>
        <v>--</v>
      </c>
      <c r="H25" s="36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tr">
        <f t="shared" si="2"/>
        <v>--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1.0010540021962331</v>
      </c>
      <c r="I27" s="19">
        <v>1.075979011389643</v>
      </c>
      <c r="J27" s="32">
        <f t="shared" ref="J27:J29" si="4">((H27-I27)/I27)*100</f>
        <v>-6.9634266468305146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3.5</v>
      </c>
      <c r="F28" s="27" t="s">
        <v>30</v>
      </c>
      <c r="G28" s="20" t="s">
        <v>30</v>
      </c>
      <c r="H28" s="23">
        <v>3</v>
      </c>
      <c r="I28" s="16">
        <v>3.0714285714285716</v>
      </c>
      <c r="J28" s="32">
        <f t="shared" si="4"/>
        <v>-2.3255813953488436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</v>
      </c>
      <c r="F29" s="27" t="s">
        <v>30</v>
      </c>
      <c r="G29" s="20" t="str">
        <f t="shared" si="2"/>
        <v>--</v>
      </c>
      <c r="H29" s="16">
        <v>0.71</v>
      </c>
      <c r="I29" s="19">
        <v>1.2771150724403608</v>
      </c>
      <c r="J29" s="17">
        <f t="shared" si="4"/>
        <v>-44.405949368109447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tr">
        <f t="shared" si="2"/>
        <v>--</v>
      </c>
      <c r="H30" s="36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0.55000000000000004</v>
      </c>
      <c r="F31" s="27" t="s">
        <v>30</v>
      </c>
      <c r="G31" s="20" t="str">
        <f t="shared" si="2"/>
        <v>--</v>
      </c>
      <c r="H31" s="36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4" t="s">
        <v>30</v>
      </c>
      <c r="D32" s="35" t="s">
        <v>30</v>
      </c>
      <c r="E32" s="31" t="s">
        <v>30</v>
      </c>
      <c r="F32" s="34" t="s">
        <v>30</v>
      </c>
      <c r="G32" s="33" t="str">
        <f t="shared" si="2"/>
        <v>--</v>
      </c>
      <c r="H32" s="31">
        <v>5.2159467735563299</v>
      </c>
      <c r="I32" s="25">
        <v>5.2159467735563299</v>
      </c>
      <c r="J32" s="24">
        <f t="shared" ref="J32" si="5">((H32-I32)/I32)*100</f>
        <v>0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0" operator="greaterThan">
      <formula>0</formula>
    </cfRule>
    <cfRule type="cellIs" dxfId="77" priority="253" operator="equal">
      <formula>0</formula>
    </cfRule>
  </conditionalFormatting>
  <conditionalFormatting sqref="J13:J15">
    <cfRule type="cellIs" dxfId="76" priority="200" operator="equal">
      <formula>0</formula>
    </cfRule>
    <cfRule type="cellIs" dxfId="75" priority="201" operator="lessThan">
      <formula>0</formula>
    </cfRule>
    <cfRule type="cellIs" dxfId="74" priority="202" operator="greaterThan">
      <formula>0</formula>
    </cfRule>
  </conditionalFormatting>
  <conditionalFormatting sqref="J12">
    <cfRule type="cellIs" dxfId="73" priority="197" operator="equal">
      <formula>0</formula>
    </cfRule>
    <cfRule type="cellIs" dxfId="72" priority="198" operator="lessThan">
      <formula>0</formula>
    </cfRule>
    <cfRule type="cellIs" dxfId="71" priority="199" operator="greaterThan">
      <formula>0</formula>
    </cfRule>
  </conditionalFormatting>
  <conditionalFormatting sqref="J16">
    <cfRule type="cellIs" dxfId="70" priority="194" operator="equal">
      <formula>0</formula>
    </cfRule>
    <cfRule type="cellIs" dxfId="69" priority="195" operator="lessThan">
      <formula>0</formula>
    </cfRule>
    <cfRule type="cellIs" dxfId="68" priority="196" operator="greaterThan">
      <formula>0</formula>
    </cfRule>
  </conditionalFormatting>
  <conditionalFormatting sqref="J11">
    <cfRule type="cellIs" dxfId="67" priority="191" operator="equal">
      <formula>0</formula>
    </cfRule>
    <cfRule type="cellIs" dxfId="66" priority="192" operator="lessThan">
      <formula>0</formula>
    </cfRule>
    <cfRule type="cellIs" dxfId="65" priority="193" operator="greaterThan">
      <formula>0</formula>
    </cfRule>
  </conditionalFormatting>
  <conditionalFormatting sqref="J17:J18 J30:J31">
    <cfRule type="cellIs" dxfId="64" priority="188" operator="equal">
      <formula>0</formula>
    </cfRule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G11:G30">
    <cfRule type="cellIs" dxfId="61" priority="99" operator="greaterThan">
      <formula>0</formula>
    </cfRule>
    <cfRule type="cellIs" dxfId="60" priority="100" operator="equal">
      <formula>0</formula>
    </cfRule>
  </conditionalFormatting>
  <conditionalFormatting sqref="D21:D29">
    <cfRule type="cellIs" dxfId="59" priority="90" operator="greaterThan">
      <formula>0</formula>
    </cfRule>
    <cfRule type="cellIs" dxfId="58" priority="91" operator="equal">
      <formula>0</formula>
    </cfRule>
  </conditionalFormatting>
  <conditionalFormatting sqref="D21:D29">
    <cfRule type="cellIs" dxfId="57" priority="75" operator="equal">
      <formula>0</formula>
    </cfRule>
    <cfRule type="cellIs" dxfId="56" priority="76" operator="lessThan">
      <formula>0</formula>
    </cfRule>
    <cfRule type="cellIs" dxfId="55" priority="77" operator="greaterThan">
      <formula>0</formula>
    </cfRule>
  </conditionalFormatting>
  <conditionalFormatting sqref="D23">
    <cfRule type="cellIs" dxfId="54" priority="72" operator="equal">
      <formula>0</formula>
    </cfRule>
    <cfRule type="cellIs" dxfId="53" priority="73" operator="lessThan">
      <formula>0</formula>
    </cfRule>
    <cfRule type="cellIs" dxfId="52" priority="74" operator="greaterThan">
      <formula>0</formula>
    </cfRule>
  </conditionalFormatting>
  <conditionalFormatting sqref="D23">
    <cfRule type="cellIs" dxfId="51" priority="69" operator="equal">
      <formula>0</formula>
    </cfRule>
    <cfRule type="cellIs" dxfId="50" priority="70" operator="lessThan">
      <formula>0</formula>
    </cfRule>
    <cfRule type="cellIs" dxfId="49" priority="71" operator="greaterThan">
      <formula>0</formula>
    </cfRule>
  </conditionalFormatting>
  <conditionalFormatting sqref="D28">
    <cfRule type="cellIs" dxfId="48" priority="66" operator="equal">
      <formula>0</formula>
    </cfRule>
    <cfRule type="cellIs" dxfId="47" priority="67" operator="lessThan">
      <formula>0</formula>
    </cfRule>
    <cfRule type="cellIs" dxfId="46" priority="68" operator="greaterThan">
      <formula>0</formula>
    </cfRule>
  </conditionalFormatting>
  <conditionalFormatting sqref="D28">
    <cfRule type="cellIs" dxfId="45" priority="63" operator="equal">
      <formula>0</formula>
    </cfRule>
    <cfRule type="cellIs" dxfId="44" priority="64" operator="lessThan">
      <formula>0</formula>
    </cfRule>
    <cfRule type="cellIs" dxfId="43" priority="65" operator="greaterThan">
      <formula>0</formula>
    </cfRule>
  </conditionalFormatting>
  <conditionalFormatting sqref="D28">
    <cfRule type="cellIs" dxfId="42" priority="60" operator="equal">
      <formula>0</formula>
    </cfRule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D28">
    <cfRule type="cellIs" dxfId="39" priority="57" operator="equal">
      <formula>0</formula>
    </cfRule>
    <cfRule type="cellIs" dxfId="38" priority="58" operator="lessThan">
      <formula>0</formula>
    </cfRule>
    <cfRule type="cellIs" dxfId="37" priority="59" operator="greaterThan">
      <formula>0</formula>
    </cfRule>
  </conditionalFormatting>
  <conditionalFormatting sqref="J27:J29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J32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J24:J26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D11:D18"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D20">
    <cfRule type="cellIs" dxfId="28" priority="43" operator="greaterThan">
      <formula>0</formula>
    </cfRule>
    <cfRule type="cellIs" dxfId="27" priority="44" operator="equal">
      <formula>0</formula>
    </cfRule>
  </conditionalFormatting>
  <conditionalFormatting sqref="J23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J19:J28">
    <cfRule type="cellIs" dxfId="22" priority="23" operator="lessThan">
      <formula>0</formula>
    </cfRule>
  </conditionalFormatting>
  <conditionalFormatting sqref="J19:J32">
    <cfRule type="cellIs" dxfId="21" priority="22" operator="greaterThan">
      <formula>0</formula>
    </cfRule>
  </conditionalFormatting>
  <conditionalFormatting sqref="D19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G31:G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2020-09-02T07:59:03Z</dcterms:modified>
</cp:coreProperties>
</file>