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kordek\Desktop\"/>
    </mc:Choice>
  </mc:AlternateContent>
  <bookViews>
    <workbookView xWindow="0" yWindow="0" windowWidth="28800" windowHeight="12300"/>
  </bookViews>
  <sheets>
    <sheet name="FORMULARZ CENOWY DLA OFEREN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69" i="1" l="1"/>
  <c r="M68" i="1"/>
  <c r="M67" i="1"/>
  <c r="M66" i="1"/>
  <c r="M65" i="1"/>
  <c r="M64" i="1"/>
  <c r="M63" i="1"/>
  <c r="M62" i="1"/>
  <c r="M61" i="1"/>
  <c r="M60" i="1"/>
  <c r="M59" i="1"/>
  <c r="M58" i="1"/>
  <c r="M57" i="1"/>
  <c r="J70" i="1" s="1"/>
  <c r="Q52" i="1"/>
  <c r="P52" i="1"/>
  <c r="O52" i="1"/>
  <c r="N52" i="1"/>
  <c r="M52" i="1"/>
  <c r="L52" i="1"/>
  <c r="K52" i="1"/>
  <c r="J52" i="1"/>
  <c r="I52" i="1"/>
  <c r="G52" i="1"/>
  <c r="F52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51" i="1" s="1"/>
  <c r="R34" i="1"/>
  <c r="P30" i="1"/>
  <c r="O30" i="1"/>
  <c r="N30" i="1"/>
  <c r="M30" i="1"/>
  <c r="L30" i="1"/>
  <c r="K30" i="1"/>
  <c r="J30" i="1"/>
  <c r="I30" i="1"/>
  <c r="G30" i="1"/>
  <c r="F30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29" i="1" s="1"/>
  <c r="M71" i="1" s="1"/>
  <c r="R12" i="1"/>
  <c r="M72" i="1" l="1"/>
  <c r="M73" i="1" s="1"/>
  <c r="M75" i="1" s="1"/>
</calcChain>
</file>

<file path=xl/sharedStrings.xml><?xml version="1.0" encoding="utf-8"?>
<sst xmlns="http://schemas.openxmlformats.org/spreadsheetml/2006/main" count="98" uniqueCount="68">
  <si>
    <t>(pieczęć Wykonawcy)</t>
  </si>
  <si>
    <t>Formularz cenowy</t>
  </si>
  <si>
    <t>TABELA NR 1 - ROK 2025</t>
  </si>
  <si>
    <t>Poz.</t>
  </si>
  <si>
    <t>Opis robót</t>
  </si>
  <si>
    <t>Gaśnice     w budynku szt.</t>
  </si>
  <si>
    <t>Gaśnice samochod. szt.</t>
  </si>
  <si>
    <t>Agregat proszkowy wraz rewizją i kontrolą przez UDT oraz wymiana proszku szt.</t>
  </si>
  <si>
    <t>Drzwi ppoż. szt.</t>
  </si>
  <si>
    <t>Hydrant     wewn.    +pomiar szt.</t>
  </si>
  <si>
    <t>Pomiar węża na max ciśnienie wąż płaskoskładany    szt.</t>
  </si>
  <si>
    <t>Pomiar węża na max ciśnienie wąż półsztywny    szt.</t>
  </si>
  <si>
    <t>Hydrant zewnęt. +pomiar  szt.</t>
  </si>
  <si>
    <t>Przegląd wyłącznika ppoż.</t>
  </si>
  <si>
    <t>Przegląd oświetlenia awaryjnego, ewakuacyjnego</t>
  </si>
  <si>
    <t>Dojazd ryczałt</t>
  </si>
  <si>
    <t>Aktualizacja Instrukcji Bezpieczeń. Pożarowego    oraz uaktualnie planów ewakuacyjnych na poszczególnych piętrach</t>
  </si>
  <si>
    <t>Wartość netto</t>
  </si>
  <si>
    <t>W wierszu 1 Tabeli 1 wpisujemy ceny jednostkowe netto i następuje automatyczne wyliczenie wartości netto za 2025r. i 2026r. Należy obowiązkowo wpisać do każdej kolumny ceny jednostkowe</t>
  </si>
  <si>
    <t>Cena jednostkowa netto (PLN)</t>
  </si>
  <si>
    <t xml:space="preserve">Rejon Opole - Obwód Drogowy+IGLO </t>
  </si>
  <si>
    <t>Archiwum Oddziału</t>
  </si>
  <si>
    <t>Wydział Technologii</t>
  </si>
  <si>
    <t>Budynek Oddziału Opole</t>
  </si>
  <si>
    <t>Obwód Drogowy Strzelce Opolskie</t>
  </si>
  <si>
    <t>Obwód Drogowy Stare Koźle</t>
  </si>
  <si>
    <t>Obwód Drogowy w Byczynie</t>
  </si>
  <si>
    <t>Rejon Kluczbork</t>
  </si>
  <si>
    <t>Rejon Kluczbork-Magazyn soli</t>
  </si>
  <si>
    <t>Rejon w Brzegu OUA Przylesie</t>
  </si>
  <si>
    <t xml:space="preserve">Obwód Drogowy w Brzegu </t>
  </si>
  <si>
    <t>Rejon Opole ul. Krzanowicka 66</t>
  </si>
  <si>
    <t>Obwód Drogowy w Niemodlinie</t>
  </si>
  <si>
    <t>Rejon w Nysie</t>
  </si>
  <si>
    <t>Magazyn soli Biała Nyska</t>
  </si>
  <si>
    <t>Obwód Drogowy w Prudniku</t>
  </si>
  <si>
    <t>Zesp. Ds.Obsł.Szkol.i Wyp."Drogowiec" w Pokrzywnej</t>
  </si>
  <si>
    <t>RAZEM</t>
  </si>
  <si>
    <t>TABELA NR 2 - ROK 2026</t>
  </si>
  <si>
    <t>Gaśnice w budynku szt.</t>
  </si>
  <si>
    <t>Agregat proszkowy wraz rewizją i kontrolą przez UDT oraz wymiana proszku szt</t>
  </si>
  <si>
    <t>Hydrant     wewn.  +pomiar szt</t>
  </si>
  <si>
    <t>Pomiar oświetlenia awaryjnego, ewakuacyjnego</t>
  </si>
  <si>
    <t>Aktualizacja Instrukcji Bezpieczeń. Pożarowego</t>
  </si>
  <si>
    <t>Obwód Drogowy w Brzegu ul. Grobli 12B</t>
  </si>
  <si>
    <t>TABELA NR 3</t>
  </si>
  <si>
    <t>Przewidywany zakres prac związany z usunięciem usterek stwierdzonych podczas przeglądu sprzętu gaśniczego w 2025 i 2026 roku</t>
  </si>
  <si>
    <t>Lp.</t>
  </si>
  <si>
    <t>Wykaz</t>
  </si>
  <si>
    <t>Ilość szt.</t>
  </si>
  <si>
    <t>Cena jednostkowa netto</t>
  </si>
  <si>
    <t>Zakup nowej gaśnicy GP- 4x ABC</t>
  </si>
  <si>
    <t>Zakup nowej gaśnicy GP-6x ABC</t>
  </si>
  <si>
    <t>Zakup nowej gaśnicy GS -5x BC</t>
  </si>
  <si>
    <t>Zakup nowej gaśnicy GP-2x ABC</t>
  </si>
  <si>
    <t>Zakup nowej gaśnicy GWG-2x ABF</t>
  </si>
  <si>
    <t>Zakup nowej gaśnicy GP-1x ABC</t>
  </si>
  <si>
    <t xml:space="preserve">Zakup nowej gaśnicy UGSE-2x </t>
  </si>
  <si>
    <t>Uzupełnienie/wymiana uszczelki poziomej w drzwiach ppoż.</t>
  </si>
  <si>
    <t>Uzupełnienie/wymiana uszczelki pionowej w drzwiach ppoż.</t>
  </si>
  <si>
    <t xml:space="preserve">Uzupełnienie brakujących znaków bezpieczeństwa:materiał+montaż </t>
  </si>
  <si>
    <t>Wymiana oznakowania hydr. zewnętrznych- materiał + montaż</t>
  </si>
  <si>
    <t>Zakup nowego węża płaskoskładanego 25, 52 m</t>
  </si>
  <si>
    <t>Szafka na gaśnicę GP- 4x ABC</t>
  </si>
  <si>
    <t>Łączna wartość netto (suma z tabel nr 1,2,3</t>
  </si>
  <si>
    <t>Podatek Vat (23%)</t>
  </si>
  <si>
    <t>Łączna wartość brutto</t>
  </si>
  <si>
    <t>Wartość z powyższej pozycji należy pomnożyć przez współczynnik 1,20 ze względu na hipotetycznie możliwe niedoszacowanie asortymentu oraz inflację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</si>
</sst>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10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i/>
      <sz val="10"/>
      <name val="Verdan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medium">
        <color indexed="64"/>
      </diagonal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0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horizontal="center" vertical="center"/>
    </xf>
    <xf numFmtId="0" fontId="4" fillId="2" borderId="5" xfId="0" applyFont="1" applyFill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/>
    </xf>
    <xf numFmtId="0" fontId="4" fillId="2" borderId="7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0" fillId="0" borderId="0" xfId="0" applyAlignment="1"/>
    <xf numFmtId="0" fontId="2" fillId="4" borderId="12" xfId="0" applyFont="1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2" fontId="0" fillId="4" borderId="12" xfId="0" applyNumberFormat="1" applyFill="1" applyBorder="1" applyAlignment="1">
      <alignment horizontal="center" vertical="center" wrapText="1"/>
    </xf>
    <xf numFmtId="2" fontId="2" fillId="4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0" fillId="0" borderId="14" xfId="0" applyFill="1" applyBorder="1" applyAlignment="1">
      <alignment horizontal="right" vertical="center"/>
    </xf>
    <xf numFmtId="0" fontId="0" fillId="0" borderId="14" xfId="0" applyFill="1" applyBorder="1" applyAlignment="1">
      <alignment vertical="center"/>
    </xf>
    <xf numFmtId="2" fontId="0" fillId="0" borderId="12" xfId="0" applyNumberFormat="1" applyBorder="1" applyAlignment="1">
      <alignment horizontal="right" vertical="center" wrapText="1"/>
    </xf>
    <xf numFmtId="0" fontId="0" fillId="0" borderId="15" xfId="1" applyNumberFormat="1" applyFont="1" applyFill="1" applyBorder="1" applyAlignment="1">
      <alignment horizontal="right" vertical="center"/>
    </xf>
    <xf numFmtId="0" fontId="0" fillId="0" borderId="15" xfId="0" applyFill="1" applyBorder="1" applyAlignment="1" applyProtection="1">
      <alignment horizontal="right" vertical="center"/>
    </xf>
    <xf numFmtId="2" fontId="0" fillId="0" borderId="12" xfId="0" applyNumberFormat="1" applyFill="1" applyBorder="1" applyAlignment="1">
      <alignment horizontal="center" vertical="center" wrapText="1"/>
    </xf>
    <xf numFmtId="2" fontId="0" fillId="0" borderId="11" xfId="0" applyNumberFormat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right" vertical="center"/>
    </xf>
    <xf numFmtId="2" fontId="2" fillId="0" borderId="12" xfId="0" applyNumberFormat="1" applyFont="1" applyBorder="1" applyAlignment="1">
      <alignment horizontal="right" vertical="center" wrapText="1"/>
    </xf>
    <xf numFmtId="0" fontId="0" fillId="0" borderId="14" xfId="1" applyNumberFormat="1" applyFont="1" applyFill="1" applyBorder="1" applyAlignment="1">
      <alignment horizontal="right" vertical="center"/>
    </xf>
    <xf numFmtId="0" fontId="0" fillId="0" borderId="14" xfId="0" applyFill="1" applyBorder="1" applyAlignment="1" applyProtection="1">
      <alignment horizontal="right" vertical="center"/>
    </xf>
    <xf numFmtId="0" fontId="0" fillId="0" borderId="14" xfId="0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4" xfId="0" applyFont="1" applyFill="1" applyBorder="1" applyAlignment="1">
      <alignment vertical="center"/>
    </xf>
    <xf numFmtId="0" fontId="0" fillId="0" borderId="16" xfId="1" applyNumberFormat="1" applyFont="1" applyFill="1" applyBorder="1" applyAlignment="1">
      <alignment horizontal="right" vertical="center"/>
    </xf>
    <xf numFmtId="0" fontId="0" fillId="0" borderId="16" xfId="0" applyFill="1" applyBorder="1" applyAlignment="1" applyProtection="1">
      <alignment horizontal="right" vertical="center"/>
    </xf>
    <xf numFmtId="2" fontId="0" fillId="0" borderId="17" xfId="0" applyNumberFormat="1" applyBorder="1"/>
    <xf numFmtId="0" fontId="0" fillId="0" borderId="12" xfId="0" applyFill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2" xfId="0" applyFill="1" applyBorder="1" applyAlignment="1">
      <alignment vertical="center"/>
    </xf>
    <xf numFmtId="0" fontId="2" fillId="0" borderId="12" xfId="0" applyFont="1" applyFill="1" applyBorder="1" applyAlignment="1" applyProtection="1">
      <alignment vertical="center"/>
    </xf>
    <xf numFmtId="2" fontId="2" fillId="0" borderId="18" xfId="0" applyNumberFormat="1" applyFont="1" applyBorder="1"/>
    <xf numFmtId="0" fontId="0" fillId="0" borderId="15" xfId="0" applyFill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19" xfId="0" applyFill="1" applyBorder="1" applyAlignment="1">
      <alignment vertical="center"/>
    </xf>
    <xf numFmtId="2" fontId="2" fillId="0" borderId="20" xfId="0" applyNumberFormat="1" applyFont="1" applyBorder="1"/>
    <xf numFmtId="0" fontId="0" fillId="0" borderId="16" xfId="0" applyFill="1" applyBorder="1" applyAlignment="1">
      <alignment horizontal="center" vertical="center"/>
    </xf>
    <xf numFmtId="0" fontId="2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1" xfId="0" applyFill="1" applyBorder="1" applyAlignment="1">
      <alignment vertical="center"/>
    </xf>
    <xf numFmtId="2" fontId="2" fillId="0" borderId="22" xfId="0" applyNumberFormat="1" applyFont="1" applyBorder="1"/>
    <xf numFmtId="0" fontId="0" fillId="0" borderId="19" xfId="0" applyBorder="1" applyAlignment="1">
      <alignment vertical="center"/>
    </xf>
    <xf numFmtId="0" fontId="0" fillId="0" borderId="14" xfId="0" applyFill="1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23" xfId="0" applyFill="1" applyBorder="1" applyAlignment="1">
      <alignment vertical="center"/>
    </xf>
    <xf numFmtId="0" fontId="0" fillId="0" borderId="23" xfId="0" applyBorder="1" applyAlignment="1">
      <alignment vertical="center"/>
    </xf>
    <xf numFmtId="2" fontId="2" fillId="0" borderId="24" xfId="0" applyNumberFormat="1" applyFont="1" applyBorder="1"/>
    <xf numFmtId="0" fontId="0" fillId="0" borderId="21" xfId="0" applyBorder="1" applyAlignment="1">
      <alignment horizontal="left" vertical="center"/>
    </xf>
    <xf numFmtId="0" fontId="0" fillId="0" borderId="21" xfId="0" applyBorder="1" applyAlignment="1">
      <alignment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Fill="1" applyBorder="1" applyAlignment="1" applyProtection="1">
      <alignment vertical="center"/>
    </xf>
    <xf numFmtId="0" fontId="0" fillId="0" borderId="12" xfId="0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0" fontId="0" fillId="0" borderId="25" xfId="0" applyFill="1" applyBorder="1" applyAlignment="1">
      <alignment horizontal="center" vertical="center"/>
    </xf>
    <xf numFmtId="0" fontId="2" fillId="0" borderId="26" xfId="0" applyFont="1" applyBorder="1" applyAlignment="1">
      <alignment horizontal="left" vertical="center" shrinkToFit="1"/>
    </xf>
    <xf numFmtId="0" fontId="0" fillId="0" borderId="27" xfId="0" applyBorder="1" applyAlignment="1">
      <alignment horizontal="left" vertical="center" shrinkToFit="1"/>
    </xf>
    <xf numFmtId="0" fontId="0" fillId="0" borderId="28" xfId="0" applyBorder="1" applyAlignment="1">
      <alignment horizontal="left" vertical="center" shrinkToFit="1"/>
    </xf>
    <xf numFmtId="0" fontId="0" fillId="0" borderId="25" xfId="0" applyFill="1" applyBorder="1" applyAlignment="1">
      <alignment vertical="center"/>
    </xf>
    <xf numFmtId="0" fontId="0" fillId="0" borderId="25" xfId="0" applyFill="1" applyBorder="1" applyAlignment="1" applyProtection="1">
      <alignment vertical="center"/>
    </xf>
    <xf numFmtId="0" fontId="0" fillId="0" borderId="25" xfId="0" applyBorder="1" applyAlignment="1">
      <alignment vertical="center"/>
    </xf>
    <xf numFmtId="0" fontId="0" fillId="0" borderId="4" xfId="0" applyFill="1" applyBorder="1" applyAlignment="1">
      <alignment horizontal="center" shrinkToFit="1"/>
    </xf>
    <xf numFmtId="0" fontId="0" fillId="0" borderId="0" xfId="0" applyFill="1" applyBorder="1" applyAlignment="1">
      <alignment horizontal="center" shrinkToFit="1"/>
    </xf>
    <xf numFmtId="0" fontId="0" fillId="0" borderId="12" xfId="0" applyBorder="1"/>
    <xf numFmtId="0" fontId="1" fillId="0" borderId="12" xfId="0" applyFont="1" applyBorder="1" applyAlignment="1">
      <alignment horizontal="center"/>
    </xf>
    <xf numFmtId="2" fontId="5" fillId="4" borderId="12" xfId="0" applyNumberFormat="1" applyFont="1" applyFill="1" applyBorder="1"/>
    <xf numFmtId="0" fontId="0" fillId="0" borderId="0" xfId="0" applyFill="1"/>
    <xf numFmtId="0" fontId="5" fillId="0" borderId="7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 wrapText="1"/>
    </xf>
    <xf numFmtId="2" fontId="2" fillId="0" borderId="12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2" fontId="0" fillId="0" borderId="14" xfId="0" applyNumberForma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left" vertical="center"/>
    </xf>
    <xf numFmtId="0" fontId="2" fillId="0" borderId="12" xfId="0" applyFont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9" xfId="0" applyFont="1" applyFill="1" applyBorder="1" applyAlignment="1">
      <alignment horizontal="left" vertical="center"/>
    </xf>
    <xf numFmtId="0" fontId="0" fillId="0" borderId="19" xfId="0" applyFill="1" applyBorder="1" applyAlignment="1">
      <alignment horizontal="left" vertical="center"/>
    </xf>
    <xf numFmtId="0" fontId="0" fillId="0" borderId="15" xfId="0" applyFill="1" applyBorder="1" applyAlignment="1">
      <alignment horizontal="right" vertical="center"/>
    </xf>
    <xf numFmtId="0" fontId="2" fillId="0" borderId="21" xfId="0" applyFont="1" applyFill="1" applyBorder="1" applyAlignment="1">
      <alignment vertical="center"/>
    </xf>
    <xf numFmtId="0" fontId="0" fillId="0" borderId="21" xfId="0" applyFill="1" applyBorder="1" applyAlignment="1">
      <alignment vertical="center"/>
    </xf>
    <xf numFmtId="0" fontId="0" fillId="0" borderId="16" xfId="0" applyFill="1" applyBorder="1" applyAlignment="1">
      <alignment horizontal="right" vertical="center"/>
    </xf>
    <xf numFmtId="0" fontId="0" fillId="0" borderId="25" xfId="0" applyFill="1" applyBorder="1" applyAlignment="1">
      <alignment horizontal="left" vertical="center"/>
    </xf>
    <xf numFmtId="0" fontId="0" fillId="0" borderId="23" xfId="0" applyFill="1" applyBorder="1" applyAlignment="1">
      <alignment horizontal="left" vertical="center"/>
    </xf>
    <xf numFmtId="0" fontId="0" fillId="0" borderId="14" xfId="0" applyFill="1" applyBorder="1" applyAlignment="1">
      <alignment horizontal="right" vertical="center"/>
    </xf>
    <xf numFmtId="0" fontId="0" fillId="0" borderId="29" xfId="0" applyFill="1" applyBorder="1" applyAlignment="1">
      <alignment horizontal="left" vertical="center"/>
    </xf>
    <xf numFmtId="0" fontId="0" fillId="0" borderId="29" xfId="0" applyBorder="1" applyAlignment="1">
      <alignment vertical="center"/>
    </xf>
    <xf numFmtId="0" fontId="0" fillId="0" borderId="9" xfId="0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0" fillId="0" borderId="21" xfId="0" applyFill="1" applyBorder="1" applyAlignment="1">
      <alignment horizontal="left" vertical="center"/>
    </xf>
    <xf numFmtId="0" fontId="2" fillId="0" borderId="25" xfId="0" applyFont="1" applyFill="1" applyBorder="1" applyAlignment="1">
      <alignment horizontal="left" vertical="center"/>
    </xf>
    <xf numFmtId="0" fontId="2" fillId="0" borderId="29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 shrinkToFit="1"/>
    </xf>
    <xf numFmtId="0" fontId="0" fillId="0" borderId="10" xfId="0" applyFill="1" applyBorder="1" applyAlignment="1">
      <alignment horizontal="left" vertical="center" shrinkToFit="1"/>
    </xf>
    <xf numFmtId="0" fontId="0" fillId="0" borderId="11" xfId="0" applyFill="1" applyBorder="1" applyAlignment="1">
      <alignment horizontal="left" vertical="center" shrinkToFit="1"/>
    </xf>
    <xf numFmtId="0" fontId="7" fillId="0" borderId="0" xfId="0" applyFont="1" applyAlignment="1"/>
    <xf numFmtId="0" fontId="7" fillId="0" borderId="0" xfId="0" applyFont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0" xfId="0" applyFont="1" applyBorder="1" applyAlignment="1"/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7" fillId="0" borderId="30" xfId="0" applyFont="1" applyBorder="1" applyAlignment="1">
      <alignment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left" vertical="center"/>
    </xf>
    <xf numFmtId="0" fontId="7" fillId="0" borderId="37" xfId="0" applyFont="1" applyBorder="1" applyAlignment="1">
      <alignment horizontal="left" vertical="center"/>
    </xf>
    <xf numFmtId="0" fontId="7" fillId="0" borderId="38" xfId="0" applyFont="1" applyBorder="1" applyAlignment="1">
      <alignment horizontal="left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/>
    </xf>
    <xf numFmtId="2" fontId="7" fillId="0" borderId="37" xfId="0" applyNumberFormat="1" applyFont="1" applyBorder="1" applyAlignment="1">
      <alignment horizontal="center"/>
    </xf>
    <xf numFmtId="2" fontId="7" fillId="0" borderId="38" xfId="0" applyNumberFormat="1" applyFont="1" applyBorder="1" applyAlignment="1">
      <alignment horizontal="center"/>
    </xf>
    <xf numFmtId="2" fontId="7" fillId="0" borderId="39" xfId="0" applyNumberFormat="1" applyFont="1" applyBorder="1" applyAlignment="1">
      <alignment horizontal="right" vertical="center"/>
    </xf>
    <xf numFmtId="0" fontId="7" fillId="0" borderId="40" xfId="0" applyFont="1" applyBorder="1" applyAlignment="1">
      <alignment horizontal="right" vertical="center"/>
    </xf>
    <xf numFmtId="2" fontId="7" fillId="0" borderId="36" xfId="0" applyNumberFormat="1" applyFont="1" applyBorder="1" applyAlignment="1">
      <alignment horizontal="center" vertical="center"/>
    </xf>
    <xf numFmtId="2" fontId="7" fillId="0" borderId="37" xfId="0" applyNumberFormat="1" applyFont="1" applyBorder="1" applyAlignment="1">
      <alignment horizontal="center" vertical="center"/>
    </xf>
    <xf numFmtId="2" fontId="7" fillId="0" borderId="38" xfId="0" applyNumberFormat="1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right" vertical="center"/>
    </xf>
    <xf numFmtId="2" fontId="7" fillId="0" borderId="37" xfId="0" applyNumberFormat="1" applyFont="1" applyBorder="1" applyAlignment="1">
      <alignment horizontal="right" vertical="center"/>
    </xf>
    <xf numFmtId="2" fontId="7" fillId="0" borderId="41" xfId="0" applyNumberFormat="1" applyFont="1" applyBorder="1" applyAlignment="1">
      <alignment horizontal="right" vertical="center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0" fontId="7" fillId="0" borderId="36" xfId="0" applyFont="1" applyBorder="1" applyAlignment="1">
      <alignment horizontal="left" vertical="center" shrinkToFit="1"/>
    </xf>
    <xf numFmtId="0" fontId="7" fillId="0" borderId="37" xfId="0" applyFont="1" applyBorder="1" applyAlignment="1">
      <alignment horizontal="left" vertical="center" shrinkToFit="1"/>
    </xf>
    <xf numFmtId="0" fontId="7" fillId="0" borderId="38" xfId="0" applyFont="1" applyBorder="1" applyAlignment="1">
      <alignment horizontal="left" vertical="center" shrinkToFit="1"/>
    </xf>
    <xf numFmtId="0" fontId="7" fillId="5" borderId="36" xfId="0" applyFont="1" applyFill="1" applyBorder="1" applyAlignment="1">
      <alignment horizontal="left" vertical="center" shrinkToFit="1"/>
    </xf>
    <xf numFmtId="0" fontId="7" fillId="5" borderId="37" xfId="0" applyFont="1" applyFill="1" applyBorder="1" applyAlignment="1">
      <alignment horizontal="left" vertical="center" shrinkToFit="1"/>
    </xf>
    <xf numFmtId="0" fontId="7" fillId="5" borderId="38" xfId="0" applyFont="1" applyFill="1" applyBorder="1" applyAlignment="1">
      <alignment horizontal="left" vertical="center" shrinkToFit="1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5" fillId="0" borderId="42" xfId="0" applyFont="1" applyBorder="1" applyAlignment="1">
      <alignment horizontal="right" vertical="center"/>
    </xf>
    <xf numFmtId="0" fontId="5" fillId="0" borderId="37" xfId="0" applyFont="1" applyBorder="1" applyAlignment="1">
      <alignment horizontal="right" vertical="center"/>
    </xf>
    <xf numFmtId="0" fontId="5" fillId="0" borderId="38" xfId="0" applyFont="1" applyBorder="1" applyAlignment="1">
      <alignment horizontal="right" vertical="center"/>
    </xf>
    <xf numFmtId="2" fontId="5" fillId="4" borderId="39" xfId="0" applyNumberFormat="1" applyFont="1" applyFill="1" applyBorder="1" applyAlignment="1">
      <alignment horizontal="right" vertical="center"/>
    </xf>
    <xf numFmtId="2" fontId="5" fillId="4" borderId="40" xfId="0" applyNumberFormat="1" applyFont="1" applyFill="1" applyBorder="1" applyAlignment="1">
      <alignment horizontal="right" vertical="center"/>
    </xf>
    <xf numFmtId="44" fontId="5" fillId="4" borderId="36" xfId="1" applyFont="1" applyFill="1" applyBorder="1" applyAlignment="1">
      <alignment horizontal="right" vertical="center"/>
    </xf>
    <xf numFmtId="44" fontId="5" fillId="4" borderId="37" xfId="1" applyFont="1" applyFill="1" applyBorder="1" applyAlignment="1">
      <alignment horizontal="right" vertical="center"/>
    </xf>
    <xf numFmtId="44" fontId="5" fillId="4" borderId="41" xfId="1" applyFont="1" applyFill="1" applyBorder="1" applyAlignment="1">
      <alignment horizontal="right" vertical="center"/>
    </xf>
    <xf numFmtId="0" fontId="7" fillId="0" borderId="0" xfId="0" applyFont="1"/>
    <xf numFmtId="0" fontId="8" fillId="0" borderId="43" xfId="0" applyFont="1" applyBorder="1" applyAlignment="1">
      <alignment horizontal="left" vertical="center"/>
    </xf>
    <xf numFmtId="0" fontId="8" fillId="0" borderId="44" xfId="0" applyFont="1" applyBorder="1" applyAlignment="1">
      <alignment horizontal="left" vertical="center"/>
    </xf>
    <xf numFmtId="0" fontId="8" fillId="0" borderId="45" xfId="0" applyFont="1" applyBorder="1" applyAlignment="1">
      <alignment horizontal="left" vertical="center"/>
    </xf>
    <xf numFmtId="0" fontId="5" fillId="0" borderId="12" xfId="0" applyFont="1" applyBorder="1" applyAlignment="1">
      <alignment horizontal="right" vertical="center"/>
    </xf>
    <xf numFmtId="44" fontId="5" fillId="4" borderId="12" xfId="0" applyNumberFormat="1" applyFont="1" applyFill="1" applyBorder="1" applyAlignment="1">
      <alignment horizontal="right" vertical="center"/>
    </xf>
    <xf numFmtId="0" fontId="5" fillId="4" borderId="12" xfId="0" applyFont="1" applyFill="1" applyBorder="1" applyAlignment="1">
      <alignment horizontal="right" vertical="center"/>
    </xf>
    <xf numFmtId="0" fontId="5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2"/>
  <sheetViews>
    <sheetView tabSelected="1" zoomScale="80" zoomScaleNormal="80" workbookViewId="0">
      <selection activeCell="E85" sqref="E85"/>
    </sheetView>
  </sheetViews>
  <sheetFormatPr defaultRowHeight="12.75" x14ac:dyDescent="0.2"/>
  <cols>
    <col min="1" max="1" width="4" bestFit="1" customWidth="1"/>
    <col min="5" max="5" width="16.7109375" customWidth="1"/>
    <col min="6" max="6" width="9.42578125" customWidth="1"/>
    <col min="7" max="7" width="10.42578125" customWidth="1"/>
    <col min="8" max="8" width="20.5703125" bestFit="1" customWidth="1"/>
    <col min="9" max="9" width="7" customWidth="1"/>
    <col min="10" max="10" width="8" customWidth="1"/>
    <col min="11" max="11" width="14.28515625" customWidth="1"/>
    <col min="12" max="12" width="14.85546875" customWidth="1"/>
    <col min="13" max="13" width="7.7109375" customWidth="1"/>
    <col min="14" max="14" width="9.28515625" customWidth="1"/>
    <col min="15" max="15" width="13.5703125" customWidth="1"/>
    <col min="16" max="16" width="7.85546875" customWidth="1"/>
    <col min="17" max="17" width="19.140625" customWidth="1"/>
    <col min="18" max="18" width="16.7109375" customWidth="1"/>
  </cols>
  <sheetData>
    <row r="1" spans="1:24" ht="13.5" thickBot="1" x14ac:dyDescent="0.25">
      <c r="M1" s="1"/>
      <c r="N1" s="1"/>
      <c r="O1" s="1"/>
      <c r="P1" s="1"/>
      <c r="Q1" s="2"/>
      <c r="R1" s="3"/>
    </row>
    <row r="2" spans="1:24" x14ac:dyDescent="0.2">
      <c r="A2" s="4" t="s">
        <v>0</v>
      </c>
      <c r="B2" s="5"/>
      <c r="C2" s="5"/>
      <c r="D2" s="6"/>
      <c r="E2" s="7" t="s">
        <v>1</v>
      </c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/>
    </row>
    <row r="3" spans="1:24" ht="20.25" customHeight="1" x14ac:dyDescent="0.2">
      <c r="A3" s="10"/>
      <c r="B3" s="11"/>
      <c r="C3" s="11"/>
      <c r="D3" s="12"/>
      <c r="E3" s="13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5"/>
    </row>
    <row r="4" spans="1:24" x14ac:dyDescent="0.2">
      <c r="A4" s="10"/>
      <c r="B4" s="11"/>
      <c r="C4" s="11"/>
      <c r="D4" s="12"/>
      <c r="E4" s="13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5"/>
    </row>
    <row r="5" spans="1:24" ht="15.75" customHeight="1" x14ac:dyDescent="0.2">
      <c r="A5" s="10"/>
      <c r="B5" s="11"/>
      <c r="C5" s="11"/>
      <c r="D5" s="12"/>
      <c r="E5" s="13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5"/>
    </row>
    <row r="6" spans="1:24" ht="12.75" customHeight="1" x14ac:dyDescent="0.2">
      <c r="A6" s="10"/>
      <c r="B6" s="11"/>
      <c r="C6" s="11"/>
      <c r="D6" s="12"/>
      <c r="E6" s="13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5"/>
    </row>
    <row r="7" spans="1:24" ht="15.75" customHeight="1" thickBot="1" x14ac:dyDescent="0.25">
      <c r="A7" s="16"/>
      <c r="B7" s="17"/>
      <c r="C7" s="17"/>
      <c r="D7" s="18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1"/>
    </row>
    <row r="8" spans="1:24" ht="22.15" customHeight="1" thickBot="1" x14ac:dyDescent="0.25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</row>
    <row r="9" spans="1:24" ht="22.5" customHeight="1" thickBot="1" x14ac:dyDescent="0.25">
      <c r="A9" s="23" t="s">
        <v>2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</row>
    <row r="10" spans="1:24" ht="89.25" customHeight="1" thickBot="1" x14ac:dyDescent="0.25">
      <c r="A10" s="26" t="s">
        <v>3</v>
      </c>
      <c r="B10" s="27" t="s">
        <v>4</v>
      </c>
      <c r="C10" s="27"/>
      <c r="D10" s="27"/>
      <c r="E10" s="27"/>
      <c r="F10" s="28" t="s">
        <v>5</v>
      </c>
      <c r="G10" s="28" t="s">
        <v>6</v>
      </c>
      <c r="H10" s="28" t="s">
        <v>7</v>
      </c>
      <c r="I10" s="28" t="s">
        <v>8</v>
      </c>
      <c r="J10" s="28" t="s">
        <v>9</v>
      </c>
      <c r="K10" s="28" t="s">
        <v>10</v>
      </c>
      <c r="L10" s="28" t="s">
        <v>11</v>
      </c>
      <c r="M10" s="28" t="s">
        <v>12</v>
      </c>
      <c r="N10" s="28" t="s">
        <v>13</v>
      </c>
      <c r="O10" s="28" t="s">
        <v>14</v>
      </c>
      <c r="P10" s="28" t="s">
        <v>15</v>
      </c>
      <c r="Q10" s="28" t="s">
        <v>16</v>
      </c>
      <c r="R10" s="28" t="s">
        <v>17</v>
      </c>
      <c r="S10" s="29" t="s">
        <v>18</v>
      </c>
      <c r="T10" s="30"/>
      <c r="U10" s="30"/>
      <c r="V10" s="30"/>
      <c r="W10" s="30"/>
      <c r="X10" s="31"/>
    </row>
    <row r="11" spans="1:24" ht="31.5" customHeight="1" thickBot="1" x14ac:dyDescent="0.25">
      <c r="A11" s="32" t="s">
        <v>19</v>
      </c>
      <c r="B11" s="33"/>
      <c r="C11" s="33"/>
      <c r="D11" s="33"/>
      <c r="E11" s="33"/>
      <c r="F11" s="34"/>
      <c r="G11" s="34"/>
      <c r="H11" s="34"/>
      <c r="I11" s="34"/>
      <c r="J11" s="34"/>
      <c r="K11" s="35"/>
      <c r="L11" s="35"/>
      <c r="M11" s="34"/>
      <c r="N11" s="34"/>
      <c r="O11" s="34"/>
      <c r="P11" s="34"/>
      <c r="Q11" s="34"/>
      <c r="R11" s="36"/>
      <c r="S11" s="29"/>
      <c r="T11" s="30"/>
      <c r="U11" s="30"/>
      <c r="V11" s="30"/>
      <c r="W11" s="30"/>
    </row>
    <row r="12" spans="1:24" ht="20.25" customHeight="1" thickBot="1" x14ac:dyDescent="0.25">
      <c r="A12" s="37">
        <v>1</v>
      </c>
      <c r="B12" s="38" t="s">
        <v>20</v>
      </c>
      <c r="C12" s="39"/>
      <c r="D12" s="39"/>
      <c r="E12" s="40"/>
      <c r="F12" s="41">
        <v>1</v>
      </c>
      <c r="G12" s="42">
        <v>1</v>
      </c>
      <c r="H12" s="43"/>
      <c r="I12" s="43"/>
      <c r="J12" s="41">
        <v>1</v>
      </c>
      <c r="K12" s="41"/>
      <c r="L12" s="41">
        <v>1</v>
      </c>
      <c r="M12" s="41">
        <v>1</v>
      </c>
      <c r="N12" s="41">
        <v>1</v>
      </c>
      <c r="O12" s="44">
        <v>36</v>
      </c>
      <c r="P12" s="45">
        <v>1</v>
      </c>
      <c r="Q12" s="46"/>
      <c r="R12" s="47">
        <f>F12*F11+G12*G11+H12*H11+I12*I11+J12*J11+K12*K11+L12*L11+M12*M11+N12*N11+Q12*Q11</f>
        <v>0</v>
      </c>
      <c r="S12" s="48"/>
      <c r="T12" s="48"/>
      <c r="U12" s="48"/>
      <c r="V12" s="48"/>
      <c r="W12" s="48"/>
    </row>
    <row r="13" spans="1:24" ht="20.25" customHeight="1" thickBot="1" x14ac:dyDescent="0.25">
      <c r="A13" s="37">
        <v>2</v>
      </c>
      <c r="B13" s="38" t="s">
        <v>21</v>
      </c>
      <c r="C13" s="39"/>
      <c r="D13" s="39"/>
      <c r="E13" s="40"/>
      <c r="F13" s="49">
        <v>1</v>
      </c>
      <c r="G13" s="43"/>
      <c r="H13" s="43"/>
      <c r="I13" s="43"/>
      <c r="J13" s="43"/>
      <c r="K13" s="50"/>
      <c r="L13" s="50"/>
      <c r="M13" s="43"/>
      <c r="N13" s="43"/>
      <c r="O13" s="51"/>
      <c r="P13" s="52"/>
      <c r="Q13" s="46"/>
      <c r="R13" s="47">
        <f>F13*F11+G13*G11+H13*H11+I13*I11+J13*J11+K13*K11+L13*L11+M13*M11+N13*N11+Q13*Q11</f>
        <v>0</v>
      </c>
      <c r="S13" s="48"/>
      <c r="T13" s="48"/>
      <c r="U13" s="48"/>
      <c r="V13" s="48"/>
      <c r="W13" s="48"/>
    </row>
    <row r="14" spans="1:24" ht="21" customHeight="1" thickBot="1" x14ac:dyDescent="0.25">
      <c r="A14" s="53">
        <v>3</v>
      </c>
      <c r="B14" s="54" t="s">
        <v>22</v>
      </c>
      <c r="C14" s="55"/>
      <c r="D14" s="55"/>
      <c r="E14" s="56"/>
      <c r="F14" s="42">
        <v>10</v>
      </c>
      <c r="G14" s="42">
        <v>8</v>
      </c>
      <c r="H14" s="42"/>
      <c r="I14" s="42">
        <v>3</v>
      </c>
      <c r="J14" s="42">
        <v>3</v>
      </c>
      <c r="K14" s="57"/>
      <c r="L14" s="42">
        <v>3</v>
      </c>
      <c r="M14" s="42">
        <v>1</v>
      </c>
      <c r="N14" s="42">
        <v>3</v>
      </c>
      <c r="O14" s="58"/>
      <c r="P14" s="59"/>
      <c r="Q14" s="41"/>
      <c r="R14" s="60">
        <f>F14*$F$11+G14*$G$11+H14*$H$11+I14*$I$11+J14*$J$11+K14*$K$11+L14*$L$11+M14*$M$11+N14*$N$11+O12*$O$11+P12*$P$11+Q14*$Q$11</f>
        <v>0</v>
      </c>
    </row>
    <row r="15" spans="1:24" ht="21" customHeight="1" thickBot="1" x14ac:dyDescent="0.25">
      <c r="A15" s="61">
        <v>4</v>
      </c>
      <c r="B15" s="62" t="s">
        <v>23</v>
      </c>
      <c r="C15" s="62"/>
      <c r="D15" s="62"/>
      <c r="E15" s="62"/>
      <c r="F15" s="63">
        <v>14</v>
      </c>
      <c r="G15" s="63">
        <v>18</v>
      </c>
      <c r="H15" s="63"/>
      <c r="I15" s="63">
        <v>2</v>
      </c>
      <c r="J15" s="63">
        <v>4</v>
      </c>
      <c r="K15" s="63">
        <v>4</v>
      </c>
      <c r="L15" s="63"/>
      <c r="M15" s="63"/>
      <c r="N15" s="63">
        <v>1</v>
      </c>
      <c r="O15" s="63">
        <v>13</v>
      </c>
      <c r="P15" s="64">
        <v>1</v>
      </c>
      <c r="Q15" s="63"/>
      <c r="R15" s="65">
        <f t="shared" ref="R15:R28" si="0">F15*$F$11+G15*$G$11+H15*$H$11+I15*$I$11+J15*$J$11+K15*$K$11+L15*$L$11+M15*$M$11+N15*$N$11+O15*$O$11+P15*$P$11+Q15*$Q$11</f>
        <v>0</v>
      </c>
    </row>
    <row r="16" spans="1:24" ht="20.25" customHeight="1" x14ac:dyDescent="0.2">
      <c r="A16" s="66">
        <v>5</v>
      </c>
      <c r="B16" s="67" t="s">
        <v>24</v>
      </c>
      <c r="C16" s="68"/>
      <c r="D16" s="68"/>
      <c r="E16" s="68"/>
      <c r="F16" s="69">
        <v>5</v>
      </c>
      <c r="G16" s="69">
        <v>2</v>
      </c>
      <c r="H16" s="69"/>
      <c r="I16" s="69"/>
      <c r="J16" s="69"/>
      <c r="K16" s="69"/>
      <c r="L16" s="69"/>
      <c r="M16" s="69"/>
      <c r="N16" s="69"/>
      <c r="O16" s="69"/>
      <c r="P16" s="45">
        <v>1</v>
      </c>
      <c r="Q16" s="69"/>
      <c r="R16" s="70">
        <f t="shared" si="0"/>
        <v>0</v>
      </c>
    </row>
    <row r="17" spans="1:20" ht="21" customHeight="1" thickBot="1" x14ac:dyDescent="0.25">
      <c r="A17" s="71"/>
      <c r="B17" s="72" t="s">
        <v>25</v>
      </c>
      <c r="C17" s="73"/>
      <c r="D17" s="73"/>
      <c r="E17" s="73"/>
      <c r="F17" s="74">
        <v>11</v>
      </c>
      <c r="G17" s="74">
        <v>4</v>
      </c>
      <c r="H17" s="74"/>
      <c r="I17" s="74">
        <v>2</v>
      </c>
      <c r="J17" s="74"/>
      <c r="K17" s="74"/>
      <c r="L17" s="74"/>
      <c r="M17" s="74"/>
      <c r="N17" s="74"/>
      <c r="O17" s="74"/>
      <c r="P17" s="59"/>
      <c r="Q17" s="74"/>
      <c r="R17" s="75">
        <f t="shared" si="0"/>
        <v>0</v>
      </c>
    </row>
    <row r="18" spans="1:20" ht="20.25" customHeight="1" x14ac:dyDescent="0.2">
      <c r="A18" s="66">
        <v>6</v>
      </c>
      <c r="B18" s="68" t="s">
        <v>26</v>
      </c>
      <c r="C18" s="68"/>
      <c r="D18" s="68"/>
      <c r="E18" s="68"/>
      <c r="F18" s="69">
        <v>8</v>
      </c>
      <c r="G18" s="69">
        <v>2</v>
      </c>
      <c r="H18" s="69"/>
      <c r="I18" s="69">
        <v>2</v>
      </c>
      <c r="J18" s="69"/>
      <c r="K18" s="69"/>
      <c r="L18" s="69"/>
      <c r="M18" s="69"/>
      <c r="N18" s="69"/>
      <c r="O18" s="69"/>
      <c r="P18" s="45">
        <v>1</v>
      </c>
      <c r="Q18" s="76"/>
      <c r="R18" s="70">
        <f t="shared" si="0"/>
        <v>0</v>
      </c>
    </row>
    <row r="19" spans="1:20" ht="20.25" customHeight="1" x14ac:dyDescent="0.2">
      <c r="A19" s="77"/>
      <c r="B19" s="78" t="s">
        <v>27</v>
      </c>
      <c r="C19" s="78"/>
      <c r="D19" s="78"/>
      <c r="E19" s="78"/>
      <c r="F19" s="79">
        <v>11</v>
      </c>
      <c r="G19" s="79">
        <v>6</v>
      </c>
      <c r="H19" s="79"/>
      <c r="I19" s="79"/>
      <c r="J19" s="79"/>
      <c r="K19" s="79"/>
      <c r="L19" s="79"/>
      <c r="M19" s="79"/>
      <c r="N19" s="79"/>
      <c r="O19" s="79"/>
      <c r="P19" s="52"/>
      <c r="Q19" s="80"/>
      <c r="R19" s="81">
        <f t="shared" si="0"/>
        <v>0</v>
      </c>
    </row>
    <row r="20" spans="1:20" ht="21" customHeight="1" thickBot="1" x14ac:dyDescent="0.25">
      <c r="A20" s="71"/>
      <c r="B20" s="82" t="s">
        <v>28</v>
      </c>
      <c r="C20" s="82"/>
      <c r="D20" s="82"/>
      <c r="E20" s="82"/>
      <c r="F20" s="74">
        <v>1</v>
      </c>
      <c r="G20" s="74"/>
      <c r="H20" s="74"/>
      <c r="I20" s="74"/>
      <c r="J20" s="74"/>
      <c r="K20" s="74"/>
      <c r="L20" s="74"/>
      <c r="M20" s="74"/>
      <c r="N20" s="74"/>
      <c r="O20" s="74"/>
      <c r="P20" s="59"/>
      <c r="Q20" s="83"/>
      <c r="R20" s="75">
        <f t="shared" si="0"/>
        <v>0</v>
      </c>
    </row>
    <row r="21" spans="1:20" ht="21" customHeight="1" thickBot="1" x14ac:dyDescent="0.25">
      <c r="A21" s="61">
        <v>7</v>
      </c>
      <c r="B21" s="84" t="s">
        <v>29</v>
      </c>
      <c r="C21" s="85"/>
      <c r="D21" s="85"/>
      <c r="E21" s="86"/>
      <c r="F21" s="63"/>
      <c r="G21" s="63">
        <v>8</v>
      </c>
      <c r="H21" s="63"/>
      <c r="I21" s="63"/>
      <c r="J21" s="63"/>
      <c r="K21" s="63"/>
      <c r="L21" s="63"/>
      <c r="M21" s="63"/>
      <c r="N21" s="63"/>
      <c r="O21" s="63"/>
      <c r="P21" s="87">
        <v>1</v>
      </c>
      <c r="Q21" s="88"/>
      <c r="R21" s="65">
        <f t="shared" si="0"/>
        <v>0</v>
      </c>
    </row>
    <row r="22" spans="1:20" ht="20.25" customHeight="1" x14ac:dyDescent="0.2">
      <c r="A22" s="66">
        <v>8</v>
      </c>
      <c r="B22" s="68" t="s">
        <v>30</v>
      </c>
      <c r="C22" s="68"/>
      <c r="D22" s="68"/>
      <c r="E22" s="68"/>
      <c r="F22" s="69">
        <v>7</v>
      </c>
      <c r="G22" s="69">
        <v>3</v>
      </c>
      <c r="H22" s="69"/>
      <c r="I22" s="69"/>
      <c r="J22" s="69"/>
      <c r="K22" s="69"/>
      <c r="L22" s="69"/>
      <c r="M22" s="69"/>
      <c r="N22" s="69"/>
      <c r="O22" s="69"/>
      <c r="P22" s="45">
        <v>1</v>
      </c>
      <c r="Q22" s="76"/>
      <c r="R22" s="70">
        <f t="shared" si="0"/>
        <v>0</v>
      </c>
    </row>
    <row r="23" spans="1:20" ht="21" customHeight="1" thickBot="1" x14ac:dyDescent="0.25">
      <c r="A23" s="71"/>
      <c r="B23" s="89" t="s">
        <v>31</v>
      </c>
      <c r="C23" s="82"/>
      <c r="D23" s="82"/>
      <c r="E23" s="82"/>
      <c r="F23" s="74">
        <v>9</v>
      </c>
      <c r="G23" s="74">
        <v>4</v>
      </c>
      <c r="H23" s="74"/>
      <c r="I23" s="74">
        <v>2</v>
      </c>
      <c r="J23" s="74">
        <v>2</v>
      </c>
      <c r="K23" s="74"/>
      <c r="L23" s="74">
        <v>1</v>
      </c>
      <c r="M23" s="74"/>
      <c r="N23" s="74">
        <v>1</v>
      </c>
      <c r="O23" s="74"/>
      <c r="P23" s="59"/>
      <c r="Q23" s="83"/>
      <c r="R23" s="75">
        <f t="shared" si="0"/>
        <v>0</v>
      </c>
    </row>
    <row r="24" spans="1:20" ht="20.25" customHeight="1" x14ac:dyDescent="0.2">
      <c r="A24" s="66">
        <v>9</v>
      </c>
      <c r="B24" s="67" t="s">
        <v>32</v>
      </c>
      <c r="C24" s="68"/>
      <c r="D24" s="68"/>
      <c r="E24" s="68"/>
      <c r="F24" s="69">
        <v>7</v>
      </c>
      <c r="G24" s="69"/>
      <c r="H24" s="69"/>
      <c r="I24" s="69"/>
      <c r="J24" s="69"/>
      <c r="K24" s="69"/>
      <c r="L24" s="69"/>
      <c r="M24" s="69"/>
      <c r="N24" s="69"/>
      <c r="O24" s="69"/>
      <c r="P24" s="45">
        <v>1</v>
      </c>
      <c r="Q24" s="69"/>
      <c r="R24" s="70">
        <f t="shared" si="0"/>
        <v>0</v>
      </c>
    </row>
    <row r="25" spans="1:20" ht="20.25" customHeight="1" x14ac:dyDescent="0.2">
      <c r="A25" s="77"/>
      <c r="B25" s="78" t="s">
        <v>33</v>
      </c>
      <c r="C25" s="78"/>
      <c r="D25" s="78"/>
      <c r="E25" s="78"/>
      <c r="F25" s="79">
        <v>14</v>
      </c>
      <c r="G25" s="79">
        <v>6</v>
      </c>
      <c r="H25" s="79"/>
      <c r="I25" s="79"/>
      <c r="J25" s="79"/>
      <c r="K25" s="79"/>
      <c r="L25" s="79"/>
      <c r="M25" s="79"/>
      <c r="N25" s="79"/>
      <c r="O25" s="79"/>
      <c r="P25" s="52"/>
      <c r="Q25" s="80"/>
      <c r="R25" s="81">
        <f t="shared" si="0"/>
        <v>0</v>
      </c>
    </row>
    <row r="26" spans="1:20" ht="20.25" customHeight="1" x14ac:dyDescent="0.2">
      <c r="A26" s="77"/>
      <c r="B26" s="78" t="s">
        <v>34</v>
      </c>
      <c r="C26" s="78"/>
      <c r="D26" s="78"/>
      <c r="E26" s="78"/>
      <c r="F26" s="79">
        <v>3</v>
      </c>
      <c r="G26" s="79">
        <v>1</v>
      </c>
      <c r="H26" s="79"/>
      <c r="I26" s="79"/>
      <c r="J26" s="79"/>
      <c r="K26" s="79"/>
      <c r="L26" s="79"/>
      <c r="M26" s="79"/>
      <c r="N26" s="79"/>
      <c r="O26" s="79"/>
      <c r="P26" s="52"/>
      <c r="Q26" s="80"/>
      <c r="R26" s="81">
        <f t="shared" si="0"/>
        <v>0</v>
      </c>
    </row>
    <row r="27" spans="1:20" ht="21" customHeight="1" thickBot="1" x14ac:dyDescent="0.25">
      <c r="A27" s="71"/>
      <c r="B27" s="89" t="s">
        <v>35</v>
      </c>
      <c r="C27" s="82"/>
      <c r="D27" s="82"/>
      <c r="E27" s="82"/>
      <c r="F27" s="74">
        <v>8</v>
      </c>
      <c r="G27" s="74">
        <v>4</v>
      </c>
      <c r="H27" s="74"/>
      <c r="I27" s="74"/>
      <c r="J27" s="74"/>
      <c r="K27" s="74"/>
      <c r="L27" s="74"/>
      <c r="M27" s="74"/>
      <c r="N27" s="74">
        <v>1</v>
      </c>
      <c r="O27" s="74"/>
      <c r="P27" s="59"/>
      <c r="Q27" s="83"/>
      <c r="R27" s="75">
        <f t="shared" si="0"/>
        <v>0</v>
      </c>
    </row>
    <row r="28" spans="1:20" ht="21" customHeight="1" thickBot="1" x14ac:dyDescent="0.25">
      <c r="A28" s="90">
        <v>10</v>
      </c>
      <c r="B28" s="91" t="s">
        <v>36</v>
      </c>
      <c r="C28" s="92"/>
      <c r="D28" s="92"/>
      <c r="E28" s="93"/>
      <c r="F28" s="94">
        <v>13</v>
      </c>
      <c r="G28" s="94">
        <v>1</v>
      </c>
      <c r="H28" s="94"/>
      <c r="I28" s="94"/>
      <c r="J28" s="94">
        <v>4</v>
      </c>
      <c r="K28" s="94"/>
      <c r="L28" s="94"/>
      <c r="M28" s="94">
        <v>1</v>
      </c>
      <c r="N28" s="94">
        <v>1</v>
      </c>
      <c r="O28" s="94">
        <v>16</v>
      </c>
      <c r="P28" s="95">
        <v>1</v>
      </c>
      <c r="Q28" s="96"/>
      <c r="R28" s="81">
        <f t="shared" si="0"/>
        <v>0</v>
      </c>
      <c r="S28" s="97"/>
      <c r="T28" s="98"/>
    </row>
    <row r="29" spans="1:20" ht="20.25" customHeight="1" thickBot="1" x14ac:dyDescent="0.3">
      <c r="A29" s="99"/>
      <c r="B29" s="100" t="s">
        <v>37</v>
      </c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1">
        <f>SUM(R12:R28)</f>
        <v>0</v>
      </c>
    </row>
    <row r="30" spans="1:20" x14ac:dyDescent="0.2">
      <c r="F30">
        <f>SUM(F12:F28)</f>
        <v>123</v>
      </c>
      <c r="G30">
        <f>SUM(G12:G28)</f>
        <v>68</v>
      </c>
      <c r="I30">
        <f t="shared" ref="I30:P30" si="1">SUM(I12:I28)</f>
        <v>11</v>
      </c>
      <c r="J30">
        <f t="shared" si="1"/>
        <v>14</v>
      </c>
      <c r="K30">
        <f t="shared" si="1"/>
        <v>4</v>
      </c>
      <c r="L30" s="102">
        <f t="shared" si="1"/>
        <v>5</v>
      </c>
      <c r="M30">
        <f t="shared" si="1"/>
        <v>3</v>
      </c>
      <c r="N30">
        <f t="shared" si="1"/>
        <v>8</v>
      </c>
      <c r="O30">
        <f t="shared" si="1"/>
        <v>65</v>
      </c>
      <c r="P30">
        <f t="shared" si="1"/>
        <v>8</v>
      </c>
    </row>
    <row r="31" spans="1:20" ht="22.5" customHeight="1" thickBot="1" x14ac:dyDescent="0.25">
      <c r="A31" s="103" t="s">
        <v>38</v>
      </c>
      <c r="B31" s="103"/>
      <c r="C31" s="103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</row>
    <row r="32" spans="1:20" ht="57" thickBot="1" x14ac:dyDescent="0.25">
      <c r="A32" s="26" t="s">
        <v>3</v>
      </c>
      <c r="B32" s="27" t="s">
        <v>4</v>
      </c>
      <c r="C32" s="27"/>
      <c r="D32" s="27"/>
      <c r="E32" s="27"/>
      <c r="F32" s="28" t="s">
        <v>39</v>
      </c>
      <c r="G32" s="28" t="s">
        <v>6</v>
      </c>
      <c r="H32" s="28" t="s">
        <v>40</v>
      </c>
      <c r="I32" s="28" t="s">
        <v>8</v>
      </c>
      <c r="J32" s="28" t="s">
        <v>41</v>
      </c>
      <c r="K32" s="28" t="s">
        <v>10</v>
      </c>
      <c r="L32" s="28" t="s">
        <v>11</v>
      </c>
      <c r="M32" s="28" t="s">
        <v>12</v>
      </c>
      <c r="N32" s="28" t="s">
        <v>13</v>
      </c>
      <c r="O32" s="28" t="s">
        <v>42</v>
      </c>
      <c r="P32" s="28" t="s">
        <v>15</v>
      </c>
      <c r="Q32" s="28" t="s">
        <v>43</v>
      </c>
      <c r="R32" s="28" t="s">
        <v>17</v>
      </c>
    </row>
    <row r="33" spans="1:18" ht="27" customHeight="1" thickBot="1" x14ac:dyDescent="0.25">
      <c r="A33" s="104" t="s">
        <v>19</v>
      </c>
      <c r="B33" s="105"/>
      <c r="C33" s="105"/>
      <c r="D33" s="105"/>
      <c r="E33" s="105"/>
      <c r="F33" s="106"/>
      <c r="G33" s="106"/>
      <c r="H33" s="106"/>
      <c r="I33" s="106"/>
      <c r="J33" s="106"/>
      <c r="K33" s="107"/>
      <c r="L33" s="107"/>
      <c r="M33" s="106"/>
      <c r="N33" s="106"/>
      <c r="O33" s="106"/>
      <c r="P33" s="106"/>
      <c r="Q33" s="46"/>
      <c r="R33" s="108"/>
    </row>
    <row r="34" spans="1:18" ht="20.25" customHeight="1" thickBot="1" x14ac:dyDescent="0.25">
      <c r="A34" s="37">
        <v>1</v>
      </c>
      <c r="B34" s="38" t="s">
        <v>20</v>
      </c>
      <c r="C34" s="39"/>
      <c r="D34" s="39"/>
      <c r="E34" s="40"/>
      <c r="F34" s="41">
        <v>1</v>
      </c>
      <c r="G34" s="42">
        <v>1</v>
      </c>
      <c r="H34" s="43"/>
      <c r="I34" s="43"/>
      <c r="J34" s="41">
        <v>1</v>
      </c>
      <c r="K34" s="41"/>
      <c r="L34" s="41">
        <v>1</v>
      </c>
      <c r="M34" s="41">
        <v>1</v>
      </c>
      <c r="N34" s="41">
        <v>1</v>
      </c>
      <c r="O34" s="44">
        <v>36</v>
      </c>
      <c r="P34" s="45">
        <v>1</v>
      </c>
      <c r="Q34" s="109"/>
      <c r="R34" s="47">
        <f>F34*F11+G34*G11+H34*H11+I34*I11+J34*J11+K34*K11+L34*L11+M34*M11+N34*N11+Q34*Q11</f>
        <v>0</v>
      </c>
    </row>
    <row r="35" spans="1:18" ht="20.25" customHeight="1" thickBot="1" x14ac:dyDescent="0.25">
      <c r="A35" s="37">
        <v>2</v>
      </c>
      <c r="B35" s="38" t="s">
        <v>21</v>
      </c>
      <c r="C35" s="39"/>
      <c r="D35" s="39"/>
      <c r="E35" s="40"/>
      <c r="F35" s="49">
        <v>1</v>
      </c>
      <c r="G35" s="43"/>
      <c r="H35" s="43"/>
      <c r="I35" s="43"/>
      <c r="J35" s="43"/>
      <c r="K35" s="50"/>
      <c r="L35" s="50"/>
      <c r="M35" s="43"/>
      <c r="N35" s="43"/>
      <c r="O35" s="51"/>
      <c r="P35" s="52"/>
      <c r="Q35" s="46"/>
      <c r="R35" s="47">
        <f>F35*F11+G35*G11+H35*H11+I35*I11+J35*J11+K35*K11+L35*L11+M35*M11+N35*N11+Q35*Q11</f>
        <v>0</v>
      </c>
    </row>
    <row r="36" spans="1:18" ht="21" customHeight="1" thickBot="1" x14ac:dyDescent="0.25">
      <c r="A36" s="53">
        <v>3</v>
      </c>
      <c r="B36" s="54" t="s">
        <v>22</v>
      </c>
      <c r="C36" s="55"/>
      <c r="D36" s="55"/>
      <c r="E36" s="56"/>
      <c r="F36" s="42">
        <v>10</v>
      </c>
      <c r="G36" s="42">
        <v>8</v>
      </c>
      <c r="H36" s="42"/>
      <c r="I36" s="42">
        <v>3</v>
      </c>
      <c r="J36" s="42">
        <v>3</v>
      </c>
      <c r="K36" s="57"/>
      <c r="L36" s="42">
        <v>3</v>
      </c>
      <c r="M36" s="42">
        <v>1</v>
      </c>
      <c r="N36" s="42">
        <v>3</v>
      </c>
      <c r="O36" s="58"/>
      <c r="P36" s="59"/>
      <c r="Q36" s="41">
        <v>1</v>
      </c>
      <c r="R36" s="60">
        <f>F36*$F$11+G36*$G$11+I36*$I$11+J36*$J$11+K36*$K$11+M36*$M$11+N36*$N$11+O34*$O$11+L36*$L$11+P34*$P$11+Q36*$Q$11</f>
        <v>0</v>
      </c>
    </row>
    <row r="37" spans="1:18" ht="21" customHeight="1" thickBot="1" x14ac:dyDescent="0.25">
      <c r="A37" s="61">
        <v>4</v>
      </c>
      <c r="B37" s="110" t="s">
        <v>23</v>
      </c>
      <c r="C37" s="110"/>
      <c r="D37" s="110"/>
      <c r="E37" s="110"/>
      <c r="F37" s="88">
        <v>14</v>
      </c>
      <c r="G37" s="88">
        <v>18</v>
      </c>
      <c r="H37" s="88"/>
      <c r="I37" s="88">
        <v>2</v>
      </c>
      <c r="J37" s="88">
        <v>4</v>
      </c>
      <c r="K37" s="63">
        <v>4</v>
      </c>
      <c r="L37" s="88"/>
      <c r="M37" s="88"/>
      <c r="N37" s="111">
        <v>1</v>
      </c>
      <c r="O37" s="88">
        <v>13</v>
      </c>
      <c r="P37" s="112">
        <v>1</v>
      </c>
      <c r="Q37" s="63">
        <v>1</v>
      </c>
      <c r="R37" s="65">
        <f t="shared" ref="R37:R50" si="2">F37*$F$11+G37*$G$11+I37*$I$11+J37*$J$11+K37*$K$11+M37*$M$11+N37*$N$11+O37*$O$11+L37*$L$11+P37*$P$11+Q37*$Q$11</f>
        <v>0</v>
      </c>
    </row>
    <row r="38" spans="1:18" ht="20.25" customHeight="1" x14ac:dyDescent="0.2">
      <c r="A38" s="66">
        <v>5</v>
      </c>
      <c r="B38" s="113" t="s">
        <v>24</v>
      </c>
      <c r="C38" s="114"/>
      <c r="D38" s="114"/>
      <c r="E38" s="114"/>
      <c r="F38" s="76">
        <v>5</v>
      </c>
      <c r="G38" s="76">
        <v>2</v>
      </c>
      <c r="H38" s="76"/>
      <c r="I38" s="76"/>
      <c r="J38" s="76"/>
      <c r="K38" s="76"/>
      <c r="L38" s="76"/>
      <c r="M38" s="76"/>
      <c r="N38" s="76"/>
      <c r="O38" s="76"/>
      <c r="P38" s="115">
        <v>1</v>
      </c>
      <c r="Q38" s="69">
        <v>1</v>
      </c>
      <c r="R38" s="70">
        <f t="shared" si="2"/>
        <v>0</v>
      </c>
    </row>
    <row r="39" spans="1:18" ht="21" customHeight="1" thickBot="1" x14ac:dyDescent="0.25">
      <c r="A39" s="71"/>
      <c r="B39" s="116" t="s">
        <v>25</v>
      </c>
      <c r="C39" s="117"/>
      <c r="D39" s="117"/>
      <c r="E39" s="117"/>
      <c r="F39" s="83">
        <v>11</v>
      </c>
      <c r="G39" s="83">
        <v>4</v>
      </c>
      <c r="H39" s="83"/>
      <c r="I39" s="83">
        <v>2</v>
      </c>
      <c r="J39" s="83"/>
      <c r="K39" s="83"/>
      <c r="L39" s="83"/>
      <c r="M39" s="83"/>
      <c r="N39" s="83"/>
      <c r="O39" s="83"/>
      <c r="P39" s="118"/>
      <c r="Q39" s="74">
        <v>1</v>
      </c>
      <c r="R39" s="75">
        <f t="shared" si="2"/>
        <v>0</v>
      </c>
    </row>
    <row r="40" spans="1:18" ht="20.25" customHeight="1" x14ac:dyDescent="0.2">
      <c r="A40" s="66">
        <v>6</v>
      </c>
      <c r="B40" s="119" t="s">
        <v>26</v>
      </c>
      <c r="C40" s="119"/>
      <c r="D40" s="119"/>
      <c r="E40" s="119"/>
      <c r="F40" s="96">
        <v>8</v>
      </c>
      <c r="G40" s="96">
        <v>2</v>
      </c>
      <c r="H40" s="96"/>
      <c r="I40" s="96">
        <v>2</v>
      </c>
      <c r="J40" s="96"/>
      <c r="K40" s="96"/>
      <c r="L40" s="96"/>
      <c r="M40" s="96"/>
      <c r="N40" s="96"/>
      <c r="O40" s="96"/>
      <c r="P40" s="115">
        <v>1</v>
      </c>
      <c r="Q40" s="96">
        <v>1</v>
      </c>
      <c r="R40" s="70">
        <f t="shared" si="2"/>
        <v>0</v>
      </c>
    </row>
    <row r="41" spans="1:18" ht="20.25" customHeight="1" x14ac:dyDescent="0.2">
      <c r="A41" s="77"/>
      <c r="B41" s="120" t="s">
        <v>27</v>
      </c>
      <c r="C41" s="120"/>
      <c r="D41" s="120"/>
      <c r="E41" s="120"/>
      <c r="F41" s="80">
        <v>11</v>
      </c>
      <c r="G41" s="80">
        <v>6</v>
      </c>
      <c r="H41" s="80"/>
      <c r="I41" s="80"/>
      <c r="J41" s="80"/>
      <c r="K41" s="80"/>
      <c r="L41" s="80"/>
      <c r="M41" s="80"/>
      <c r="N41" s="80"/>
      <c r="O41" s="80"/>
      <c r="P41" s="121"/>
      <c r="Q41" s="80">
        <v>1</v>
      </c>
      <c r="R41" s="81">
        <f t="shared" si="2"/>
        <v>0</v>
      </c>
    </row>
    <row r="42" spans="1:18" ht="21" customHeight="1" thickBot="1" x14ac:dyDescent="0.25">
      <c r="A42" s="77"/>
      <c r="B42" s="122" t="s">
        <v>28</v>
      </c>
      <c r="C42" s="122"/>
      <c r="D42" s="122"/>
      <c r="E42" s="122"/>
      <c r="F42" s="123">
        <v>1</v>
      </c>
      <c r="G42" s="123"/>
      <c r="H42" s="123"/>
      <c r="I42" s="123"/>
      <c r="J42" s="123"/>
      <c r="K42" s="123"/>
      <c r="L42" s="123"/>
      <c r="M42" s="123"/>
      <c r="N42" s="123"/>
      <c r="O42" s="123"/>
      <c r="P42" s="118"/>
      <c r="Q42" s="123">
        <v>1</v>
      </c>
      <c r="R42" s="75">
        <f t="shared" si="2"/>
        <v>0</v>
      </c>
    </row>
    <row r="43" spans="1:18" ht="21" customHeight="1" thickBot="1" x14ac:dyDescent="0.25">
      <c r="A43" s="61">
        <v>7</v>
      </c>
      <c r="B43" s="124" t="s">
        <v>29</v>
      </c>
      <c r="C43" s="125"/>
      <c r="D43" s="125"/>
      <c r="E43" s="126"/>
      <c r="F43" s="88"/>
      <c r="G43" s="88">
        <v>8</v>
      </c>
      <c r="H43" s="88"/>
      <c r="I43" s="88"/>
      <c r="J43" s="88"/>
      <c r="K43" s="88"/>
      <c r="L43" s="88"/>
      <c r="M43" s="88"/>
      <c r="N43" s="88"/>
      <c r="O43" s="88"/>
      <c r="P43" s="63">
        <v>1</v>
      </c>
      <c r="Q43" s="88"/>
      <c r="R43" s="65">
        <f t="shared" si="2"/>
        <v>0</v>
      </c>
    </row>
    <row r="44" spans="1:18" ht="20.25" customHeight="1" x14ac:dyDescent="0.2">
      <c r="A44" s="66">
        <v>8</v>
      </c>
      <c r="B44" s="113" t="s">
        <v>44</v>
      </c>
      <c r="C44" s="114"/>
      <c r="D44" s="114"/>
      <c r="E44" s="114"/>
      <c r="F44" s="76">
        <v>7</v>
      </c>
      <c r="G44" s="76">
        <v>3</v>
      </c>
      <c r="H44" s="76"/>
      <c r="I44" s="76"/>
      <c r="J44" s="76"/>
      <c r="K44" s="76"/>
      <c r="L44" s="76"/>
      <c r="M44" s="76"/>
      <c r="N44" s="76"/>
      <c r="O44" s="76"/>
      <c r="P44" s="115">
        <v>1</v>
      </c>
      <c r="Q44" s="76">
        <v>1</v>
      </c>
      <c r="R44" s="70">
        <f t="shared" si="2"/>
        <v>0</v>
      </c>
    </row>
    <row r="45" spans="1:18" ht="21" customHeight="1" thickBot="1" x14ac:dyDescent="0.25">
      <c r="A45" s="71"/>
      <c r="B45" s="127" t="s">
        <v>31</v>
      </c>
      <c r="C45" s="128"/>
      <c r="D45" s="128"/>
      <c r="E45" s="128"/>
      <c r="F45" s="83">
        <v>9</v>
      </c>
      <c r="G45" s="83">
        <v>4</v>
      </c>
      <c r="H45" s="83"/>
      <c r="I45" s="83">
        <v>2</v>
      </c>
      <c r="J45" s="83">
        <v>2</v>
      </c>
      <c r="K45" s="74"/>
      <c r="L45" s="83">
        <v>1</v>
      </c>
      <c r="M45" s="83"/>
      <c r="N45" s="83">
        <v>1</v>
      </c>
      <c r="O45" s="83"/>
      <c r="P45" s="118"/>
      <c r="Q45" s="83">
        <v>1</v>
      </c>
      <c r="R45" s="75">
        <f t="shared" si="2"/>
        <v>0</v>
      </c>
    </row>
    <row r="46" spans="1:18" ht="20.25" customHeight="1" x14ac:dyDescent="0.2">
      <c r="A46" s="66">
        <v>9</v>
      </c>
      <c r="B46" s="129" t="s">
        <v>32</v>
      </c>
      <c r="C46" s="119"/>
      <c r="D46" s="119"/>
      <c r="E46" s="119"/>
      <c r="F46" s="96">
        <v>7</v>
      </c>
      <c r="G46" s="96"/>
      <c r="H46" s="96"/>
      <c r="I46" s="96"/>
      <c r="J46" s="96"/>
      <c r="K46" s="96"/>
      <c r="L46" s="96"/>
      <c r="M46" s="96"/>
      <c r="N46" s="96"/>
      <c r="O46" s="96"/>
      <c r="P46" s="115">
        <v>1</v>
      </c>
      <c r="Q46" s="94">
        <v>1</v>
      </c>
      <c r="R46" s="70">
        <f t="shared" si="2"/>
        <v>0</v>
      </c>
    </row>
    <row r="47" spans="1:18" ht="20.25" customHeight="1" x14ac:dyDescent="0.2">
      <c r="A47" s="77"/>
      <c r="B47" s="120" t="s">
        <v>33</v>
      </c>
      <c r="C47" s="120"/>
      <c r="D47" s="120"/>
      <c r="E47" s="120"/>
      <c r="F47" s="80">
        <v>14</v>
      </c>
      <c r="G47" s="80">
        <v>6</v>
      </c>
      <c r="H47" s="80"/>
      <c r="I47" s="80"/>
      <c r="J47" s="80"/>
      <c r="K47" s="80"/>
      <c r="L47" s="80"/>
      <c r="M47" s="80"/>
      <c r="N47" s="80"/>
      <c r="O47" s="80"/>
      <c r="P47" s="121"/>
      <c r="Q47" s="80">
        <v>1</v>
      </c>
      <c r="R47" s="81">
        <f t="shared" si="2"/>
        <v>0</v>
      </c>
    </row>
    <row r="48" spans="1:18" ht="20.25" customHeight="1" x14ac:dyDescent="0.2">
      <c r="A48" s="77"/>
      <c r="B48" s="120" t="s">
        <v>34</v>
      </c>
      <c r="C48" s="120"/>
      <c r="D48" s="120"/>
      <c r="E48" s="120"/>
      <c r="F48" s="80">
        <v>3</v>
      </c>
      <c r="G48" s="80">
        <v>1</v>
      </c>
      <c r="H48" s="80"/>
      <c r="I48" s="80"/>
      <c r="J48" s="80"/>
      <c r="K48" s="80"/>
      <c r="L48" s="80"/>
      <c r="M48" s="80"/>
      <c r="N48" s="80"/>
      <c r="O48" s="80"/>
      <c r="P48" s="121"/>
      <c r="Q48" s="80">
        <v>1</v>
      </c>
      <c r="R48" s="81">
        <f t="shared" si="2"/>
        <v>0</v>
      </c>
    </row>
    <row r="49" spans="1:20" ht="21" customHeight="1" thickBot="1" x14ac:dyDescent="0.25">
      <c r="A49" s="77"/>
      <c r="B49" s="130" t="s">
        <v>35</v>
      </c>
      <c r="C49" s="122"/>
      <c r="D49" s="122"/>
      <c r="E49" s="122"/>
      <c r="F49" s="123">
        <v>8</v>
      </c>
      <c r="G49" s="123">
        <v>4</v>
      </c>
      <c r="H49" s="123"/>
      <c r="I49" s="123"/>
      <c r="J49" s="123"/>
      <c r="K49" s="123"/>
      <c r="L49" s="123"/>
      <c r="M49" s="123"/>
      <c r="N49" s="123">
        <v>1</v>
      </c>
      <c r="O49" s="123"/>
      <c r="P49" s="118"/>
      <c r="Q49" s="123">
        <v>1</v>
      </c>
      <c r="R49" s="75">
        <f t="shared" si="2"/>
        <v>0</v>
      </c>
    </row>
    <row r="50" spans="1:20" ht="21" customHeight="1" thickBot="1" x14ac:dyDescent="0.25">
      <c r="A50" s="61">
        <v>10</v>
      </c>
      <c r="B50" s="131" t="s">
        <v>36</v>
      </c>
      <c r="C50" s="132"/>
      <c r="D50" s="132"/>
      <c r="E50" s="133"/>
      <c r="F50" s="88">
        <v>13</v>
      </c>
      <c r="G50" s="88">
        <v>1</v>
      </c>
      <c r="H50" s="88"/>
      <c r="I50" s="88"/>
      <c r="J50" s="88">
        <v>4</v>
      </c>
      <c r="K50" s="88"/>
      <c r="L50" s="88"/>
      <c r="M50" s="63">
        <v>1</v>
      </c>
      <c r="N50" s="63">
        <v>1</v>
      </c>
      <c r="O50" s="63">
        <v>16</v>
      </c>
      <c r="P50" s="63">
        <v>1</v>
      </c>
      <c r="Q50" s="88">
        <v>1</v>
      </c>
      <c r="R50" s="81">
        <f t="shared" si="2"/>
        <v>0</v>
      </c>
    </row>
    <row r="51" spans="1:20" ht="20.25" customHeight="1" thickBot="1" x14ac:dyDescent="0.3">
      <c r="A51" s="99"/>
      <c r="B51" s="100" t="s">
        <v>37</v>
      </c>
      <c r="C51" s="100"/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1">
        <f>SUM(R34:R50)</f>
        <v>0</v>
      </c>
    </row>
    <row r="52" spans="1:20" x14ac:dyDescent="0.2">
      <c r="F52">
        <f>SUM(F34:F50)</f>
        <v>123</v>
      </c>
      <c r="G52">
        <f>SUM(G34:G50)</f>
        <v>68</v>
      </c>
      <c r="I52">
        <f t="shared" ref="I52:Q52" si="3">SUM(I34:I50)</f>
        <v>11</v>
      </c>
      <c r="J52">
        <f t="shared" si="3"/>
        <v>14</v>
      </c>
      <c r="K52">
        <f t="shared" si="3"/>
        <v>4</v>
      </c>
      <c r="L52">
        <f t="shared" si="3"/>
        <v>5</v>
      </c>
      <c r="M52">
        <f t="shared" si="3"/>
        <v>3</v>
      </c>
      <c r="N52">
        <f t="shared" si="3"/>
        <v>8</v>
      </c>
      <c r="O52">
        <f t="shared" si="3"/>
        <v>65</v>
      </c>
      <c r="P52">
        <f t="shared" si="3"/>
        <v>8</v>
      </c>
      <c r="Q52">
        <f t="shared" si="3"/>
        <v>14</v>
      </c>
    </row>
    <row r="53" spans="1:20" ht="18" customHeight="1" thickBot="1" x14ac:dyDescent="0.25">
      <c r="A53" s="134"/>
      <c r="B53" s="134"/>
      <c r="C53" s="134"/>
      <c r="D53" s="134"/>
      <c r="E53" s="134"/>
      <c r="F53" s="135"/>
      <c r="G53" s="135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</row>
    <row r="54" spans="1:20" ht="22.5" customHeight="1" thickBot="1" x14ac:dyDescent="0.25">
      <c r="A54" s="136" t="s">
        <v>45</v>
      </c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8"/>
      <c r="Q54" s="139"/>
      <c r="R54" s="139"/>
      <c r="S54" s="139"/>
      <c r="T54" s="139"/>
    </row>
    <row r="55" spans="1:20" ht="23.25" customHeight="1" thickBot="1" x14ac:dyDescent="0.25">
      <c r="A55" s="140" t="s">
        <v>46</v>
      </c>
      <c r="B55" s="141"/>
      <c r="C55" s="141"/>
      <c r="D55" s="141"/>
      <c r="E55" s="141"/>
      <c r="F55" s="141"/>
      <c r="G55" s="141"/>
      <c r="H55" s="141"/>
      <c r="I55" s="141"/>
      <c r="J55" s="141"/>
      <c r="K55" s="141"/>
      <c r="L55" s="141"/>
      <c r="M55" s="141"/>
      <c r="N55" s="141"/>
      <c r="O55" s="141"/>
      <c r="P55" s="142"/>
      <c r="Q55" s="143"/>
      <c r="R55" s="143"/>
      <c r="S55" s="143"/>
      <c r="T55" s="143"/>
    </row>
    <row r="56" spans="1:20" ht="39.6" customHeight="1" x14ac:dyDescent="0.2">
      <c r="A56" s="144" t="s">
        <v>47</v>
      </c>
      <c r="B56" s="145" t="s">
        <v>48</v>
      </c>
      <c r="C56" s="146"/>
      <c r="D56" s="146"/>
      <c r="E56" s="146"/>
      <c r="F56" s="147"/>
      <c r="G56" s="145" t="s">
        <v>49</v>
      </c>
      <c r="H56" s="146"/>
      <c r="I56" s="147"/>
      <c r="J56" s="148" t="s">
        <v>50</v>
      </c>
      <c r="K56" s="149"/>
      <c r="L56" s="150"/>
      <c r="M56" s="151" t="s">
        <v>17</v>
      </c>
      <c r="N56" s="151"/>
      <c r="O56" s="151"/>
      <c r="P56" s="152"/>
    </row>
    <row r="57" spans="1:20" ht="21" customHeight="1" x14ac:dyDescent="0.2">
      <c r="A57" s="153">
        <v>1</v>
      </c>
      <c r="B57" s="154" t="s">
        <v>51</v>
      </c>
      <c r="C57" s="155"/>
      <c r="D57" s="155"/>
      <c r="E57" s="155"/>
      <c r="F57" s="156"/>
      <c r="G57" s="157">
        <v>36</v>
      </c>
      <c r="H57" s="158"/>
      <c r="I57" s="159"/>
      <c r="J57" s="160"/>
      <c r="K57" s="161"/>
      <c r="L57" s="162"/>
      <c r="M57" s="163">
        <f t="shared" ref="M57:M69" si="4">G57*J57</f>
        <v>0</v>
      </c>
      <c r="N57" s="163"/>
      <c r="O57" s="163"/>
      <c r="P57" s="164"/>
    </row>
    <row r="58" spans="1:20" ht="21" customHeight="1" x14ac:dyDescent="0.2">
      <c r="A58" s="153">
        <v>2</v>
      </c>
      <c r="B58" s="154" t="s">
        <v>52</v>
      </c>
      <c r="C58" s="155"/>
      <c r="D58" s="155"/>
      <c r="E58" s="155"/>
      <c r="F58" s="156"/>
      <c r="G58" s="157">
        <v>13</v>
      </c>
      <c r="H58" s="158"/>
      <c r="I58" s="159"/>
      <c r="J58" s="160"/>
      <c r="K58" s="161"/>
      <c r="L58" s="162"/>
      <c r="M58" s="163">
        <f t="shared" si="4"/>
        <v>0</v>
      </c>
      <c r="N58" s="163"/>
      <c r="O58" s="163"/>
      <c r="P58" s="164"/>
    </row>
    <row r="59" spans="1:20" ht="21" customHeight="1" x14ac:dyDescent="0.2">
      <c r="A59" s="153">
        <v>3</v>
      </c>
      <c r="B59" s="154" t="s">
        <v>53</v>
      </c>
      <c r="C59" s="155"/>
      <c r="D59" s="155"/>
      <c r="E59" s="155"/>
      <c r="F59" s="156"/>
      <c r="G59" s="157">
        <v>2</v>
      </c>
      <c r="H59" s="158"/>
      <c r="I59" s="159"/>
      <c r="J59" s="160"/>
      <c r="K59" s="161"/>
      <c r="L59" s="162"/>
      <c r="M59" s="163">
        <f t="shared" si="4"/>
        <v>0</v>
      </c>
      <c r="N59" s="163"/>
      <c r="O59" s="163"/>
      <c r="P59" s="164"/>
    </row>
    <row r="60" spans="1:20" ht="21" customHeight="1" x14ac:dyDescent="0.2">
      <c r="A60" s="153">
        <v>4</v>
      </c>
      <c r="B60" s="154" t="s">
        <v>54</v>
      </c>
      <c r="C60" s="155"/>
      <c r="D60" s="155"/>
      <c r="E60" s="155"/>
      <c r="F60" s="156"/>
      <c r="G60" s="157">
        <v>23</v>
      </c>
      <c r="H60" s="158"/>
      <c r="I60" s="159"/>
      <c r="J60" s="160"/>
      <c r="K60" s="161"/>
      <c r="L60" s="162"/>
      <c r="M60" s="163">
        <f t="shared" si="4"/>
        <v>0</v>
      </c>
      <c r="N60" s="163"/>
      <c r="O60" s="163"/>
      <c r="P60" s="164"/>
    </row>
    <row r="61" spans="1:20" ht="21" customHeight="1" x14ac:dyDescent="0.2">
      <c r="A61" s="153">
        <v>5</v>
      </c>
      <c r="B61" s="154" t="s">
        <v>55</v>
      </c>
      <c r="C61" s="155"/>
      <c r="D61" s="155"/>
      <c r="E61" s="155"/>
      <c r="F61" s="156"/>
      <c r="G61" s="157">
        <v>1</v>
      </c>
      <c r="H61" s="158"/>
      <c r="I61" s="159"/>
      <c r="J61" s="160"/>
      <c r="K61" s="161"/>
      <c r="L61" s="162"/>
      <c r="M61" s="163">
        <f t="shared" si="4"/>
        <v>0</v>
      </c>
      <c r="N61" s="163"/>
      <c r="O61" s="163"/>
      <c r="P61" s="164"/>
    </row>
    <row r="62" spans="1:20" ht="21" customHeight="1" x14ac:dyDescent="0.2">
      <c r="A62" s="153">
        <v>6</v>
      </c>
      <c r="B62" s="154" t="s">
        <v>56</v>
      </c>
      <c r="C62" s="155"/>
      <c r="D62" s="155"/>
      <c r="E62" s="155"/>
      <c r="F62" s="156"/>
      <c r="G62" s="157">
        <v>31</v>
      </c>
      <c r="H62" s="158"/>
      <c r="I62" s="159"/>
      <c r="J62" s="160"/>
      <c r="K62" s="161"/>
      <c r="L62" s="162"/>
      <c r="M62" s="163">
        <f t="shared" si="4"/>
        <v>0</v>
      </c>
      <c r="N62" s="163"/>
      <c r="O62" s="163"/>
      <c r="P62" s="164"/>
    </row>
    <row r="63" spans="1:20" ht="21" customHeight="1" x14ac:dyDescent="0.2">
      <c r="A63" s="153">
        <v>7</v>
      </c>
      <c r="B63" s="154" t="s">
        <v>57</v>
      </c>
      <c r="C63" s="155"/>
      <c r="D63" s="155"/>
      <c r="E63" s="155"/>
      <c r="F63" s="156"/>
      <c r="G63" s="157">
        <v>1</v>
      </c>
      <c r="H63" s="158"/>
      <c r="I63" s="159"/>
      <c r="J63" s="165"/>
      <c r="K63" s="166"/>
      <c r="L63" s="167"/>
      <c r="M63" s="168">
        <f t="shared" si="4"/>
        <v>0</v>
      </c>
      <c r="N63" s="169"/>
      <c r="O63" s="169"/>
      <c r="P63" s="170"/>
    </row>
    <row r="64" spans="1:20" ht="21" customHeight="1" x14ac:dyDescent="0.2">
      <c r="A64" s="153">
        <v>8</v>
      </c>
      <c r="B64" s="171" t="s">
        <v>58</v>
      </c>
      <c r="C64" s="172"/>
      <c r="D64" s="172"/>
      <c r="E64" s="172"/>
      <c r="F64" s="173"/>
      <c r="G64" s="157">
        <v>4</v>
      </c>
      <c r="H64" s="158"/>
      <c r="I64" s="159"/>
      <c r="J64" s="160"/>
      <c r="K64" s="161"/>
      <c r="L64" s="162"/>
      <c r="M64" s="163">
        <f t="shared" si="4"/>
        <v>0</v>
      </c>
      <c r="N64" s="163"/>
      <c r="O64" s="163"/>
      <c r="P64" s="164"/>
    </row>
    <row r="65" spans="1:18" ht="21" customHeight="1" x14ac:dyDescent="0.2">
      <c r="A65" s="153">
        <v>9</v>
      </c>
      <c r="B65" s="171" t="s">
        <v>59</v>
      </c>
      <c r="C65" s="172"/>
      <c r="D65" s="172"/>
      <c r="E65" s="172"/>
      <c r="F65" s="173"/>
      <c r="G65" s="157">
        <v>4</v>
      </c>
      <c r="H65" s="158"/>
      <c r="I65" s="159"/>
      <c r="J65" s="160"/>
      <c r="K65" s="161"/>
      <c r="L65" s="162"/>
      <c r="M65" s="163">
        <f t="shared" si="4"/>
        <v>0</v>
      </c>
      <c r="N65" s="163"/>
      <c r="O65" s="163"/>
      <c r="P65" s="164"/>
    </row>
    <row r="66" spans="1:18" ht="21" customHeight="1" x14ac:dyDescent="0.2">
      <c r="A66" s="153">
        <v>10</v>
      </c>
      <c r="B66" s="174" t="s">
        <v>60</v>
      </c>
      <c r="C66" s="175"/>
      <c r="D66" s="175"/>
      <c r="E66" s="175"/>
      <c r="F66" s="176"/>
      <c r="G66" s="157">
        <v>20</v>
      </c>
      <c r="H66" s="158"/>
      <c r="I66" s="159"/>
      <c r="J66" s="160"/>
      <c r="K66" s="161"/>
      <c r="L66" s="162"/>
      <c r="M66" s="168">
        <f t="shared" si="4"/>
        <v>0</v>
      </c>
      <c r="N66" s="169"/>
      <c r="O66" s="169"/>
      <c r="P66" s="170"/>
    </row>
    <row r="67" spans="1:18" ht="21" customHeight="1" x14ac:dyDescent="0.2">
      <c r="A67" s="153">
        <v>11</v>
      </c>
      <c r="B67" s="174" t="s">
        <v>61</v>
      </c>
      <c r="C67" s="175"/>
      <c r="D67" s="175"/>
      <c r="E67" s="175"/>
      <c r="F67" s="176"/>
      <c r="G67" s="157">
        <v>2</v>
      </c>
      <c r="H67" s="158"/>
      <c r="I67" s="159"/>
      <c r="J67" s="160"/>
      <c r="K67" s="161"/>
      <c r="L67" s="162"/>
      <c r="M67" s="163">
        <f t="shared" si="4"/>
        <v>0</v>
      </c>
      <c r="N67" s="163"/>
      <c r="O67" s="163"/>
      <c r="P67" s="164"/>
    </row>
    <row r="68" spans="1:18" ht="21" customHeight="1" x14ac:dyDescent="0.2">
      <c r="A68" s="153">
        <v>12</v>
      </c>
      <c r="B68" s="177" t="s">
        <v>62</v>
      </c>
      <c r="C68" s="178"/>
      <c r="D68" s="178"/>
      <c r="E68" s="178"/>
      <c r="F68" s="179"/>
      <c r="G68" s="157">
        <v>4</v>
      </c>
      <c r="H68" s="158"/>
      <c r="I68" s="159"/>
      <c r="J68" s="160"/>
      <c r="K68" s="161"/>
      <c r="L68" s="162"/>
      <c r="M68" s="163">
        <f t="shared" si="4"/>
        <v>0</v>
      </c>
      <c r="N68" s="163"/>
      <c r="O68" s="163"/>
      <c r="P68" s="164"/>
    </row>
    <row r="69" spans="1:18" ht="21" customHeight="1" x14ac:dyDescent="0.2">
      <c r="A69" s="153">
        <v>13</v>
      </c>
      <c r="B69" s="174" t="s">
        <v>63</v>
      </c>
      <c r="C69" s="175"/>
      <c r="D69" s="175"/>
      <c r="E69" s="175"/>
      <c r="F69" s="176"/>
      <c r="G69" s="180">
        <v>5</v>
      </c>
      <c r="H69" s="181"/>
      <c r="I69" s="182"/>
      <c r="J69" s="160"/>
      <c r="K69" s="161"/>
      <c r="L69" s="162"/>
      <c r="M69" s="163">
        <f t="shared" si="4"/>
        <v>0</v>
      </c>
      <c r="N69" s="163"/>
      <c r="O69" s="163"/>
      <c r="P69" s="164"/>
    </row>
    <row r="70" spans="1:18" ht="20.25" customHeight="1" x14ac:dyDescent="0.2">
      <c r="A70" s="183" t="s">
        <v>37</v>
      </c>
      <c r="B70" s="184"/>
      <c r="C70" s="184"/>
      <c r="D70" s="184"/>
      <c r="E70" s="184"/>
      <c r="F70" s="184"/>
      <c r="G70" s="184"/>
      <c r="H70" s="184"/>
      <c r="I70" s="185"/>
      <c r="J70" s="186">
        <f>SUM(M57:P69)</f>
        <v>0</v>
      </c>
      <c r="K70" s="186"/>
      <c r="L70" s="186"/>
      <c r="M70" s="186"/>
      <c r="N70" s="186"/>
      <c r="O70" s="186"/>
      <c r="P70" s="187"/>
    </row>
    <row r="71" spans="1:18" ht="20.25" customHeight="1" x14ac:dyDescent="0.2">
      <c r="A71" s="183" t="s">
        <v>64</v>
      </c>
      <c r="B71" s="184"/>
      <c r="C71" s="184"/>
      <c r="D71" s="184"/>
      <c r="E71" s="184"/>
      <c r="F71" s="184"/>
      <c r="G71" s="184"/>
      <c r="H71" s="184"/>
      <c r="I71" s="184"/>
      <c r="J71" s="184"/>
      <c r="K71" s="184"/>
      <c r="L71" s="185"/>
      <c r="M71" s="188">
        <f>R29+R51+J70</f>
        <v>0</v>
      </c>
      <c r="N71" s="189"/>
      <c r="O71" s="189"/>
      <c r="P71" s="190"/>
    </row>
    <row r="72" spans="1:18" ht="20.25" customHeight="1" x14ac:dyDescent="0.2">
      <c r="A72" s="183" t="s">
        <v>65</v>
      </c>
      <c r="B72" s="184"/>
      <c r="C72" s="184"/>
      <c r="D72" s="184"/>
      <c r="E72" s="184"/>
      <c r="F72" s="184"/>
      <c r="G72" s="184"/>
      <c r="H72" s="184"/>
      <c r="I72" s="184"/>
      <c r="J72" s="184"/>
      <c r="K72" s="184"/>
      <c r="L72" s="185"/>
      <c r="M72" s="188">
        <f>M71*23%</f>
        <v>0</v>
      </c>
      <c r="N72" s="189"/>
      <c r="O72" s="189"/>
      <c r="P72" s="190"/>
      <c r="Q72" s="191"/>
      <c r="R72" s="191"/>
    </row>
    <row r="73" spans="1:18" ht="20.25" customHeight="1" x14ac:dyDescent="0.2">
      <c r="A73" s="183" t="s">
        <v>66</v>
      </c>
      <c r="B73" s="184"/>
      <c r="C73" s="184"/>
      <c r="D73" s="184"/>
      <c r="E73" s="184"/>
      <c r="F73" s="184"/>
      <c r="G73" s="184"/>
      <c r="H73" s="184"/>
      <c r="I73" s="184"/>
      <c r="J73" s="184"/>
      <c r="K73" s="184"/>
      <c r="L73" s="185"/>
      <c r="M73" s="188">
        <f>M71+M72</f>
        <v>0</v>
      </c>
      <c r="N73" s="189"/>
      <c r="O73" s="189"/>
      <c r="P73" s="190"/>
      <c r="Q73" s="191"/>
      <c r="R73" s="191"/>
    </row>
    <row r="74" spans="1:18" ht="20.25" customHeight="1" thickBot="1" x14ac:dyDescent="0.25">
      <c r="A74" s="192" t="s">
        <v>67</v>
      </c>
      <c r="B74" s="193"/>
      <c r="C74" s="193"/>
      <c r="D74" s="193"/>
      <c r="E74" s="193"/>
      <c r="F74" s="193"/>
      <c r="G74" s="193"/>
      <c r="H74" s="193"/>
      <c r="I74" s="193"/>
      <c r="J74" s="193"/>
      <c r="K74" s="193"/>
      <c r="L74" s="193"/>
      <c r="M74" s="193"/>
      <c r="N74" s="193"/>
      <c r="O74" s="193"/>
      <c r="P74" s="194"/>
      <c r="Q74" s="191"/>
      <c r="R74" s="191"/>
    </row>
    <row r="75" spans="1:18" ht="20.25" customHeight="1" thickBot="1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J75" s="195"/>
      <c r="K75" s="195"/>
      <c r="L75" s="195"/>
      <c r="M75" s="196">
        <f>M73*120%</f>
        <v>0</v>
      </c>
      <c r="N75" s="197"/>
      <c r="O75" s="197"/>
      <c r="P75" s="197"/>
    </row>
    <row r="76" spans="1:18" ht="15.75" x14ac:dyDescent="0.25">
      <c r="A76" s="198"/>
      <c r="B76" s="199"/>
      <c r="C76" s="199"/>
      <c r="D76" s="199"/>
      <c r="E76" s="199"/>
      <c r="F76" s="199"/>
      <c r="G76" s="199"/>
      <c r="H76" s="199"/>
      <c r="I76" s="199"/>
      <c r="J76" s="199"/>
      <c r="K76" s="199"/>
      <c r="L76" s="199"/>
      <c r="M76" s="199"/>
      <c r="N76" s="199"/>
      <c r="O76" s="199"/>
    </row>
    <row r="81" spans="9:15" x14ac:dyDescent="0.2">
      <c r="I81" s="200"/>
      <c r="J81" s="200"/>
      <c r="K81" s="200"/>
      <c r="L81" s="200"/>
      <c r="M81" s="200"/>
      <c r="N81" s="201"/>
      <c r="O81" s="201"/>
    </row>
    <row r="82" spans="9:15" x14ac:dyDescent="0.2">
      <c r="K82" s="202"/>
      <c r="L82" s="202"/>
    </row>
  </sheetData>
  <protectedRanges>
    <protectedRange sqref="F33:Q33 A14:N28 F11:P13 Q11:Q28 O15:P28 A37:Q50 Q34:Q36 A36:N36 F34:P35" name="Zakres1_1"/>
  </protectedRanges>
  <mergeCells count="139">
    <mergeCell ref="I81:M81"/>
    <mergeCell ref="A73:L73"/>
    <mergeCell ref="M73:P73"/>
    <mergeCell ref="A74:P74"/>
    <mergeCell ref="A75:L75"/>
    <mergeCell ref="M75:P75"/>
    <mergeCell ref="B76:O76"/>
    <mergeCell ref="A70:I70"/>
    <mergeCell ref="J70:P70"/>
    <mergeCell ref="A71:L71"/>
    <mergeCell ref="M71:P71"/>
    <mergeCell ref="A72:L72"/>
    <mergeCell ref="M72:P72"/>
    <mergeCell ref="B68:F68"/>
    <mergeCell ref="G68:I68"/>
    <mergeCell ref="J68:L68"/>
    <mergeCell ref="M68:P68"/>
    <mergeCell ref="B69:F69"/>
    <mergeCell ref="G69:I69"/>
    <mergeCell ref="J69:L69"/>
    <mergeCell ref="M69:P69"/>
    <mergeCell ref="B66:F66"/>
    <mergeCell ref="G66:I66"/>
    <mergeCell ref="J66:L66"/>
    <mergeCell ref="M66:P66"/>
    <mergeCell ref="B67:F67"/>
    <mergeCell ref="G67:I67"/>
    <mergeCell ref="J67:L67"/>
    <mergeCell ref="M67:P67"/>
    <mergeCell ref="B64:F64"/>
    <mergeCell ref="G64:I64"/>
    <mergeCell ref="J64:L64"/>
    <mergeCell ref="M64:P64"/>
    <mergeCell ref="B65:F65"/>
    <mergeCell ref="G65:I65"/>
    <mergeCell ref="J65:L65"/>
    <mergeCell ref="M65:P65"/>
    <mergeCell ref="B62:F62"/>
    <mergeCell ref="G62:I62"/>
    <mergeCell ref="J62:L62"/>
    <mergeCell ref="M62:P62"/>
    <mergeCell ref="B63:F63"/>
    <mergeCell ref="G63:I63"/>
    <mergeCell ref="J63:L63"/>
    <mergeCell ref="M63:P63"/>
    <mergeCell ref="B60:F60"/>
    <mergeCell ref="G60:I60"/>
    <mergeCell ref="J60:L60"/>
    <mergeCell ref="M60:P60"/>
    <mergeCell ref="B61:F61"/>
    <mergeCell ref="G61:I61"/>
    <mergeCell ref="J61:L61"/>
    <mergeCell ref="M61:P61"/>
    <mergeCell ref="B58:F58"/>
    <mergeCell ref="G58:I58"/>
    <mergeCell ref="J58:L58"/>
    <mergeCell ref="M58:P58"/>
    <mergeCell ref="B59:F59"/>
    <mergeCell ref="G59:I59"/>
    <mergeCell ref="J59:L59"/>
    <mergeCell ref="M59:P59"/>
    <mergeCell ref="B56:F56"/>
    <mergeCell ref="G56:I56"/>
    <mergeCell ref="J56:L56"/>
    <mergeCell ref="M56:P56"/>
    <mergeCell ref="B57:F57"/>
    <mergeCell ref="G57:I57"/>
    <mergeCell ref="J57:L57"/>
    <mergeCell ref="M57:P57"/>
    <mergeCell ref="B49:E49"/>
    <mergeCell ref="B50:E50"/>
    <mergeCell ref="B51:Q51"/>
    <mergeCell ref="F53:G53"/>
    <mergeCell ref="A54:P54"/>
    <mergeCell ref="A55:P55"/>
    <mergeCell ref="B43:E43"/>
    <mergeCell ref="A44:A45"/>
    <mergeCell ref="B44:E44"/>
    <mergeCell ref="P44:P45"/>
    <mergeCell ref="B45:E45"/>
    <mergeCell ref="A46:A49"/>
    <mergeCell ref="B46:E46"/>
    <mergeCell ref="P46:P49"/>
    <mergeCell ref="B47:E47"/>
    <mergeCell ref="B48:E48"/>
    <mergeCell ref="B37:E37"/>
    <mergeCell ref="A38:A39"/>
    <mergeCell ref="B38:E38"/>
    <mergeCell ref="P38:P39"/>
    <mergeCell ref="B39:E39"/>
    <mergeCell ref="A40:A42"/>
    <mergeCell ref="B40:E40"/>
    <mergeCell ref="P40:P42"/>
    <mergeCell ref="B41:E41"/>
    <mergeCell ref="B42:E42"/>
    <mergeCell ref="A33:E33"/>
    <mergeCell ref="B34:E34"/>
    <mergeCell ref="O34:O36"/>
    <mergeCell ref="P34:P36"/>
    <mergeCell ref="B35:E35"/>
    <mergeCell ref="B36:E36"/>
    <mergeCell ref="B27:E27"/>
    <mergeCell ref="B28:E28"/>
    <mergeCell ref="S28:T28"/>
    <mergeCell ref="B29:Q29"/>
    <mergeCell ref="A31:R31"/>
    <mergeCell ref="B32:E32"/>
    <mergeCell ref="B21:E21"/>
    <mergeCell ref="A22:A23"/>
    <mergeCell ref="B22:E22"/>
    <mergeCell ref="P22:P23"/>
    <mergeCell ref="B23:E23"/>
    <mergeCell ref="A24:A27"/>
    <mergeCell ref="B24:E24"/>
    <mergeCell ref="P24:P27"/>
    <mergeCell ref="B25:E25"/>
    <mergeCell ref="B26:E26"/>
    <mergeCell ref="A16:A17"/>
    <mergeCell ref="B16:E16"/>
    <mergeCell ref="P16:P17"/>
    <mergeCell ref="B17:E17"/>
    <mergeCell ref="A18:A20"/>
    <mergeCell ref="B18:E18"/>
    <mergeCell ref="P18:P20"/>
    <mergeCell ref="B19:E19"/>
    <mergeCell ref="B20:E20"/>
    <mergeCell ref="B12:E12"/>
    <mergeCell ref="O12:O14"/>
    <mergeCell ref="P12:P14"/>
    <mergeCell ref="B13:E13"/>
    <mergeCell ref="B14:E14"/>
    <mergeCell ref="B15:E15"/>
    <mergeCell ref="Q1:R1"/>
    <mergeCell ref="A2:D7"/>
    <mergeCell ref="E2:U7"/>
    <mergeCell ref="A9:R9"/>
    <mergeCell ref="B10:E10"/>
    <mergeCell ref="S10:W11"/>
    <mergeCell ref="A11:E11"/>
  </mergeCells>
  <pageMargins left="0.70866141732283472" right="0.70866141732283472" top="0.19685039370078741" bottom="0.19685039370078741" header="0.31496062992125984" footer="0.31496062992125984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 DLA OFERENTA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Kordek Malgorzata</dc:creator>
  <cp:lastModifiedBy>Kordek Malgorzata</cp:lastModifiedBy>
  <dcterms:created xsi:type="dcterms:W3CDTF">2025-02-17T08:09:14Z</dcterms:created>
  <dcterms:modified xsi:type="dcterms:W3CDTF">2025-02-17T08:09:55Z</dcterms:modified>
</cp:coreProperties>
</file>