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Certyfikowane Materiały Odniesi" sheetId="1" r:id="rId1"/>
  </sheets>
  <calcPr calcId="152511"/>
</workbook>
</file>

<file path=xl/calcChain.xml><?xml version="1.0" encoding="utf-8"?>
<calcChain xmlns="http://schemas.openxmlformats.org/spreadsheetml/2006/main">
  <c r="H4" i="1" l="1"/>
  <c r="I4" i="1" s="1"/>
  <c r="J4" i="1"/>
  <c r="H5" i="1"/>
  <c r="I5" i="1" s="1"/>
  <c r="J5" i="1"/>
  <c r="H6" i="1"/>
  <c r="I6" i="1"/>
  <c r="J6" i="1"/>
  <c r="H7" i="1"/>
  <c r="I7" i="1" s="1"/>
  <c r="J7" i="1"/>
  <c r="H8" i="1"/>
  <c r="I8" i="1" s="1"/>
  <c r="J8" i="1"/>
  <c r="H9" i="1"/>
  <c r="I9" i="1" s="1"/>
  <c r="J9" i="1"/>
  <c r="H10" i="1"/>
  <c r="I10" i="1" s="1"/>
  <c r="J10" i="1"/>
  <c r="H11" i="1"/>
  <c r="I11" i="1" s="1"/>
  <c r="J11" i="1"/>
  <c r="H12" i="1"/>
  <c r="I12" i="1"/>
  <c r="J12" i="1"/>
  <c r="H13" i="1"/>
  <c r="I13" i="1" s="1"/>
  <c r="J13" i="1"/>
  <c r="H14" i="1"/>
  <c r="I14" i="1" s="1"/>
  <c r="J14" i="1"/>
  <c r="H15" i="1"/>
  <c r="I15" i="1"/>
  <c r="J15" i="1"/>
  <c r="J3" i="1"/>
  <c r="J16" i="1" s="1"/>
  <c r="H3" i="1"/>
  <c r="H16" i="1" l="1"/>
  <c r="I3" i="1"/>
  <c r="I16" i="1" s="1"/>
</calcChain>
</file>

<file path=xl/sharedStrings.xml><?xml version="1.0" encoding="utf-8"?>
<sst xmlns="http://schemas.openxmlformats.org/spreadsheetml/2006/main" count="54" uniqueCount="34">
  <si>
    <t>szt</t>
  </si>
  <si>
    <t>24496500-2</t>
  </si>
  <si>
    <t/>
  </si>
  <si>
    <t>24141223-3</t>
  </si>
  <si>
    <t>33696500-0</t>
  </si>
  <si>
    <t>op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</si>
  <si>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</si>
  <si>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</si>
  <si>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</si>
  <si>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</si>
  <si>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</si>
  <si>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</si>
  <si>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</si>
  <si>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</si>
  <si>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</si>
  <si>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</si>
  <si>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</si>
  <si>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</si>
  <si>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</si>
  <si>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Wzorzec azotu amonowego o c = 1 g/l azotu amonowego opak. 50 ml</t>
    </r>
    <r>
      <rPr>
        <i/>
        <sz val="11"/>
        <color indexed="8"/>
        <rFont val="Tahoma"/>
        <family val="2"/>
        <charset val="238"/>
      </rPr>
      <t xml:space="preserve">
Ze świadectwem określającym dokładną wartość stężenia, niepewność wyznaczenia tego stężenia.  Posiadający świadectwo ze znakiem akredytacji PCA, termin przydatności nie krótszy niż 10 miesięcy od dnia dostawy,;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</si>
  <si>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azotu azotanowego o c = 1 g/l opak. 10 ml</t>
    </r>
    <r>
      <rPr>
        <i/>
        <sz val="11"/>
        <color indexed="8"/>
        <rFont val="Tahoma"/>
        <family val="2"/>
        <charset val="238"/>
      </rPr>
      <t xml:space="preserve">
Ze świadectwem określającym dokładną wartość stężenia, niepewność wyznaczenia tego stężenia.  Posiadający świadectwo ze znakiem akredytacji PCA, termin przydatności nie krótszy niż 10 miesięcy od dnia dostawy,;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</si>
  <si>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azotu azotynowego o c = 1 g/l, opak 10 ml</t>
    </r>
    <r>
      <rPr>
        <i/>
        <sz val="11"/>
        <color indexed="8"/>
        <rFont val="Tahoma"/>
        <family val="2"/>
        <charset val="238"/>
      </rPr>
      <t xml:space="preserve">
Ze świadectwem określającym dokładną wartość stężenia, niepewność wyznaczenia tego stężenia.  Posiadający świadectwo ze znakiem akredytacji PCA, termin przydatności nie krótszy niż 10 miesięcy od dnia dostawy,;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</si>
  <si>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jonów chlorkowych o c = 20 mmol/l czyli 0,02 mol/l - opak. 50 ml</t>
    </r>
    <r>
      <rPr>
        <i/>
        <sz val="11"/>
        <color indexed="8"/>
        <rFont val="Tahoma"/>
        <family val="2"/>
        <charset val="238"/>
      </rPr>
      <t xml:space="preserve">
Ze świadectwem określającym dokładną wartość stężenia, niepewność wyznaczenia tego stężenia.  Posiadający świadectwo ze znakiem akredytacji PCA, termin przydatności nie krótszy niż 10 miesięcy od dnia dostawy,;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</si>
  <si>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jonów chromu Cr (VI) - opak. 50 ml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</si>
  <si>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jonów cynku Zn - opak. 50 ml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</si>
  <si>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jonów fluorkowych F, 1 g/l - opak. 100 ml</t>
    </r>
    <r>
      <rPr>
        <i/>
        <sz val="11"/>
        <color indexed="8"/>
        <rFont val="Tahoma"/>
        <family val="2"/>
        <charset val="238"/>
      </rPr>
      <t xml:space="preserve">
Ze świadectwem określającym dokładną wartość stężenia, niepewność wyznaczenia tego stężenia.  Posiadający świadectwo ze znakiem akredytacji PCA, termin przydatności nie krótszy niż 10 miesięcy od dnia dostawy,;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</si>
  <si>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jonów miedzi Cu (II) - opak. 100 ml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</si>
  <si>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jonów niklu Ni (II) - opak. 100 ml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</si>
  <si>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jonów siarczanowych 1 g/l - opak. 100 ml</t>
    </r>
    <r>
      <rPr>
        <i/>
        <sz val="11"/>
        <color indexed="8"/>
        <rFont val="Tahoma"/>
        <family val="2"/>
        <charset val="238"/>
      </rPr>
      <t xml:space="preserve">
Ze świadectwem określającym dokładną wartość stężenia, niepewność wyznaczenia tego stężenia.  Posiadający świadectwo ze znakiem akredytacji PCA, termin przydatności nie krótszy niż 10 miesięcy od dnia dostawy,;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</si>
  <si>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mętności 500 NTU - opak. 200 ml</t>
    </r>
    <r>
      <rPr>
        <i/>
        <sz val="11"/>
        <color indexed="8"/>
        <rFont val="Tahoma"/>
        <family val="2"/>
        <charset val="238"/>
      </rPr>
      <t xml:space="preserve">
Ze świadectwem określającym dokładną wartość mętności, niepewność wyznaczenia tej wartości. Świadectwo OUM, termin przydatności nie krótszy niż 10 miesięcy od dnia dostawy,;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</si>
  <si>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Certyfikowane Materiały Odniesienia-certyfikaty ze znakiem akredytacji PCA. Pakiet 1</t>
  </si>
  <si>
    <r>
      <t>Wzorzec jonów amonowych 1 g/l - opak. 50 ml</t>
    </r>
    <r>
      <rPr>
        <i/>
        <sz val="11"/>
        <color indexed="8"/>
        <rFont val="Tahoma"/>
        <family val="2"/>
        <charset val="238"/>
      </rPr>
      <t xml:space="preserve">
z certyfikatem materiału odniesienia;</t>
    </r>
    <r>
      <rPr>
        <i/>
        <sz val="11"/>
        <color indexed="55"/>
        <rFont val="Tahoma"/>
        <family val="2"/>
        <charset val="238"/>
      </rPr>
      <t xml:space="preserve">
</t>
    </r>
  </si>
  <si>
    <r>
      <t>Wzorzec jonów żelaza (III) 1g/l - opak. 100 ml</t>
    </r>
    <r>
      <rPr>
        <i/>
        <sz val="11"/>
        <color indexed="8"/>
        <rFont val="Tahoma"/>
        <family val="2"/>
        <charset val="238"/>
      </rPr>
      <t xml:space="preserve">
Świadectwo ze znakiem akredytacji PCA, z dokładnie określoną wartością stężenia i niepewnością wyznaczenia tej wartości, termin przydatności nie krótszy niż 10 miesięcy od dnia dostawy,;Stężenie 1g/l; matryca HNO3;Certyfikat, karta charakterystyki</t>
    </r>
  </si>
  <si>
    <t>Załącznik nr 2 do SWZ                    - 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</si>
</sst>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showZeros="0" tabSelected="1" workbookViewId="0">
      <pane ySplit="2" topLeftCell="A8" activePane="bottomLeft" state="frozen"/>
      <selection pane="bottomLeft" activeCell="F3" sqref="F3:G15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33</v>
      </c>
      <c r="L1" s="16"/>
    </row>
    <row r="2" spans="1:12" ht="70.5" customHeight="1" x14ac:dyDescent="0.25">
      <c r="A2" s="3" t="s">
        <v>6</v>
      </c>
      <c r="B2" s="4" t="s">
        <v>7</v>
      </c>
      <c r="C2" s="3" t="s">
        <v>8</v>
      </c>
      <c r="D2" s="3" t="s">
        <v>9</v>
      </c>
      <c r="E2" s="3" t="s">
        <v>10</v>
      </c>
      <c r="F2" s="2" t="s">
        <v>11</v>
      </c>
      <c r="G2" s="3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</row>
    <row r="3" spans="1:12" ht="85.5" x14ac:dyDescent="0.25">
      <c r="A3" s="6">
        <v>1</v>
      </c>
      <c r="B3" s="13" t="s">
        <v>19</v>
      </c>
      <c r="C3" s="6" t="s">
        <v>0</v>
      </c>
      <c r="D3" s="6" t="s">
        <v>1</v>
      </c>
      <c r="E3" s="8">
        <v>1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71.25" x14ac:dyDescent="0.25">
      <c r="A4" s="6">
        <v>2</v>
      </c>
      <c r="B4" s="13" t="s">
        <v>20</v>
      </c>
      <c r="C4" s="6" t="s">
        <v>0</v>
      </c>
      <c r="D4" s="6" t="s">
        <v>1</v>
      </c>
      <c r="E4" s="8">
        <v>1</v>
      </c>
      <c r="F4" s="9"/>
      <c r="G4" s="10"/>
      <c r="H4" s="7">
        <f t="shared" ref="H4:H15" si="0">F4*E4</f>
        <v>0</v>
      </c>
      <c r="I4" s="7">
        <f t="shared" ref="I4:I15" si="1">H4+H4*G4/100</f>
        <v>0</v>
      </c>
      <c r="J4" s="7">
        <f t="shared" ref="J4:J15" si="2">E4*F4*G4/100</f>
        <v>0</v>
      </c>
      <c r="K4" s="11"/>
      <c r="L4" s="12"/>
    </row>
    <row r="5" spans="1:12" ht="71.25" x14ac:dyDescent="0.25">
      <c r="A5" s="6">
        <v>3</v>
      </c>
      <c r="B5" s="13" t="s">
        <v>21</v>
      </c>
      <c r="C5" s="6" t="s">
        <v>0</v>
      </c>
      <c r="D5" s="6" t="s">
        <v>1</v>
      </c>
      <c r="E5" s="8">
        <v>2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42.75" x14ac:dyDescent="0.25">
      <c r="A6" s="6">
        <v>4</v>
      </c>
      <c r="B6" s="13" t="s">
        <v>31</v>
      </c>
      <c r="C6" s="6" t="s">
        <v>0</v>
      </c>
      <c r="D6" s="6" t="s">
        <v>1</v>
      </c>
      <c r="E6" s="8">
        <v>2</v>
      </c>
      <c r="F6" s="9"/>
      <c r="G6" s="10"/>
      <c r="H6" s="7">
        <f t="shared" si="0"/>
        <v>0</v>
      </c>
      <c r="I6" s="7">
        <f t="shared" si="1"/>
        <v>0</v>
      </c>
      <c r="J6" s="7">
        <f t="shared" si="2"/>
        <v>0</v>
      </c>
      <c r="K6" s="11"/>
      <c r="L6" s="12"/>
    </row>
    <row r="7" spans="1:12" ht="85.5" x14ac:dyDescent="0.25">
      <c r="A7" s="6">
        <v>5</v>
      </c>
      <c r="B7" s="13" t="s">
        <v>22</v>
      </c>
      <c r="C7" s="6" t="s">
        <v>0</v>
      </c>
      <c r="D7" s="6" t="s">
        <v>2</v>
      </c>
      <c r="E7" s="8">
        <v>2</v>
      </c>
      <c r="F7" s="9"/>
      <c r="G7" s="10"/>
      <c r="H7" s="7">
        <f t="shared" si="0"/>
        <v>0</v>
      </c>
      <c r="I7" s="7">
        <f t="shared" si="1"/>
        <v>0</v>
      </c>
      <c r="J7" s="7">
        <f t="shared" si="2"/>
        <v>0</v>
      </c>
      <c r="K7" s="11"/>
      <c r="L7" s="12"/>
    </row>
    <row r="8" spans="1:12" ht="42.75" x14ac:dyDescent="0.25">
      <c r="A8" s="6">
        <v>6</v>
      </c>
      <c r="B8" s="13" t="s">
        <v>23</v>
      </c>
      <c r="C8" s="6" t="s">
        <v>0</v>
      </c>
      <c r="D8" s="6" t="s">
        <v>3</v>
      </c>
      <c r="E8" s="8">
        <v>1</v>
      </c>
      <c r="F8" s="9"/>
      <c r="G8" s="10"/>
      <c r="H8" s="7">
        <f t="shared" si="0"/>
        <v>0</v>
      </c>
      <c r="I8" s="7">
        <f t="shared" si="1"/>
        <v>0</v>
      </c>
      <c r="J8" s="7">
        <f t="shared" si="2"/>
        <v>0</v>
      </c>
      <c r="K8" s="11"/>
      <c r="L8" s="12"/>
    </row>
    <row r="9" spans="1:12" ht="42.75" x14ac:dyDescent="0.25">
      <c r="A9" s="6">
        <v>7</v>
      </c>
      <c r="B9" s="13" t="s">
        <v>24</v>
      </c>
      <c r="C9" s="6" t="s">
        <v>0</v>
      </c>
      <c r="D9" s="6" t="s">
        <v>4</v>
      </c>
      <c r="E9" s="8">
        <v>1</v>
      </c>
      <c r="F9" s="9"/>
      <c r="G9" s="10"/>
      <c r="H9" s="7">
        <f t="shared" si="0"/>
        <v>0</v>
      </c>
      <c r="I9" s="7">
        <f t="shared" si="1"/>
        <v>0</v>
      </c>
      <c r="J9" s="7">
        <f t="shared" si="2"/>
        <v>0</v>
      </c>
      <c r="K9" s="11"/>
      <c r="L9" s="12"/>
    </row>
    <row r="10" spans="1:12" ht="71.25" x14ac:dyDescent="0.25">
      <c r="A10" s="6">
        <v>8</v>
      </c>
      <c r="B10" s="13" t="s">
        <v>25</v>
      </c>
      <c r="C10" s="6" t="s">
        <v>5</v>
      </c>
      <c r="D10" s="6" t="s">
        <v>1</v>
      </c>
      <c r="E10" s="8">
        <v>5</v>
      </c>
      <c r="F10" s="9"/>
      <c r="G10" s="10"/>
      <c r="H10" s="7">
        <f t="shared" si="0"/>
        <v>0</v>
      </c>
      <c r="I10" s="7">
        <f t="shared" si="1"/>
        <v>0</v>
      </c>
      <c r="J10" s="7">
        <f t="shared" si="2"/>
        <v>0</v>
      </c>
      <c r="K10" s="11"/>
      <c r="L10" s="12"/>
    </row>
    <row r="11" spans="1:12" ht="42.75" x14ac:dyDescent="0.25">
      <c r="A11" s="6">
        <v>9</v>
      </c>
      <c r="B11" s="13" t="s">
        <v>26</v>
      </c>
      <c r="C11" s="6" t="s">
        <v>0</v>
      </c>
      <c r="D11" s="6" t="s">
        <v>1</v>
      </c>
      <c r="E11" s="8">
        <v>1</v>
      </c>
      <c r="F11" s="9"/>
      <c r="G11" s="10"/>
      <c r="H11" s="7">
        <f t="shared" si="0"/>
        <v>0</v>
      </c>
      <c r="I11" s="7">
        <f t="shared" si="1"/>
        <v>0</v>
      </c>
      <c r="J11" s="7">
        <f t="shared" si="2"/>
        <v>0</v>
      </c>
      <c r="K11" s="11"/>
      <c r="L11" s="12"/>
    </row>
    <row r="12" spans="1:12" ht="42.75" x14ac:dyDescent="0.25">
      <c r="A12" s="6">
        <v>10</v>
      </c>
      <c r="B12" s="13" t="s">
        <v>27</v>
      </c>
      <c r="C12" s="6" t="s">
        <v>0</v>
      </c>
      <c r="D12" s="6" t="s">
        <v>1</v>
      </c>
      <c r="E12" s="8">
        <v>1</v>
      </c>
      <c r="F12" s="9"/>
      <c r="G12" s="10"/>
      <c r="H12" s="7">
        <f t="shared" si="0"/>
        <v>0</v>
      </c>
      <c r="I12" s="7">
        <f t="shared" si="1"/>
        <v>0</v>
      </c>
      <c r="J12" s="7">
        <f t="shared" si="2"/>
        <v>0</v>
      </c>
      <c r="K12" s="11"/>
      <c r="L12" s="12"/>
    </row>
    <row r="13" spans="1:12" ht="71.25" x14ac:dyDescent="0.25">
      <c r="A13" s="6">
        <v>11</v>
      </c>
      <c r="B13" s="13" t="s">
        <v>28</v>
      </c>
      <c r="C13" s="6" t="s">
        <v>0</v>
      </c>
      <c r="D13" s="6" t="s">
        <v>1</v>
      </c>
      <c r="E13" s="8">
        <v>2</v>
      </c>
      <c r="F13" s="9"/>
      <c r="G13" s="10"/>
      <c r="H13" s="7">
        <f t="shared" si="0"/>
        <v>0</v>
      </c>
      <c r="I13" s="7">
        <f t="shared" si="1"/>
        <v>0</v>
      </c>
      <c r="J13" s="7">
        <f t="shared" si="2"/>
        <v>0</v>
      </c>
      <c r="K13" s="11"/>
      <c r="L13" s="12"/>
    </row>
    <row r="14" spans="1:12" ht="71.25" x14ac:dyDescent="0.25">
      <c r="A14" s="6">
        <v>12</v>
      </c>
      <c r="B14" s="13" t="s">
        <v>32</v>
      </c>
      <c r="C14" s="6" t="s">
        <v>0</v>
      </c>
      <c r="D14" s="6" t="s">
        <v>1</v>
      </c>
      <c r="E14" s="8">
        <v>4</v>
      </c>
      <c r="F14" s="9"/>
      <c r="G14" s="10"/>
      <c r="H14" s="7">
        <f t="shared" si="0"/>
        <v>0</v>
      </c>
      <c r="I14" s="7">
        <f t="shared" si="1"/>
        <v>0</v>
      </c>
      <c r="J14" s="7">
        <f t="shared" si="2"/>
        <v>0</v>
      </c>
      <c r="K14" s="11"/>
      <c r="L14" s="12"/>
    </row>
    <row r="15" spans="1:12" ht="71.25" x14ac:dyDescent="0.25">
      <c r="A15" s="6">
        <v>13</v>
      </c>
      <c r="B15" s="13" t="s">
        <v>29</v>
      </c>
      <c r="C15" s="6" t="s">
        <v>0</v>
      </c>
      <c r="D15" s="6" t="s">
        <v>1</v>
      </c>
      <c r="E15" s="8">
        <v>2</v>
      </c>
      <c r="F15" s="9"/>
      <c r="G15" s="10"/>
      <c r="H15" s="7">
        <f t="shared" si="0"/>
        <v>0</v>
      </c>
      <c r="I15" s="7">
        <f t="shared" si="1"/>
        <v>0</v>
      </c>
      <c r="J15" s="7">
        <f t="shared" si="2"/>
        <v>0</v>
      </c>
      <c r="K15" s="11"/>
      <c r="L15" s="12"/>
    </row>
    <row r="16" spans="1:12" ht="24.95" customHeight="1" x14ac:dyDescent="0.25">
      <c r="A16" s="17" t="s">
        <v>18</v>
      </c>
      <c r="B16" s="18"/>
      <c r="C16" s="18"/>
      <c r="D16" s="18"/>
      <c r="E16" s="18"/>
      <c r="F16" s="18"/>
      <c r="G16" s="19"/>
      <c r="H16" s="5">
        <f>SUM(H3:H15)</f>
        <v>0</v>
      </c>
      <c r="I16" s="5">
        <f>SUM(I3:I15)</f>
        <v>0</v>
      </c>
      <c r="J16" s="5">
        <f>SUM(J3:J15)</f>
        <v>0</v>
      </c>
      <c r="K16" s="20"/>
      <c r="L16" s="21"/>
    </row>
  </sheetData>
  <mergeCells count="4">
    <mergeCell ref="A1:J1"/>
    <mergeCell ref="K1:L1"/>
    <mergeCell ref="A16:G16"/>
    <mergeCell ref="K16:L16"/>
  </mergeCells>
  <dataValidations count="1">
    <dataValidation type="whole" allowBlank="1" showErrorMessage="1" errorTitle="Nieprawidłowa wartość VAT" error="Proszę wpisać wartość VAT z zakresu od 0 do 25 (proszę nie używać znaku %)" sqref="G3:G15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Certyfikowane Materiały Odniesi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2023-02-24T10:15:42Z</dcterms:created>
  <dcterms:modified xsi:type="dcterms:W3CDTF">2023-02-27T09:40:23Z</dcterms:modified>
</cp:coreProperties>
</file>