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wel.dec\Desktop\Zamówienia do 130 000 i 170 000\Tonery 2026\"/>
    </mc:Choice>
  </mc:AlternateContent>
  <xr:revisionPtr revIDLastSave="0" documentId="13_ncr:1_{77694EBC-F78D-462D-99F0-096178B27CBF}" xr6:coauthVersionLast="47" xr6:coauthVersionMax="47" xr10:uidLastSave="{00000000-0000-0000-0000-000000000000}"/>
  <bookViews>
    <workbookView xWindow="30600" yWindow="-120" windowWidth="30960" windowHeight="16800" xr2:uid="{75EF8519-2AAE-47CE-B6E0-980C81EBB3A2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5" i="1" l="1"/>
  <c r="I3" i="1"/>
  <c r="I4" i="1"/>
  <c r="I5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2" i="1"/>
  <c r="I33" i="1"/>
  <c r="I34" i="1"/>
  <c r="I2" i="1"/>
</calcChain>
</file>

<file path=xl/sharedStrings.xml><?xml version="1.0" encoding="utf-8"?>
<sst xmlns="http://schemas.openxmlformats.org/spreadsheetml/2006/main" count="120" uniqueCount="61">
  <si>
    <t>Lp.</t>
  </si>
  <si>
    <t>Producent</t>
  </si>
  <si>
    <t>Urządzenie</t>
  </si>
  <si>
    <t>Rodzaj materiału eksploatacyjnego</t>
  </si>
  <si>
    <t>Minimalna wymagana wydajność</t>
  </si>
  <si>
    <t>Orientacyjna ilość</t>
  </si>
  <si>
    <t>Proponowana wydajność</t>
  </si>
  <si>
    <t>Jednostkowa cena brutto</t>
  </si>
  <si>
    <t>Wartość brutto</t>
  </si>
  <si>
    <t>Uwagi</t>
  </si>
  <si>
    <t>Brother</t>
  </si>
  <si>
    <t>MFC-L2740DW</t>
  </si>
  <si>
    <t>Bęben</t>
  </si>
  <si>
    <t>Toner</t>
  </si>
  <si>
    <t>Canon</t>
  </si>
  <si>
    <t>FAX-L170</t>
  </si>
  <si>
    <t>MF229dw; MF247dw</t>
  </si>
  <si>
    <t>HP</t>
  </si>
  <si>
    <t>DesignJet T520 36"</t>
  </si>
  <si>
    <t>Głowica drukująca</t>
  </si>
  <si>
    <t>n/d</t>
  </si>
  <si>
    <t>Tusz czarny</t>
  </si>
  <si>
    <t>Tusz żółty</t>
  </si>
  <si>
    <t>Tusz cyjan</t>
  </si>
  <si>
    <t>Tusz magenta</t>
  </si>
  <si>
    <t>Lexmark</t>
  </si>
  <si>
    <t>MS310d; MS310dn; MS312dn; MS317dn; MS510dn; MS517dn</t>
  </si>
  <si>
    <t>MS310d; MS310dn</t>
  </si>
  <si>
    <t>MS317dn</t>
  </si>
  <si>
    <t>MS521</t>
  </si>
  <si>
    <t>MS531</t>
  </si>
  <si>
    <t>Panasonic</t>
  </si>
  <si>
    <t>KX-MB2170</t>
  </si>
  <si>
    <t>KX-MB2575</t>
  </si>
  <si>
    <t>Pixma IP110; Pixma IP100; Pixma TR150</t>
  </si>
  <si>
    <t>Pixma IP110; Pixma IP100; Pixma TR151</t>
  </si>
  <si>
    <t>Tusz kolorowy</t>
  </si>
  <si>
    <t>Toner czarny</t>
  </si>
  <si>
    <t>symbol producenta CF410X</t>
  </si>
  <si>
    <t>Toner cyjan</t>
  </si>
  <si>
    <t>symbol producenta CF411X</t>
  </si>
  <si>
    <t>Toner żółty</t>
  </si>
  <si>
    <t>symbol producenta CF412X</t>
  </si>
  <si>
    <t>Toner magenta</t>
  </si>
  <si>
    <t>symbol producenta CF413X</t>
  </si>
  <si>
    <t>symbol producenta DR-2401</t>
  </si>
  <si>
    <t>symbol producenta TN-2421</t>
  </si>
  <si>
    <t>Xerox</t>
  </si>
  <si>
    <t>symbol producenta 013R00690</t>
  </si>
  <si>
    <t>symbol producenta 006R04381</t>
  </si>
  <si>
    <t>SUMA</t>
  </si>
  <si>
    <t>Inne uwagi</t>
  </si>
  <si>
    <t xml:space="preserve">Color LaserJet Pro M452dn </t>
  </si>
  <si>
    <t>Color LaserJet Pro M452dn</t>
  </si>
  <si>
    <t xml:space="preserve">MFC-L2712DW </t>
  </si>
  <si>
    <t xml:space="preserve">B305 </t>
  </si>
  <si>
    <t>LaserJet Pro M404dn</t>
  </si>
  <si>
    <t>i-Sensys MF4150</t>
  </si>
  <si>
    <t>Konica-Minolta</t>
  </si>
  <si>
    <t>bizhub 4221i</t>
  </si>
  <si>
    <t>bizhub 5001i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</si>
</sst>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8" xfId="0" applyFont="1" applyBorder="1"/>
    <xf numFmtId="44" fontId="0" fillId="0" borderId="1" xfId="0" applyNumberFormat="1" applyBorder="1"/>
    <xf numFmtId="44" fontId="1" fillId="0" borderId="8" xfId="0" applyNumberFormat="1" applyFont="1" applyBorder="1"/>
    <xf numFmtId="0" fontId="0" fillId="2" borderId="1" xfId="0" applyFill="1" applyBorder="1"/>
    <xf numFmtId="0" fontId="0" fillId="3" borderId="1" xfId="0" applyFill="1" applyBorder="1"/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/>
  </cellXfs>
  <cellStyles count="1">
    <cellStyle name="Normalny" xfId="0" builtinId="0"/>
  </cellStyles>
  <dxfs count="15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4" formatCode="_-* #,##0.00\ &quot;zł&quot;_-;\-* #,##0.00\ &quot;zł&quot;_-;_-* &quot;-&quot;??\ &quot;zł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A12111-E24B-4537-8250-657FCBFC8DD3}" name="Tabela2" displayName="Tabela2" ref="A1:K35" totalsRowShown="0" headerRowDxfId="14" headerRowBorderDxfId="13" tableBorderDxfId="12" totalsRowBorderDxfId="11">
  <autoFilter ref="A1:K35" xr:uid="{FFA12111-E24B-4537-8250-657FCBFC8DD3}"/>
  <tableColumns count="11">
    <tableColumn id="1" xr3:uid="{C6126343-6613-4A8C-A546-D1F4ECF20A32}" name="Lp." dataDxfId="10"/>
    <tableColumn id="2" xr3:uid="{0231EB44-06E2-4D57-B6F0-6F9490174AD0}" name="Producent" dataDxfId="9"/>
    <tableColumn id="3" xr3:uid="{07A7EE77-21F6-47B7-B32C-64BCA03D4923}" name="Urządzenie" dataDxfId="8"/>
    <tableColumn id="4" xr3:uid="{21D01CE1-96DF-4FB7-B8B5-264C2D289295}" name="Rodzaj materiału eksploatacyjnego" dataDxfId="7"/>
    <tableColumn id="5" xr3:uid="{790F2EDD-C8F1-4D7E-8B75-13680E6840FC}" name="Minimalna wymagana wydajność" dataDxfId="6"/>
    <tableColumn id="6" xr3:uid="{95AE8918-B614-4222-AA34-B5A9718A9F7C}" name="Orientacyjna ilość" dataDxfId="5"/>
    <tableColumn id="7" xr3:uid="{B0013D32-F2BB-48BE-90C0-CA03D2CCA32B}" name="Proponowana wydajność" dataDxfId="4"/>
    <tableColumn id="8" xr3:uid="{3ACFE142-DC83-47CC-A477-BED8E43730BB}" name="Jednostkowa cena brutto" dataDxfId="3"/>
    <tableColumn id="9" xr3:uid="{87D5D371-65F9-41DC-8177-63CE0EA44683}" name="Wartość brutto" dataDxfId="2"/>
    <tableColumn id="10" xr3:uid="{7290B489-7365-4726-803A-24CBC8873A61}" name="Uwagi" dataDxfId="1"/>
    <tableColumn id="11" xr3:uid="{E112D752-1DB7-4378-9765-29B1AE83EB3E}" name="Inne uwagi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2A0EE-9796-4922-A751-BA70A1B9B7CA}">
  <dimension ref="A1:K35"/>
  <sheetViews>
    <sheetView tabSelected="1" workbookViewId="0">
      <selection activeCell="C12" sqref="C12"/>
    </sheetView>
  </sheetViews>
  <sheetFormatPr defaultRowHeight="15" x14ac:dyDescent="0.25"/>
  <cols>
    <col min="1" max="1" width="5.7109375" customWidth="1"/>
    <col min="2" max="2" width="14.5703125" bestFit="1" customWidth="1"/>
    <col min="3" max="3" width="54.28515625" bestFit="1" customWidth="1"/>
    <col min="4" max="4" width="21.28515625" customWidth="1"/>
    <col min="5" max="5" width="12.5703125" customWidth="1"/>
    <col min="6" max="6" width="12.42578125" customWidth="1"/>
    <col min="7" max="8" width="16" customWidth="1"/>
    <col min="9" max="9" width="16.42578125" customWidth="1"/>
    <col min="10" max="10" width="27" customWidth="1"/>
    <col min="11" max="11" width="44.140625" customWidth="1"/>
  </cols>
  <sheetData>
    <row r="1" spans="1:11" ht="45" x14ac:dyDescent="0.25">
      <c r="A1" s="1" t="s">
        <v>0</v>
      </c>
      <c r="B1" s="2" t="s">
        <v>1</v>
      </c>
      <c r="C1" s="2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6" t="s">
        <v>9</v>
      </c>
      <c r="K1" s="15" t="s">
        <v>51</v>
      </c>
    </row>
    <row r="2" spans="1:11" x14ac:dyDescent="0.25">
      <c r="A2" s="3">
        <v>1</v>
      </c>
      <c r="B2" s="4" t="s">
        <v>10</v>
      </c>
      <c r="C2" s="4" t="s">
        <v>11</v>
      </c>
      <c r="D2" s="4" t="s">
        <v>12</v>
      </c>
      <c r="E2" s="4">
        <v>11700</v>
      </c>
      <c r="F2" s="4">
        <v>2</v>
      </c>
      <c r="G2" s="4"/>
      <c r="H2" s="10"/>
      <c r="I2" s="10">
        <f>Tabela2[[#This Row],[Jednostkowa cena brutto]]*Tabela2[[#This Row],[Orientacyjna ilość]]</f>
        <v>0</v>
      </c>
      <c r="J2" s="5"/>
      <c r="K2" s="2"/>
    </row>
    <row r="3" spans="1:11" x14ac:dyDescent="0.25">
      <c r="A3" s="3">
        <v>2</v>
      </c>
      <c r="B3" s="4" t="s">
        <v>10</v>
      </c>
      <c r="C3" s="4" t="s">
        <v>11</v>
      </c>
      <c r="D3" s="4" t="s">
        <v>13</v>
      </c>
      <c r="E3" s="4">
        <v>2300</v>
      </c>
      <c r="F3" s="4">
        <v>6</v>
      </c>
      <c r="G3" s="4"/>
      <c r="H3" s="10"/>
      <c r="I3" s="10">
        <f>Tabela2[[#This Row],[Jednostkowa cena brutto]]*Tabela2[[#This Row],[Orientacyjna ilość]]</f>
        <v>0</v>
      </c>
      <c r="J3" s="5"/>
      <c r="K3" s="4"/>
    </row>
    <row r="4" spans="1:11" x14ac:dyDescent="0.25">
      <c r="A4" s="3">
        <v>3</v>
      </c>
      <c r="B4" s="4" t="s">
        <v>14</v>
      </c>
      <c r="C4" s="4" t="s">
        <v>15</v>
      </c>
      <c r="D4" s="4" t="s">
        <v>13</v>
      </c>
      <c r="E4" s="4">
        <v>2100</v>
      </c>
      <c r="F4" s="4">
        <v>11</v>
      </c>
      <c r="G4" s="4"/>
      <c r="H4" s="10"/>
      <c r="I4" s="10">
        <f>Tabela2[[#This Row],[Jednostkowa cena brutto]]*Tabela2[[#This Row],[Orientacyjna ilość]]</f>
        <v>0</v>
      </c>
      <c r="J4" s="5"/>
      <c r="K4" s="14"/>
    </row>
    <row r="5" spans="1:11" x14ac:dyDescent="0.25">
      <c r="A5" s="3">
        <v>4</v>
      </c>
      <c r="B5" s="4" t="s">
        <v>14</v>
      </c>
      <c r="C5" s="4" t="s">
        <v>16</v>
      </c>
      <c r="D5" s="4" t="s">
        <v>13</v>
      </c>
      <c r="E5" s="4">
        <v>2400</v>
      </c>
      <c r="F5" s="4">
        <v>15</v>
      </c>
      <c r="G5" s="4"/>
      <c r="H5" s="10"/>
      <c r="I5" s="10">
        <f>Tabela2[[#This Row],[Jednostkowa cena brutto]]*Tabela2[[#This Row],[Orientacyjna ilość]]</f>
        <v>0</v>
      </c>
      <c r="J5" s="5"/>
      <c r="K5" s="4"/>
    </row>
    <row r="6" spans="1:11" x14ac:dyDescent="0.25">
      <c r="A6" s="3">
        <v>5</v>
      </c>
      <c r="B6" s="4" t="s">
        <v>14</v>
      </c>
      <c r="C6" s="4" t="s">
        <v>57</v>
      </c>
      <c r="D6" s="4" t="s">
        <v>13</v>
      </c>
      <c r="E6" s="4">
        <v>2000</v>
      </c>
      <c r="F6" s="4">
        <v>4</v>
      </c>
      <c r="G6" s="4"/>
      <c r="H6" s="10"/>
      <c r="I6" s="10"/>
      <c r="J6" s="5"/>
      <c r="K6" s="4"/>
    </row>
    <row r="7" spans="1:11" x14ac:dyDescent="0.25">
      <c r="A7" s="3">
        <v>6</v>
      </c>
      <c r="B7" s="4" t="s">
        <v>17</v>
      </c>
      <c r="C7" s="4" t="s">
        <v>18</v>
      </c>
      <c r="D7" s="4" t="s">
        <v>19</v>
      </c>
      <c r="E7" s="17" t="s">
        <v>20</v>
      </c>
      <c r="F7" s="4">
        <v>1</v>
      </c>
      <c r="G7" s="4"/>
      <c r="H7" s="10"/>
      <c r="I7" s="10">
        <f>Tabela2[[#This Row],[Jednostkowa cena brutto]]*Tabela2[[#This Row],[Orientacyjna ilość]]</f>
        <v>0</v>
      </c>
      <c r="J7" s="5"/>
      <c r="K7" s="4"/>
    </row>
    <row r="8" spans="1:11" x14ac:dyDescent="0.25">
      <c r="A8" s="3">
        <v>7</v>
      </c>
      <c r="B8" s="4" t="s">
        <v>17</v>
      </c>
      <c r="C8" s="4" t="s">
        <v>18</v>
      </c>
      <c r="D8" s="4" t="s">
        <v>21</v>
      </c>
      <c r="E8" s="18">
        <v>700</v>
      </c>
      <c r="F8" s="4">
        <v>4</v>
      </c>
      <c r="G8" s="4"/>
      <c r="H8" s="10"/>
      <c r="I8" s="10">
        <f>Tabela2[[#This Row],[Jednostkowa cena brutto]]*Tabela2[[#This Row],[Orientacyjna ilość]]</f>
        <v>0</v>
      </c>
      <c r="J8" s="5"/>
      <c r="K8" s="4"/>
    </row>
    <row r="9" spans="1:11" x14ac:dyDescent="0.25">
      <c r="A9" s="3">
        <v>8</v>
      </c>
      <c r="B9" s="4" t="s">
        <v>17</v>
      </c>
      <c r="C9" s="4" t="s">
        <v>18</v>
      </c>
      <c r="D9" s="4" t="s">
        <v>22</v>
      </c>
      <c r="E9" s="18">
        <v>500</v>
      </c>
      <c r="F9" s="4">
        <v>4</v>
      </c>
      <c r="G9" s="4"/>
      <c r="H9" s="10"/>
      <c r="I9" s="10">
        <f>Tabela2[[#This Row],[Jednostkowa cena brutto]]*Tabela2[[#This Row],[Orientacyjna ilość]]</f>
        <v>0</v>
      </c>
      <c r="J9" s="5"/>
      <c r="K9" s="4"/>
    </row>
    <row r="10" spans="1:11" x14ac:dyDescent="0.25">
      <c r="A10" s="3">
        <v>9</v>
      </c>
      <c r="B10" s="4" t="s">
        <v>17</v>
      </c>
      <c r="C10" s="4" t="s">
        <v>18</v>
      </c>
      <c r="D10" s="4" t="s">
        <v>23</v>
      </c>
      <c r="E10" s="18">
        <v>500</v>
      </c>
      <c r="F10" s="4">
        <v>4</v>
      </c>
      <c r="G10" s="4"/>
      <c r="H10" s="10"/>
      <c r="I10" s="10">
        <f>Tabela2[[#This Row],[Jednostkowa cena brutto]]*Tabela2[[#This Row],[Orientacyjna ilość]]</f>
        <v>0</v>
      </c>
      <c r="J10" s="5"/>
      <c r="K10" s="4"/>
    </row>
    <row r="11" spans="1:11" x14ac:dyDescent="0.25">
      <c r="A11" s="3">
        <v>10</v>
      </c>
      <c r="B11" s="4" t="s">
        <v>17</v>
      </c>
      <c r="C11" s="4" t="s">
        <v>18</v>
      </c>
      <c r="D11" s="4" t="s">
        <v>24</v>
      </c>
      <c r="E11" s="18">
        <v>500</v>
      </c>
      <c r="F11" s="4">
        <v>4</v>
      </c>
      <c r="G11" s="4"/>
      <c r="H11" s="10"/>
      <c r="I11" s="10">
        <f>Tabela2[[#This Row],[Jednostkowa cena brutto]]*Tabela2[[#This Row],[Orientacyjna ilość]]</f>
        <v>0</v>
      </c>
      <c r="J11" s="5"/>
      <c r="K11" s="4"/>
    </row>
    <row r="12" spans="1:11" x14ac:dyDescent="0.25">
      <c r="A12" s="3">
        <v>11</v>
      </c>
      <c r="B12" s="4" t="s">
        <v>17</v>
      </c>
      <c r="C12" s="4" t="s">
        <v>56</v>
      </c>
      <c r="D12" s="4" t="s">
        <v>13</v>
      </c>
      <c r="E12" s="18">
        <v>10000</v>
      </c>
      <c r="F12" s="4">
        <v>9</v>
      </c>
      <c r="G12" s="4"/>
      <c r="H12" s="10"/>
      <c r="I12" s="10">
        <f>Tabela2[[#This Row],[Jednostkowa cena brutto]]*Tabela2[[#This Row],[Orientacyjna ilość]]</f>
        <v>0</v>
      </c>
      <c r="J12" s="5"/>
      <c r="K12" s="4"/>
    </row>
    <row r="13" spans="1:11" x14ac:dyDescent="0.25">
      <c r="A13" s="3">
        <v>12</v>
      </c>
      <c r="B13" s="4" t="s">
        <v>25</v>
      </c>
      <c r="C13" s="4" t="s">
        <v>26</v>
      </c>
      <c r="D13" s="4" t="s">
        <v>12</v>
      </c>
      <c r="E13" s="18">
        <v>60000</v>
      </c>
      <c r="F13" s="4">
        <v>10</v>
      </c>
      <c r="G13" s="4"/>
      <c r="H13" s="10"/>
      <c r="I13" s="10">
        <f>Tabela2[[#This Row],[Jednostkowa cena brutto]]*Tabela2[[#This Row],[Orientacyjna ilość]]</f>
        <v>0</v>
      </c>
      <c r="J13" s="5"/>
      <c r="K13" s="4"/>
    </row>
    <row r="14" spans="1:11" x14ac:dyDescent="0.25">
      <c r="A14" s="3">
        <v>13</v>
      </c>
      <c r="B14" s="4" t="s">
        <v>25</v>
      </c>
      <c r="C14" s="4" t="s">
        <v>27</v>
      </c>
      <c r="D14" s="4" t="s">
        <v>13</v>
      </c>
      <c r="E14" s="18">
        <v>5000</v>
      </c>
      <c r="F14" s="4">
        <v>20</v>
      </c>
      <c r="G14" s="4"/>
      <c r="H14" s="10"/>
      <c r="I14" s="10">
        <f>Tabela2[[#This Row],[Jednostkowa cena brutto]]*Tabela2[[#This Row],[Orientacyjna ilość]]</f>
        <v>0</v>
      </c>
      <c r="J14" s="5"/>
      <c r="K14" s="4"/>
    </row>
    <row r="15" spans="1:11" x14ac:dyDescent="0.25">
      <c r="A15" s="3">
        <v>14</v>
      </c>
      <c r="B15" s="4" t="s">
        <v>25</v>
      </c>
      <c r="C15" s="4" t="s">
        <v>28</v>
      </c>
      <c r="D15" s="4" t="s">
        <v>13</v>
      </c>
      <c r="E15" s="18">
        <v>2500</v>
      </c>
      <c r="F15" s="4">
        <v>15</v>
      </c>
      <c r="G15" s="4"/>
      <c r="H15" s="10"/>
      <c r="I15" s="10">
        <f>Tabela2[[#This Row],[Jednostkowa cena brutto]]*Tabela2[[#This Row],[Orientacyjna ilość]]</f>
        <v>0</v>
      </c>
      <c r="J15" s="5"/>
      <c r="K15" s="4"/>
    </row>
    <row r="16" spans="1:11" x14ac:dyDescent="0.25">
      <c r="A16" s="3">
        <v>15</v>
      </c>
      <c r="B16" s="4" t="s">
        <v>25</v>
      </c>
      <c r="C16" s="4" t="s">
        <v>29</v>
      </c>
      <c r="D16" s="4" t="s">
        <v>13</v>
      </c>
      <c r="E16" s="18">
        <v>25000</v>
      </c>
      <c r="F16" s="4">
        <v>76</v>
      </c>
      <c r="G16" s="4"/>
      <c r="H16" s="10"/>
      <c r="I16" s="10">
        <f>Tabela2[[#This Row],[Jednostkowa cena brutto]]*Tabela2[[#This Row],[Orientacyjna ilość]]</f>
        <v>0</v>
      </c>
      <c r="J16" s="5"/>
      <c r="K16" s="4"/>
    </row>
    <row r="17" spans="1:11" x14ac:dyDescent="0.25">
      <c r="A17" s="3">
        <v>16</v>
      </c>
      <c r="B17" s="4" t="s">
        <v>25</v>
      </c>
      <c r="C17" s="4" t="s">
        <v>29</v>
      </c>
      <c r="D17" s="4" t="s">
        <v>12</v>
      </c>
      <c r="E17" s="18">
        <v>60000</v>
      </c>
      <c r="F17" s="4">
        <v>25</v>
      </c>
      <c r="G17" s="4"/>
      <c r="H17" s="10"/>
      <c r="I17" s="10">
        <f>Tabela2[[#This Row],[Jednostkowa cena brutto]]*Tabela2[[#This Row],[Orientacyjna ilość]]</f>
        <v>0</v>
      </c>
      <c r="J17" s="5"/>
      <c r="K17" s="4"/>
    </row>
    <row r="18" spans="1:11" x14ac:dyDescent="0.25">
      <c r="A18" s="3">
        <v>17</v>
      </c>
      <c r="B18" s="4" t="s">
        <v>25</v>
      </c>
      <c r="C18" s="4" t="s">
        <v>30</v>
      </c>
      <c r="D18" s="4" t="s">
        <v>13</v>
      </c>
      <c r="E18" s="18">
        <v>28400</v>
      </c>
      <c r="F18" s="4">
        <v>15</v>
      </c>
      <c r="G18" s="4"/>
      <c r="H18" s="10"/>
      <c r="I18" s="10">
        <f>Tabela2[[#This Row],[Jednostkowa cena brutto]]*Tabela2[[#This Row],[Orientacyjna ilość]]</f>
        <v>0</v>
      </c>
      <c r="J18" s="5"/>
      <c r="K18" s="4"/>
    </row>
    <row r="19" spans="1:11" x14ac:dyDescent="0.25">
      <c r="A19" s="3">
        <v>18</v>
      </c>
      <c r="B19" s="4" t="s">
        <v>25</v>
      </c>
      <c r="C19" s="4" t="s">
        <v>30</v>
      </c>
      <c r="D19" s="4" t="s">
        <v>12</v>
      </c>
      <c r="E19" s="18">
        <v>60000</v>
      </c>
      <c r="F19" s="4">
        <v>15</v>
      </c>
      <c r="G19" s="4"/>
      <c r="H19" s="10"/>
      <c r="I19" s="10">
        <f>Tabela2[[#This Row],[Jednostkowa cena brutto]]*Tabela2[[#This Row],[Orientacyjna ilość]]</f>
        <v>0</v>
      </c>
      <c r="J19" s="5"/>
      <c r="K19" s="4"/>
    </row>
    <row r="20" spans="1:11" x14ac:dyDescent="0.25">
      <c r="A20" s="3">
        <v>19</v>
      </c>
      <c r="B20" s="4" t="s">
        <v>31</v>
      </c>
      <c r="C20" s="4" t="s">
        <v>32</v>
      </c>
      <c r="D20" s="4" t="s">
        <v>12</v>
      </c>
      <c r="E20" s="4">
        <v>9700</v>
      </c>
      <c r="F20" s="4">
        <v>3</v>
      </c>
      <c r="G20" s="4"/>
      <c r="H20" s="10"/>
      <c r="I20" s="10">
        <f>Tabela2[[#This Row],[Jednostkowa cena brutto]]*Tabela2[[#This Row],[Orientacyjna ilość]]</f>
        <v>0</v>
      </c>
      <c r="J20" s="5"/>
      <c r="K20" s="4"/>
    </row>
    <row r="21" spans="1:11" x14ac:dyDescent="0.25">
      <c r="A21" s="3">
        <v>20</v>
      </c>
      <c r="B21" s="4" t="s">
        <v>31</v>
      </c>
      <c r="C21" s="4" t="s">
        <v>33</v>
      </c>
      <c r="D21" s="4" t="s">
        <v>13</v>
      </c>
      <c r="E21" s="4">
        <v>5700</v>
      </c>
      <c r="F21" s="4">
        <v>3</v>
      </c>
      <c r="G21" s="4"/>
      <c r="H21" s="10"/>
      <c r="I21" s="10">
        <f>Tabela2[[#This Row],[Jednostkowa cena brutto]]*Tabela2[[#This Row],[Orientacyjna ilość]]</f>
        <v>0</v>
      </c>
      <c r="J21" s="5"/>
      <c r="K21" s="4"/>
    </row>
    <row r="22" spans="1:11" x14ac:dyDescent="0.25">
      <c r="A22" s="3">
        <v>21</v>
      </c>
      <c r="B22" s="4" t="s">
        <v>31</v>
      </c>
      <c r="C22" s="4" t="s">
        <v>32</v>
      </c>
      <c r="D22" s="4" t="s">
        <v>13</v>
      </c>
      <c r="E22" s="4">
        <v>1700</v>
      </c>
      <c r="F22" s="4">
        <v>7</v>
      </c>
      <c r="G22" s="4"/>
      <c r="H22" s="10"/>
      <c r="I22" s="10">
        <f>Tabela2[[#This Row],[Jednostkowa cena brutto]]*Tabela2[[#This Row],[Orientacyjna ilość]]</f>
        <v>0</v>
      </c>
      <c r="J22" s="5"/>
      <c r="K22" s="4"/>
    </row>
    <row r="23" spans="1:11" x14ac:dyDescent="0.25">
      <c r="A23" s="3">
        <v>22</v>
      </c>
      <c r="B23" s="4" t="s">
        <v>14</v>
      </c>
      <c r="C23" s="4" t="s">
        <v>34</v>
      </c>
      <c r="D23" s="4" t="s">
        <v>21</v>
      </c>
      <c r="E23" s="4">
        <v>180</v>
      </c>
      <c r="F23" s="4">
        <v>18</v>
      </c>
      <c r="G23" s="4"/>
      <c r="H23" s="10"/>
      <c r="I23" s="10">
        <f>Tabela2[[#This Row],[Jednostkowa cena brutto]]*Tabela2[[#This Row],[Orientacyjna ilość]]</f>
        <v>0</v>
      </c>
      <c r="J23" s="5"/>
      <c r="K23" s="4"/>
    </row>
    <row r="24" spans="1:11" x14ac:dyDescent="0.25">
      <c r="A24" s="3">
        <v>23</v>
      </c>
      <c r="B24" s="4" t="s">
        <v>14</v>
      </c>
      <c r="C24" s="4" t="s">
        <v>35</v>
      </c>
      <c r="D24" s="4" t="s">
        <v>36</v>
      </c>
      <c r="E24" s="4">
        <v>230</v>
      </c>
      <c r="F24" s="4">
        <v>6</v>
      </c>
      <c r="G24" s="4"/>
      <c r="H24" s="10"/>
      <c r="I24" s="10">
        <f>Tabela2[[#This Row],[Jednostkowa cena brutto]]*Tabela2[[#This Row],[Orientacyjna ilość]]</f>
        <v>0</v>
      </c>
      <c r="J24" s="5"/>
      <c r="K24" s="4"/>
    </row>
    <row r="25" spans="1:11" x14ac:dyDescent="0.25">
      <c r="A25" s="3">
        <v>24</v>
      </c>
      <c r="B25" s="12" t="s">
        <v>17</v>
      </c>
      <c r="C25" s="12" t="s">
        <v>52</v>
      </c>
      <c r="D25" s="4" t="s">
        <v>37</v>
      </c>
      <c r="E25" s="4">
        <v>6500</v>
      </c>
      <c r="F25" s="4">
        <v>2</v>
      </c>
      <c r="G25" s="4"/>
      <c r="H25" s="10"/>
      <c r="I25" s="10">
        <f>Tabela2[[#This Row],[Jednostkowa cena brutto]]*Tabela2[[#This Row],[Orientacyjna ilość]]</f>
        <v>0</v>
      </c>
      <c r="J25" s="5" t="s">
        <v>38</v>
      </c>
      <c r="K25" s="4"/>
    </row>
    <row r="26" spans="1:11" x14ac:dyDescent="0.25">
      <c r="A26" s="3">
        <v>25</v>
      </c>
      <c r="B26" s="13" t="s">
        <v>17</v>
      </c>
      <c r="C26" s="13" t="s">
        <v>53</v>
      </c>
      <c r="D26" s="4" t="s">
        <v>39</v>
      </c>
      <c r="E26" s="4">
        <v>5000</v>
      </c>
      <c r="F26" s="4">
        <v>1</v>
      </c>
      <c r="G26" s="4"/>
      <c r="H26" s="10"/>
      <c r="I26" s="10">
        <f>Tabela2[[#This Row],[Jednostkowa cena brutto]]*Tabela2[[#This Row],[Orientacyjna ilość]]</f>
        <v>0</v>
      </c>
      <c r="J26" s="5" t="s">
        <v>40</v>
      </c>
      <c r="K26" s="4"/>
    </row>
    <row r="27" spans="1:11" x14ac:dyDescent="0.25">
      <c r="A27" s="3">
        <v>26</v>
      </c>
      <c r="B27" s="12" t="s">
        <v>17</v>
      </c>
      <c r="C27" s="12" t="s">
        <v>52</v>
      </c>
      <c r="D27" s="4" t="s">
        <v>41</v>
      </c>
      <c r="E27" s="4">
        <v>5000</v>
      </c>
      <c r="F27" s="4">
        <v>1</v>
      </c>
      <c r="G27" s="4"/>
      <c r="H27" s="10"/>
      <c r="I27" s="10">
        <f>Tabela2[[#This Row],[Jednostkowa cena brutto]]*Tabela2[[#This Row],[Orientacyjna ilość]]</f>
        <v>0</v>
      </c>
      <c r="J27" s="5" t="s">
        <v>42</v>
      </c>
      <c r="K27" s="4"/>
    </row>
    <row r="28" spans="1:11" x14ac:dyDescent="0.25">
      <c r="A28" s="3">
        <v>27</v>
      </c>
      <c r="B28" s="13" t="s">
        <v>17</v>
      </c>
      <c r="C28" s="13" t="s">
        <v>52</v>
      </c>
      <c r="D28" s="4" t="s">
        <v>43</v>
      </c>
      <c r="E28" s="4">
        <v>5000</v>
      </c>
      <c r="F28" s="4">
        <v>1</v>
      </c>
      <c r="G28" s="4"/>
      <c r="H28" s="10"/>
      <c r="I28" s="10">
        <f>Tabela2[[#This Row],[Jednostkowa cena brutto]]*Tabela2[[#This Row],[Orientacyjna ilość]]</f>
        <v>0</v>
      </c>
      <c r="J28" s="5" t="s">
        <v>44</v>
      </c>
      <c r="K28" s="4"/>
    </row>
    <row r="29" spans="1:11" x14ac:dyDescent="0.25">
      <c r="A29" s="3">
        <v>28</v>
      </c>
      <c r="B29" s="4" t="s">
        <v>10</v>
      </c>
      <c r="C29" s="4" t="s">
        <v>54</v>
      </c>
      <c r="D29" s="4" t="s">
        <v>12</v>
      </c>
      <c r="E29" s="4">
        <v>12000</v>
      </c>
      <c r="F29" s="4">
        <v>1</v>
      </c>
      <c r="G29" s="4"/>
      <c r="H29" s="10"/>
      <c r="I29" s="10">
        <f>Tabela2[[#This Row],[Jednostkowa cena brutto]]*Tabela2[[#This Row],[Orientacyjna ilość]]</f>
        <v>0</v>
      </c>
      <c r="J29" s="5" t="s">
        <v>45</v>
      </c>
      <c r="K29" s="4"/>
    </row>
    <row r="30" spans="1:11" x14ac:dyDescent="0.25">
      <c r="A30" s="3">
        <v>29</v>
      </c>
      <c r="B30" s="4" t="s">
        <v>58</v>
      </c>
      <c r="C30" s="4" t="s">
        <v>59</v>
      </c>
      <c r="D30" s="4" t="s">
        <v>13</v>
      </c>
      <c r="E30" s="4">
        <v>18000</v>
      </c>
      <c r="F30" s="4">
        <v>3</v>
      </c>
      <c r="G30" s="4"/>
      <c r="H30" s="10"/>
      <c r="I30" s="10"/>
      <c r="J30" s="5"/>
      <c r="K30" s="4"/>
    </row>
    <row r="31" spans="1:11" x14ac:dyDescent="0.25">
      <c r="A31" s="3">
        <v>31</v>
      </c>
      <c r="B31" s="4" t="s">
        <v>58</v>
      </c>
      <c r="C31" s="4" t="s">
        <v>60</v>
      </c>
      <c r="D31" s="4" t="s">
        <v>13</v>
      </c>
      <c r="E31" s="4">
        <v>18000</v>
      </c>
      <c r="F31" s="4">
        <v>8</v>
      </c>
      <c r="G31" s="4"/>
      <c r="H31" s="10"/>
      <c r="I31" s="10"/>
      <c r="J31" s="5"/>
      <c r="K31" s="4"/>
    </row>
    <row r="32" spans="1:11" x14ac:dyDescent="0.25">
      <c r="A32" s="3">
        <v>33</v>
      </c>
      <c r="B32" s="4" t="s">
        <v>10</v>
      </c>
      <c r="C32" s="4" t="s">
        <v>54</v>
      </c>
      <c r="D32" s="4" t="s">
        <v>13</v>
      </c>
      <c r="E32" s="4">
        <v>3000</v>
      </c>
      <c r="F32" s="4">
        <v>4</v>
      </c>
      <c r="G32" s="4"/>
      <c r="H32" s="10"/>
      <c r="I32" s="10">
        <f>Tabela2[[#This Row],[Jednostkowa cena brutto]]*Tabela2[[#This Row],[Orientacyjna ilość]]</f>
        <v>0</v>
      </c>
      <c r="J32" s="5" t="s">
        <v>46</v>
      </c>
      <c r="K32" s="4"/>
    </row>
    <row r="33" spans="1:11" x14ac:dyDescent="0.25">
      <c r="A33" s="3">
        <v>34</v>
      </c>
      <c r="B33" s="4" t="s">
        <v>47</v>
      </c>
      <c r="C33" s="4" t="s">
        <v>55</v>
      </c>
      <c r="D33" s="4" t="s">
        <v>12</v>
      </c>
      <c r="E33" s="4">
        <v>40000</v>
      </c>
      <c r="F33" s="4">
        <v>7</v>
      </c>
      <c r="G33" s="4"/>
      <c r="H33" s="10"/>
      <c r="I33" s="10">
        <f>Tabela2[[#This Row],[Jednostkowa cena brutto]]*Tabela2[[#This Row],[Orientacyjna ilość]]</f>
        <v>0</v>
      </c>
      <c r="J33" s="5" t="s">
        <v>48</v>
      </c>
      <c r="K33" s="4"/>
    </row>
    <row r="34" spans="1:11" x14ac:dyDescent="0.25">
      <c r="A34" s="3">
        <v>35</v>
      </c>
      <c r="B34" s="4" t="s">
        <v>47</v>
      </c>
      <c r="C34" s="4" t="s">
        <v>55</v>
      </c>
      <c r="D34" s="4" t="s">
        <v>13</v>
      </c>
      <c r="E34" s="4">
        <v>20000</v>
      </c>
      <c r="F34" s="4">
        <v>7</v>
      </c>
      <c r="G34" s="4"/>
      <c r="H34" s="10"/>
      <c r="I34" s="10">
        <f>Tabela2[[#This Row],[Jednostkowa cena brutto]]*Tabela2[[#This Row],[Orientacyjna ilość]]</f>
        <v>0</v>
      </c>
      <c r="J34" s="5" t="s">
        <v>49</v>
      </c>
      <c r="K34" s="4"/>
    </row>
    <row r="35" spans="1:11" x14ac:dyDescent="0.25">
      <c r="A35" s="6"/>
      <c r="B35" s="7"/>
      <c r="C35" s="7"/>
      <c r="D35" s="7"/>
      <c r="E35" s="7"/>
      <c r="F35" s="7"/>
      <c r="G35" s="7"/>
      <c r="H35" s="9" t="s">
        <v>50</v>
      </c>
      <c r="I35" s="11">
        <f>SUM(I2:I34)</f>
        <v>0</v>
      </c>
      <c r="J35" s="8"/>
      <c r="K35" s="7"/>
    </row>
  </sheetData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Sołoducha Piotr (PO Zamość)</dc:creator>
  <cp:lastModifiedBy>Dec Paweł (PO Zamość)</cp:lastModifiedBy>
  <dcterms:created xsi:type="dcterms:W3CDTF">2025-04-01T10:06:25Z</dcterms:created>
  <dcterms:modified xsi:type="dcterms:W3CDTF">2026-03-25T09:55:21Z</dcterms:modified>
</cp:coreProperties>
</file>