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0" windowWidth="11355" windowHeight="14625"/>
  </bookViews>
  <sheets>
    <sheet name="LEGALIZACJA" sheetId="2" r:id="rId1"/>
  </sheets>
  <calcPr calcId="145621"/>
</workbook>
</file>

<file path=xl/calcChain.xml><?xml version="1.0" encoding="utf-8"?>
<calcChain xmlns="http://schemas.openxmlformats.org/spreadsheetml/2006/main">
  <c r="M70" i="2" l="1"/>
  <c r="N69" i="2"/>
  <c r="N68" i="2"/>
  <c r="N67" i="2"/>
  <c r="N66" i="2"/>
  <c r="N65" i="2"/>
  <c r="M58" i="2"/>
  <c r="N59" i="2"/>
  <c r="N57" i="2"/>
  <c r="N56" i="2"/>
  <c r="N55" i="2"/>
  <c r="N54" i="2"/>
  <c r="N53" i="2"/>
  <c r="M46" i="2"/>
  <c r="N47" i="2"/>
  <c r="N45" i="2"/>
  <c r="N44" i="2"/>
  <c r="N43" i="2"/>
  <c r="N42" i="2"/>
  <c r="N41" i="2"/>
  <c r="M34" i="2"/>
  <c r="N35" i="2"/>
  <c r="N33" i="2"/>
  <c r="N32" i="2"/>
  <c r="N31" i="2"/>
  <c r="N30" i="2"/>
  <c r="N29" i="2"/>
  <c r="M22" i="2"/>
  <c r="N23" i="2"/>
  <c r="N21" i="2"/>
  <c r="N20" i="2"/>
  <c r="N19" i="2"/>
  <c r="N18" i="2"/>
  <c r="N17" i="2"/>
  <c r="M10" i="2" l="1"/>
  <c r="N8" i="2"/>
  <c r="N6" i="2"/>
  <c r="N7" i="2"/>
  <c r="N9" i="2"/>
  <c r="N5" i="2"/>
  <c r="N11" i="2"/>
  <c r="B10" i="2" l="1"/>
  <c r="L10" i="2" l="1"/>
  <c r="L70" i="2" l="1"/>
  <c r="L46" i="2"/>
  <c r="L22" i="2"/>
  <c r="L58" i="2"/>
  <c r="L34" i="2"/>
  <c r="J46" i="2" l="1"/>
  <c r="B70" i="2" l="1"/>
  <c r="C70" i="2"/>
  <c r="D70" i="2"/>
  <c r="E70" i="2"/>
  <c r="F70" i="2"/>
  <c r="G70" i="2"/>
  <c r="H70" i="2"/>
  <c r="I70" i="2"/>
  <c r="K70" i="2"/>
  <c r="D58" i="2"/>
  <c r="E58" i="2"/>
  <c r="F58" i="2"/>
  <c r="G58" i="2"/>
  <c r="H58" i="2"/>
  <c r="I58" i="2"/>
  <c r="J58" i="2"/>
  <c r="K58" i="2"/>
  <c r="B58" i="2"/>
  <c r="C58" i="2"/>
  <c r="N58" i="2" l="1"/>
  <c r="K46" i="2" l="1"/>
  <c r="K22" i="2"/>
  <c r="K34" i="2"/>
  <c r="K10" i="2"/>
  <c r="J70" i="2" l="1"/>
  <c r="I46" i="2"/>
  <c r="H46" i="2"/>
  <c r="G46" i="2"/>
  <c r="F46" i="2"/>
  <c r="E46" i="2"/>
  <c r="D46" i="2"/>
  <c r="C46" i="2"/>
  <c r="B46" i="2"/>
  <c r="J34" i="2"/>
  <c r="I34" i="2"/>
  <c r="H34" i="2"/>
  <c r="G34" i="2"/>
  <c r="F34" i="2"/>
  <c r="E34" i="2"/>
  <c r="D34" i="2"/>
  <c r="C34" i="2"/>
  <c r="B34" i="2"/>
  <c r="N34" i="2" l="1"/>
  <c r="N70" i="2"/>
  <c r="N71" i="2" s="1"/>
  <c r="N46" i="2"/>
  <c r="J10" i="2"/>
  <c r="J22" i="2" l="1"/>
  <c r="I22" i="2"/>
  <c r="H22" i="2"/>
  <c r="G22" i="2"/>
  <c r="F22" i="2"/>
  <c r="E22" i="2"/>
  <c r="D22" i="2"/>
  <c r="C22" i="2"/>
  <c r="B22" i="2"/>
  <c r="I10" i="2"/>
  <c r="H10" i="2"/>
  <c r="G10" i="2"/>
  <c r="F10" i="2"/>
  <c r="E10" i="2"/>
  <c r="D10" i="2"/>
  <c r="C10" i="2"/>
  <c r="N10" i="2" l="1"/>
  <c r="N22" i="2"/>
</calcChain>
</file>

<file path=xl/sharedStrings.xml><?xml version="1.0" encoding="utf-8"?>
<sst xmlns="http://schemas.openxmlformats.org/spreadsheetml/2006/main" count="66" uniqueCount="19">
  <si>
    <t>OBYWATELSTWO</t>
  </si>
  <si>
    <t>ROSJA</t>
  </si>
  <si>
    <t>ARMENIA</t>
  </si>
  <si>
    <t>UKRAINA</t>
  </si>
  <si>
    <t>POZOSTAŁE</t>
  </si>
  <si>
    <t>OGÓŁEM:</t>
  </si>
  <si>
    <t>BIAŁORUŚ</t>
  </si>
  <si>
    <t>SUMA</t>
  </si>
  <si>
    <t>WIETNAM</t>
  </si>
  <si>
    <t>CHINY</t>
  </si>
  <si>
    <t>INDIE</t>
  </si>
  <si>
    <t>(najliczniejsze obywatelstwa) - stan na dzień 1.03.2018</t>
  </si>
  <si>
    <r>
      <t xml:space="preserve">Tabela 1: </t>
    </r>
    <r>
      <rPr>
        <sz val="8"/>
        <rFont val="Arial"/>
        <family val="2"/>
        <charset val="238"/>
      </rPr>
      <t xml:space="preserve">Liczba osób, które w latach 2007-2018 złożyły wniosek o zezwolenie na zamieszkanie na czas </t>
    </r>
  </si>
  <si>
    <t>oznaczony lub pobyt czasowy (najliczniejsze obywatelstwa) - stan na dzień 1.03.2018</t>
  </si>
  <si>
    <r>
      <t xml:space="preserve">Tabela 2: </t>
    </r>
    <r>
      <rPr>
        <sz val="8"/>
        <rFont val="Arial"/>
        <family val="2"/>
        <charset val="238"/>
      </rPr>
      <t xml:space="preserve">Liczba osób, którym wojewodowie w latach 2007 - 2018 wydali zezwolenie na zamieszkanie </t>
    </r>
  </si>
  <si>
    <r>
      <t xml:space="preserve">Tabela 3: </t>
    </r>
    <r>
      <rPr>
        <sz val="8"/>
        <rFont val="Arial"/>
        <family val="2"/>
        <charset val="238"/>
      </rPr>
      <t>Liczba osób, które w latach 2007-2018 złożyły wniosek o zezwolenie na osiedlenie się lub pobyt stały.</t>
    </r>
  </si>
  <si>
    <r>
      <t xml:space="preserve">Tabela 4: </t>
    </r>
    <r>
      <rPr>
        <sz val="8"/>
        <rFont val="Arial"/>
        <family val="2"/>
        <charset val="238"/>
      </rPr>
      <t>Liczba osób, którym wojewodowie w latach 2007 - 2018 udzielili zezwolenia na osiedlenie się lub pobyt stały</t>
    </r>
  </si>
  <si>
    <r>
      <t xml:space="preserve">Tabela 5. </t>
    </r>
    <r>
      <rPr>
        <sz val="8"/>
        <rFont val="Arial"/>
        <family val="2"/>
        <charset val="238"/>
      </rPr>
      <t>Liczba osób, które w latach 2007-2018 złożyły wniosek o zezwolenie na pobyt rezydenta długoterminowego UE</t>
    </r>
  </si>
  <si>
    <r>
      <t xml:space="preserve">Tabela 6. </t>
    </r>
    <r>
      <rPr>
        <sz val="8"/>
        <rFont val="Arial"/>
        <family val="2"/>
        <charset val="238"/>
      </rPr>
      <t>Liczba osób, którym wojewodowie w latach 2007-2018 udzielili zezwolenie na pobyt rezydenta długoterminowego 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</si>
</sst>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scheme val="minor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9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3" borderId="1" xfId="1" applyFont="1" applyFill="1" applyBorder="1" applyAlignment="1">
      <alignment horizontal="center" vertical="center"/>
    </xf>
    <xf numFmtId="0" fontId="2" fillId="3" borderId="26" xfId="1" applyFont="1" applyFill="1" applyBorder="1" applyAlignment="1">
      <alignment horizontal="center" vertical="center" wrapText="1"/>
    </xf>
    <xf numFmtId="0" fontId="2" fillId="3" borderId="27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vertical="center" wrapText="1"/>
    </xf>
    <xf numFmtId="0" fontId="3" fillId="0" borderId="28" xfId="1" applyNumberFormat="1" applyFont="1" applyFill="1" applyBorder="1" applyAlignment="1">
      <alignment horizontal="right" vertical="center"/>
    </xf>
    <xf numFmtId="0" fontId="3" fillId="0" borderId="29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0" fontId="2" fillId="2" borderId="10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right" vertical="center"/>
    </xf>
    <xf numFmtId="0" fontId="3" fillId="0" borderId="12" xfId="1" applyNumberFormat="1" applyFont="1" applyFill="1" applyBorder="1" applyAlignment="1">
      <alignment horizontal="right" vertical="center"/>
    </xf>
    <xf numFmtId="3" fontId="3" fillId="0" borderId="12" xfId="1" applyNumberFormat="1" applyFont="1" applyFill="1" applyBorder="1" applyAlignment="1">
      <alignment horizontal="right" vertical="center"/>
    </xf>
    <xf numFmtId="0" fontId="3" fillId="2" borderId="14" xfId="1" applyFont="1" applyFill="1" applyBorder="1" applyAlignment="1">
      <alignment vertical="center" wrapText="1"/>
    </xf>
    <xf numFmtId="0" fontId="3" fillId="0" borderId="30" xfId="1" applyNumberFormat="1" applyFont="1" applyFill="1" applyBorder="1" applyAlignment="1">
      <alignment horizontal="right" vertical="center"/>
    </xf>
    <xf numFmtId="0" fontId="3" fillId="0" borderId="31" xfId="1" applyNumberFormat="1" applyFont="1" applyFill="1" applyBorder="1" applyAlignment="1">
      <alignment horizontal="right" vertical="center"/>
    </xf>
    <xf numFmtId="3" fontId="3" fillId="0" borderId="31" xfId="1" applyNumberFormat="1" applyFont="1" applyFill="1" applyBorder="1" applyAlignment="1">
      <alignment horizontal="right" vertical="center"/>
    </xf>
    <xf numFmtId="3" fontId="2" fillId="3" borderId="26" xfId="1" applyNumberFormat="1" applyFont="1" applyFill="1" applyBorder="1" applyAlignment="1">
      <alignment vertical="center"/>
    </xf>
    <xf numFmtId="3" fontId="2" fillId="3" borderId="27" xfId="1" applyNumberFormat="1" applyFont="1" applyFill="1" applyBorder="1" applyAlignment="1">
      <alignment vertical="center"/>
    </xf>
    <xf numFmtId="3" fontId="2" fillId="3" borderId="5" xfId="1" applyNumberFormat="1" applyFont="1" applyFill="1" applyBorder="1" applyAlignment="1">
      <alignment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vertical="center" wrapText="1"/>
    </xf>
    <xf numFmtId="0" fontId="3" fillId="0" borderId="7" xfId="1" applyNumberFormat="1" applyFont="1" applyFill="1" applyBorder="1" applyAlignment="1">
      <alignment horizontal="right" vertical="center"/>
    </xf>
    <xf numFmtId="0" fontId="3" fillId="0" borderId="8" xfId="1" applyNumberFormat="1" applyFont="1" applyFill="1" applyBorder="1" applyAlignment="1">
      <alignment horizontal="right" vertical="center"/>
    </xf>
    <xf numFmtId="0" fontId="3" fillId="2" borderId="22" xfId="1" applyFont="1" applyFill="1" applyBorder="1" applyAlignment="1">
      <alignment vertical="center" wrapText="1"/>
    </xf>
    <xf numFmtId="0" fontId="3" fillId="2" borderId="24" xfId="1" applyFont="1" applyFill="1" applyBorder="1" applyAlignment="1">
      <alignment vertical="center" wrapText="1"/>
    </xf>
    <xf numFmtId="0" fontId="3" fillId="0" borderId="15" xfId="1" applyNumberFormat="1" applyFont="1" applyFill="1" applyBorder="1" applyAlignment="1">
      <alignment horizontal="right" vertical="center"/>
    </xf>
    <xf numFmtId="0" fontId="3" fillId="0" borderId="16" xfId="1" applyNumberFormat="1" applyFont="1" applyFill="1" applyBorder="1" applyAlignment="1">
      <alignment horizontal="right" vertical="center"/>
    </xf>
    <xf numFmtId="0" fontId="2" fillId="3" borderId="5" xfId="1" applyFont="1" applyFill="1" applyBorder="1" applyAlignment="1">
      <alignment horizontal="center" wrapText="1"/>
    </xf>
    <xf numFmtId="3" fontId="2" fillId="3" borderId="19" xfId="1" applyNumberFormat="1" applyFont="1" applyFill="1" applyBorder="1" applyAlignment="1">
      <alignment vertical="center"/>
    </xf>
    <xf numFmtId="3" fontId="2" fillId="3" borderId="17" xfId="1" applyNumberFormat="1" applyFont="1" applyFill="1" applyBorder="1" applyAlignment="1">
      <alignment vertical="center"/>
    </xf>
    <xf numFmtId="3" fontId="2" fillId="3" borderId="32" xfId="1" applyNumberFormat="1" applyFont="1" applyFill="1" applyBorder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20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right" vertical="center"/>
    </xf>
    <xf numFmtId="3" fontId="3" fillId="0" borderId="21" xfId="1" applyNumberFormat="1" applyFont="1" applyFill="1" applyBorder="1" applyAlignment="1">
      <alignment horizontal="right" vertical="center"/>
    </xf>
    <xf numFmtId="0" fontId="3" fillId="0" borderId="23" xfId="1" applyNumberFormat="1" applyFont="1" applyFill="1" applyBorder="1" applyAlignment="1">
      <alignment horizontal="right" vertical="center"/>
    </xf>
    <xf numFmtId="3" fontId="3" fillId="0" borderId="12" xfId="1" applyNumberFormat="1" applyFont="1" applyFill="1" applyBorder="1" applyAlignment="1">
      <alignment horizontal="right" vertical="center" wrapText="1"/>
    </xf>
    <xf numFmtId="0" fontId="3" fillId="0" borderId="12" xfId="1" applyFont="1" applyBorder="1"/>
    <xf numFmtId="0" fontId="3" fillId="0" borderId="23" xfId="1" applyFont="1" applyBorder="1"/>
    <xf numFmtId="3" fontId="3" fillId="0" borderId="15" xfId="1" applyNumberFormat="1" applyFont="1" applyFill="1" applyBorder="1" applyAlignment="1">
      <alignment horizontal="right" vertical="center"/>
    </xf>
    <xf numFmtId="3" fontId="3" fillId="0" borderId="16" xfId="1" applyNumberFormat="1" applyFont="1" applyFill="1" applyBorder="1" applyAlignment="1">
      <alignment horizontal="right" vertical="center"/>
    </xf>
    <xf numFmtId="0" fontId="2" fillId="4" borderId="19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/>
    </xf>
    <xf numFmtId="3" fontId="2" fillId="4" borderId="17" xfId="1" applyNumberFormat="1" applyFont="1" applyFill="1" applyBorder="1" applyAlignment="1">
      <alignment horizontal="center" vertical="center"/>
    </xf>
    <xf numFmtId="3" fontId="2" fillId="4" borderId="25" xfId="1" applyNumberFormat="1" applyFont="1" applyFill="1" applyBorder="1" applyAlignment="1">
      <alignment horizontal="center" vertical="center"/>
    </xf>
    <xf numFmtId="3" fontId="2" fillId="4" borderId="5" xfId="1" applyNumberFormat="1" applyFont="1" applyFill="1" applyBorder="1" applyAlignment="1">
      <alignment horizontal="center" vertical="center"/>
    </xf>
    <xf numFmtId="3" fontId="3" fillId="0" borderId="0" xfId="1" applyNumberFormat="1" applyFont="1"/>
    <xf numFmtId="0" fontId="3" fillId="2" borderId="10" xfId="1" applyFont="1" applyFill="1" applyBorder="1" applyAlignment="1">
      <alignment horizontal="left" vertical="center"/>
    </xf>
    <xf numFmtId="0" fontId="3" fillId="2" borderId="22" xfId="1" applyFont="1" applyFill="1" applyBorder="1" applyAlignment="1">
      <alignment horizontal="left" vertical="center"/>
    </xf>
    <xf numFmtId="0" fontId="2" fillId="5" borderId="5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right" vertical="center"/>
    </xf>
    <xf numFmtId="0" fontId="3" fillId="0" borderId="23" xfId="1" applyFont="1" applyBorder="1" applyAlignment="1">
      <alignment horizontal="right" vertical="center"/>
    </xf>
    <xf numFmtId="3" fontId="3" fillId="0" borderId="23" xfId="1" applyNumberFormat="1" applyFont="1" applyFill="1" applyBorder="1" applyAlignment="1">
      <alignment horizontal="right" vertical="center" wrapText="1"/>
    </xf>
    <xf numFmtId="0" fontId="5" fillId="6" borderId="0" xfId="1" applyFont="1" applyFill="1"/>
    <xf numFmtId="0" fontId="2" fillId="3" borderId="33" xfId="1" applyFont="1" applyFill="1" applyBorder="1" applyAlignment="1">
      <alignment horizontal="center" vertical="center" wrapText="1"/>
    </xf>
    <xf numFmtId="3" fontId="3" fillId="0" borderId="34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2" fillId="3" borderId="33" xfId="1" applyNumberFormat="1" applyFont="1" applyFill="1" applyBorder="1" applyAlignment="1">
      <alignment vertical="center"/>
    </xf>
    <xf numFmtId="0" fontId="2" fillId="4" borderId="35" xfId="1" applyFont="1" applyFill="1" applyBorder="1" applyAlignment="1">
      <alignment horizontal="center" vertical="center"/>
    </xf>
    <xf numFmtId="3" fontId="2" fillId="4" borderId="36" xfId="1" applyNumberFormat="1" applyFont="1" applyFill="1" applyBorder="1" applyAlignment="1">
      <alignment horizontal="center" vertical="center"/>
    </xf>
    <xf numFmtId="3" fontId="3" fillId="0" borderId="37" xfId="1" applyNumberFormat="1" applyFont="1" applyFill="1" applyBorder="1" applyAlignment="1">
      <alignment horizontal="right" vertical="center"/>
    </xf>
    <xf numFmtId="3" fontId="3" fillId="0" borderId="38" xfId="1" applyNumberFormat="1" applyFont="1" applyFill="1" applyBorder="1" applyAlignment="1">
      <alignment horizontal="right" vertical="center"/>
    </xf>
    <xf numFmtId="3" fontId="3" fillId="0" borderId="39" xfId="1" applyNumberFormat="1" applyFont="1" applyFill="1" applyBorder="1" applyAlignment="1">
      <alignment horizontal="right" vertical="center"/>
    </xf>
    <xf numFmtId="0" fontId="3" fillId="0" borderId="39" xfId="1" applyNumberFormat="1" applyFont="1" applyFill="1" applyBorder="1" applyAlignment="1">
      <alignment horizontal="right" vertical="center"/>
    </xf>
    <xf numFmtId="0" fontId="3" fillId="0" borderId="39" xfId="1" applyFont="1" applyBorder="1"/>
    <xf numFmtId="0" fontId="2" fillId="5" borderId="40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right" vertical="center"/>
    </xf>
    <xf numFmtId="3" fontId="2" fillId="5" borderId="40" xfId="1" applyNumberFormat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right" vertical="center"/>
    </xf>
    <xf numFmtId="0" fontId="3" fillId="0" borderId="13" xfId="1" applyNumberFormat="1" applyFont="1" applyFill="1" applyBorder="1" applyAlignment="1">
      <alignment horizontal="right" vertical="center"/>
    </xf>
    <xf numFmtId="3" fontId="3" fillId="0" borderId="13" xfId="1" applyNumberFormat="1" applyFont="1" applyFill="1" applyBorder="1" applyAlignment="1">
      <alignment horizontal="right" vertical="center" wrapText="1"/>
    </xf>
    <xf numFmtId="0" fontId="2" fillId="5" borderId="2" xfId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  <xf numFmtId="0" fontId="2" fillId="5" borderId="35" xfId="1" applyFont="1" applyFill="1" applyBorder="1" applyAlignment="1">
      <alignment horizontal="center" vertical="center"/>
    </xf>
    <xf numFmtId="0" fontId="2" fillId="5" borderId="20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3" fontId="2" fillId="5" borderId="19" xfId="1" applyNumberFormat="1" applyFont="1" applyFill="1" applyBorder="1" applyAlignment="1">
      <alignment horizontal="center" vertical="center"/>
    </xf>
    <xf numFmtId="3" fontId="2" fillId="5" borderId="17" xfId="1" applyNumberFormat="1" applyFont="1" applyFill="1" applyBorder="1" applyAlignment="1">
      <alignment horizontal="center" vertical="center"/>
    </xf>
    <xf numFmtId="3" fontId="2" fillId="5" borderId="25" xfId="1" applyNumberFormat="1" applyFont="1" applyFill="1" applyBorder="1" applyAlignment="1">
      <alignment horizontal="center" vertical="center"/>
    </xf>
    <xf numFmtId="3" fontId="2" fillId="5" borderId="18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0" fontId="3" fillId="0" borderId="21" xfId="1" applyFont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</cellXfs>
  <cellStyles count="5">
    <cellStyle name="Normal" xfId="2"/>
    <cellStyle name="Normalny" xfId="0" builtinId="0"/>
    <cellStyle name="Normalny 2" xfId="1"/>
    <cellStyle name="Normalny 3" xfId="3"/>
    <cellStyle name="Normalny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71"/>
  <sheetViews>
    <sheetView tabSelected="1" zoomScaleNormal="100" workbookViewId="0">
      <selection activeCell="B49" sqref="B49"/>
    </sheetView>
  </sheetViews>
  <sheetFormatPr defaultRowHeight="11.25" x14ac:dyDescent="0.2"/>
  <cols>
    <col min="1" max="1" width="14.85546875" style="3" customWidth="1"/>
    <col min="2" max="10" width="5.7109375" style="3" bestFit="1" customWidth="1"/>
    <col min="11" max="11" width="6.5703125" style="3" bestFit="1" customWidth="1"/>
    <col min="12" max="13" width="6.5703125" style="3" customWidth="1"/>
    <col min="14" max="14" width="6.5703125" style="3" bestFit="1" customWidth="1"/>
    <col min="15" max="15" width="5.7109375" style="3" customWidth="1"/>
    <col min="16" max="16384" width="9.140625" style="3"/>
  </cols>
  <sheetData>
    <row r="1" spans="1:14" x14ac:dyDescent="0.2">
      <c r="A1" s="1" t="s">
        <v>12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" thickBot="1" x14ac:dyDescent="0.25">
      <c r="A4" s="4" t="s">
        <v>0</v>
      </c>
      <c r="B4" s="5">
        <v>2007</v>
      </c>
      <c r="C4" s="6">
        <v>2008</v>
      </c>
      <c r="D4" s="6">
        <v>2009</v>
      </c>
      <c r="E4" s="6">
        <v>2010</v>
      </c>
      <c r="F4" s="6">
        <v>2011</v>
      </c>
      <c r="G4" s="6">
        <v>2012</v>
      </c>
      <c r="H4" s="6">
        <v>2013</v>
      </c>
      <c r="I4" s="6">
        <v>2014</v>
      </c>
      <c r="J4" s="6">
        <v>2015</v>
      </c>
      <c r="K4" s="6">
        <v>2016</v>
      </c>
      <c r="L4" s="6">
        <v>2017</v>
      </c>
      <c r="M4" s="62">
        <v>2018</v>
      </c>
      <c r="N4" s="7" t="s">
        <v>7</v>
      </c>
    </row>
    <row r="5" spans="1:14" x14ac:dyDescent="0.2">
      <c r="A5" s="8" t="s">
        <v>3</v>
      </c>
      <c r="B5" s="9">
        <v>8558</v>
      </c>
      <c r="C5" s="10">
        <v>9054</v>
      </c>
      <c r="D5" s="10">
        <v>9609</v>
      </c>
      <c r="E5" s="10">
        <v>9844</v>
      </c>
      <c r="F5" s="10">
        <v>9114</v>
      </c>
      <c r="G5" s="10">
        <v>11743</v>
      </c>
      <c r="H5" s="10">
        <v>11111</v>
      </c>
      <c r="I5" s="10">
        <v>23390</v>
      </c>
      <c r="J5" s="11">
        <v>58733</v>
      </c>
      <c r="K5" s="10">
        <v>87892</v>
      </c>
      <c r="L5" s="11">
        <v>112903</v>
      </c>
      <c r="M5" s="63">
        <v>18610</v>
      </c>
      <c r="N5" s="12">
        <f>SUM(B5:M5)</f>
        <v>370561</v>
      </c>
    </row>
    <row r="6" spans="1:14" x14ac:dyDescent="0.2">
      <c r="A6" s="8" t="s">
        <v>8</v>
      </c>
      <c r="B6" s="13">
        <v>2643</v>
      </c>
      <c r="C6" s="14">
        <v>2308</v>
      </c>
      <c r="D6" s="15">
        <v>2696</v>
      </c>
      <c r="E6" s="14">
        <v>2594</v>
      </c>
      <c r="F6" s="15">
        <v>2413</v>
      </c>
      <c r="G6" s="15">
        <v>4819</v>
      </c>
      <c r="H6" s="15">
        <v>2308</v>
      </c>
      <c r="I6" s="15">
        <v>4180</v>
      </c>
      <c r="J6" s="15">
        <v>3167</v>
      </c>
      <c r="K6" s="15">
        <v>3338</v>
      </c>
      <c r="L6" s="15">
        <v>5655</v>
      </c>
      <c r="M6" s="63">
        <v>813</v>
      </c>
      <c r="N6" s="12">
        <f>SUM(B6:M6)</f>
        <v>36934</v>
      </c>
    </row>
    <row r="7" spans="1:14" x14ac:dyDescent="0.2">
      <c r="A7" s="8" t="s">
        <v>9</v>
      </c>
      <c r="B7" s="13">
        <v>898</v>
      </c>
      <c r="C7" s="14">
        <v>1391</v>
      </c>
      <c r="D7" s="14">
        <v>2352</v>
      </c>
      <c r="E7" s="14">
        <v>2542</v>
      </c>
      <c r="F7" s="14">
        <v>2987</v>
      </c>
      <c r="G7" s="14">
        <v>3398</v>
      </c>
      <c r="H7" s="14">
        <v>3062</v>
      </c>
      <c r="I7" s="14">
        <v>3430</v>
      </c>
      <c r="J7" s="15">
        <v>4003</v>
      </c>
      <c r="K7" s="14">
        <v>4299</v>
      </c>
      <c r="L7" s="15">
        <v>5630</v>
      </c>
      <c r="M7" s="63">
        <v>819</v>
      </c>
      <c r="N7" s="12">
        <f>SUM(B7:M7)</f>
        <v>34811</v>
      </c>
    </row>
    <row r="8" spans="1:14" x14ac:dyDescent="0.2">
      <c r="A8" s="8" t="s">
        <v>6</v>
      </c>
      <c r="B8" s="13">
        <v>2418</v>
      </c>
      <c r="C8" s="14">
        <v>2591</v>
      </c>
      <c r="D8" s="14">
        <v>2664</v>
      </c>
      <c r="E8" s="14">
        <v>2442</v>
      </c>
      <c r="F8" s="14">
        <v>2011</v>
      </c>
      <c r="G8" s="14">
        <v>2028</v>
      </c>
      <c r="H8" s="14">
        <v>1855</v>
      </c>
      <c r="I8" s="14">
        <v>2017</v>
      </c>
      <c r="J8" s="14">
        <v>2072</v>
      </c>
      <c r="K8" s="14">
        <v>2380</v>
      </c>
      <c r="L8" s="15">
        <v>3923</v>
      </c>
      <c r="M8" s="63">
        <v>779</v>
      </c>
      <c r="N8" s="12">
        <f>SUM(B8:M8)</f>
        <v>27180</v>
      </c>
    </row>
    <row r="9" spans="1:14" x14ac:dyDescent="0.2">
      <c r="A9" s="28" t="s">
        <v>10</v>
      </c>
      <c r="B9" s="17">
        <v>800</v>
      </c>
      <c r="C9" s="18">
        <v>1112</v>
      </c>
      <c r="D9" s="18">
        <v>1208</v>
      </c>
      <c r="E9" s="18">
        <v>1303</v>
      </c>
      <c r="F9" s="18">
        <v>1124</v>
      </c>
      <c r="G9" s="18">
        <v>1685</v>
      </c>
      <c r="H9" s="18">
        <v>1276</v>
      </c>
      <c r="I9" s="18">
        <v>1601</v>
      </c>
      <c r="J9" s="19">
        <v>2336</v>
      </c>
      <c r="K9" s="18">
        <v>4015</v>
      </c>
      <c r="L9" s="19">
        <v>7875</v>
      </c>
      <c r="M9" s="64">
        <v>1306</v>
      </c>
      <c r="N9" s="12">
        <f>SUM(B9:M9)</f>
        <v>25641</v>
      </c>
    </row>
    <row r="10" spans="1:14" ht="12" thickBot="1" x14ac:dyDescent="0.25">
      <c r="A10" s="16" t="s">
        <v>4</v>
      </c>
      <c r="B10" s="17">
        <f t="shared" ref="B10:K10" si="0">B11-SUM(B5:B8)</f>
        <v>14040</v>
      </c>
      <c r="C10" s="18">
        <f t="shared" si="0"/>
        <v>16123</v>
      </c>
      <c r="D10" s="18">
        <f t="shared" si="0"/>
        <v>17350</v>
      </c>
      <c r="E10" s="18">
        <f t="shared" si="0"/>
        <v>18092</v>
      </c>
      <c r="F10" s="18">
        <f t="shared" si="0"/>
        <v>16746</v>
      </c>
      <c r="G10" s="18">
        <f t="shared" si="0"/>
        <v>22157</v>
      </c>
      <c r="H10" s="18">
        <f t="shared" si="0"/>
        <v>17847</v>
      </c>
      <c r="I10" s="18">
        <f t="shared" si="0"/>
        <v>20933</v>
      </c>
      <c r="J10" s="19">
        <f t="shared" si="0"/>
        <v>24960</v>
      </c>
      <c r="K10" s="18">
        <f t="shared" si="0"/>
        <v>29504</v>
      </c>
      <c r="L10" s="19">
        <f>L11-SUM(L5:L9)</f>
        <v>34169</v>
      </c>
      <c r="M10" s="19">
        <f>M11-SUM(M5:M9)</f>
        <v>6608</v>
      </c>
      <c r="N10" s="12">
        <f t="shared" ref="N10" si="1">SUM(B10:L10)</f>
        <v>231921</v>
      </c>
    </row>
    <row r="11" spans="1:14" ht="12" thickBot="1" x14ac:dyDescent="0.25">
      <c r="A11" s="4" t="s">
        <v>5</v>
      </c>
      <c r="B11" s="20">
        <v>28557</v>
      </c>
      <c r="C11" s="21">
        <v>31467</v>
      </c>
      <c r="D11" s="21">
        <v>34671</v>
      </c>
      <c r="E11" s="21">
        <v>35514</v>
      </c>
      <c r="F11" s="21">
        <v>33271</v>
      </c>
      <c r="G11" s="21">
        <v>44145</v>
      </c>
      <c r="H11" s="21">
        <v>36183</v>
      </c>
      <c r="I11" s="21">
        <v>53950</v>
      </c>
      <c r="J11" s="21">
        <v>92935</v>
      </c>
      <c r="K11" s="21">
        <v>127413</v>
      </c>
      <c r="L11" s="21">
        <v>170155</v>
      </c>
      <c r="M11" s="65">
        <v>28935</v>
      </c>
      <c r="N11" s="22">
        <f>SUM(B11:M11)</f>
        <v>717196</v>
      </c>
    </row>
    <row r="13" spans="1:14" x14ac:dyDescent="0.2">
      <c r="A13" s="1" t="s">
        <v>14</v>
      </c>
      <c r="B13" s="1"/>
      <c r="C13" s="1"/>
      <c r="D13" s="1"/>
    </row>
    <row r="14" spans="1:14" x14ac:dyDescent="0.2">
      <c r="A14" s="2" t="s">
        <v>13</v>
      </c>
      <c r="B14" s="2"/>
      <c r="C14" s="2"/>
      <c r="D14" s="2"/>
    </row>
    <row r="15" spans="1:14" ht="12" thickBot="1" x14ac:dyDescent="0.25"/>
    <row r="16" spans="1:14" ht="12" thickBot="1" x14ac:dyDescent="0.25">
      <c r="A16" s="7" t="s">
        <v>0</v>
      </c>
      <c r="B16" s="23">
        <v>2007</v>
      </c>
      <c r="C16" s="24">
        <v>2008</v>
      </c>
      <c r="D16" s="24">
        <v>2009</v>
      </c>
      <c r="E16" s="24">
        <v>2010</v>
      </c>
      <c r="F16" s="24">
        <v>2011</v>
      </c>
      <c r="G16" s="24">
        <v>2012</v>
      </c>
      <c r="H16" s="24">
        <v>2013</v>
      </c>
      <c r="I16" s="6">
        <v>2014</v>
      </c>
      <c r="J16" s="6">
        <v>2015</v>
      </c>
      <c r="K16" s="6">
        <v>2016</v>
      </c>
      <c r="L16" s="6">
        <v>2017</v>
      </c>
      <c r="M16" s="62">
        <v>2018</v>
      </c>
      <c r="N16" s="7" t="s">
        <v>7</v>
      </c>
    </row>
    <row r="17" spans="1:14" x14ac:dyDescent="0.2">
      <c r="A17" s="25" t="s">
        <v>3</v>
      </c>
      <c r="B17" s="26">
        <v>7381</v>
      </c>
      <c r="C17" s="27">
        <v>8307</v>
      </c>
      <c r="D17" s="27">
        <v>8490</v>
      </c>
      <c r="E17" s="27">
        <v>8477</v>
      </c>
      <c r="F17" s="27">
        <v>8165</v>
      </c>
      <c r="G17" s="27">
        <v>9906</v>
      </c>
      <c r="H17" s="27">
        <v>9795</v>
      </c>
      <c r="I17" s="10">
        <v>17103</v>
      </c>
      <c r="J17" s="10">
        <v>37833</v>
      </c>
      <c r="K17" s="10">
        <v>57257</v>
      </c>
      <c r="L17" s="11">
        <v>70268</v>
      </c>
      <c r="M17" s="63">
        <v>11806</v>
      </c>
      <c r="N17" s="12">
        <f>SUM(B17:M17)</f>
        <v>254788</v>
      </c>
    </row>
    <row r="18" spans="1:14" x14ac:dyDescent="0.2">
      <c r="A18" s="28" t="s">
        <v>8</v>
      </c>
      <c r="B18" s="13">
        <v>1673</v>
      </c>
      <c r="C18" s="14">
        <v>2580</v>
      </c>
      <c r="D18" s="15">
        <v>2389</v>
      </c>
      <c r="E18" s="14">
        <v>2243</v>
      </c>
      <c r="F18" s="15">
        <v>1915</v>
      </c>
      <c r="G18" s="15">
        <v>3844</v>
      </c>
      <c r="H18" s="15">
        <v>2120</v>
      </c>
      <c r="I18" s="15">
        <v>3643</v>
      </c>
      <c r="J18" s="15">
        <v>2789</v>
      </c>
      <c r="K18" s="15">
        <v>2689</v>
      </c>
      <c r="L18" s="15">
        <v>3479</v>
      </c>
      <c r="M18" s="63">
        <v>606</v>
      </c>
      <c r="N18" s="12">
        <f>SUM(B18:M18)</f>
        <v>29970</v>
      </c>
    </row>
    <row r="19" spans="1:14" x14ac:dyDescent="0.2">
      <c r="A19" s="28" t="s">
        <v>9</v>
      </c>
      <c r="B19" s="15">
        <v>672</v>
      </c>
      <c r="C19" s="15">
        <v>1205</v>
      </c>
      <c r="D19" s="15">
        <v>1963</v>
      </c>
      <c r="E19" s="15">
        <v>2260</v>
      </c>
      <c r="F19" s="15">
        <v>2727</v>
      </c>
      <c r="G19" s="15">
        <v>2813</v>
      </c>
      <c r="H19" s="15">
        <v>2848</v>
      </c>
      <c r="I19" s="15">
        <v>2962</v>
      </c>
      <c r="J19" s="15">
        <v>3447</v>
      </c>
      <c r="K19" s="15">
        <v>3583</v>
      </c>
      <c r="L19" s="15">
        <v>3870</v>
      </c>
      <c r="M19" s="63">
        <v>559</v>
      </c>
      <c r="N19" s="12">
        <f>SUM(B19:M19)</f>
        <v>28909</v>
      </c>
    </row>
    <row r="20" spans="1:14" x14ac:dyDescent="0.2">
      <c r="A20" s="28" t="s">
        <v>6</v>
      </c>
      <c r="B20" s="15">
        <v>1992</v>
      </c>
      <c r="C20" s="15">
        <v>2380</v>
      </c>
      <c r="D20" s="15">
        <v>2452</v>
      </c>
      <c r="E20" s="15">
        <v>2274</v>
      </c>
      <c r="F20" s="15">
        <v>1832</v>
      </c>
      <c r="G20" s="15">
        <v>1856</v>
      </c>
      <c r="H20" s="15">
        <v>1637</v>
      </c>
      <c r="I20" s="15">
        <v>1727</v>
      </c>
      <c r="J20" s="15">
        <v>1699</v>
      </c>
      <c r="K20" s="15">
        <v>1656</v>
      </c>
      <c r="L20" s="15">
        <v>2257</v>
      </c>
      <c r="M20" s="63">
        <v>442</v>
      </c>
      <c r="N20" s="12">
        <f>SUM(B20:M20)</f>
        <v>22204</v>
      </c>
    </row>
    <row r="21" spans="1:14" x14ac:dyDescent="0.2">
      <c r="A21" s="28" t="s">
        <v>1</v>
      </c>
      <c r="B21" s="15">
        <v>1273</v>
      </c>
      <c r="C21" s="15">
        <v>1468</v>
      </c>
      <c r="D21" s="15">
        <v>1365</v>
      </c>
      <c r="E21" s="15">
        <v>1392</v>
      </c>
      <c r="F21" s="15">
        <v>1323</v>
      </c>
      <c r="G21" s="15">
        <v>1617</v>
      </c>
      <c r="H21" s="15">
        <v>1605</v>
      </c>
      <c r="I21" s="15">
        <v>1895</v>
      </c>
      <c r="J21" s="15">
        <v>2041</v>
      </c>
      <c r="K21" s="15">
        <v>2189</v>
      </c>
      <c r="L21" s="15">
        <v>2150</v>
      </c>
      <c r="M21" s="63">
        <v>372</v>
      </c>
      <c r="N21" s="12">
        <f>SUM(B21:M21)</f>
        <v>18690</v>
      </c>
    </row>
    <row r="22" spans="1:14" ht="12" thickBot="1" x14ac:dyDescent="0.25">
      <c r="A22" s="29" t="s">
        <v>4</v>
      </c>
      <c r="B22" s="30">
        <f t="shared" ref="B22:M22" si="2">B23-SUM(B17:B21)</f>
        <v>10249</v>
      </c>
      <c r="C22" s="31">
        <f t="shared" si="2"/>
        <v>12925</v>
      </c>
      <c r="D22" s="31">
        <f t="shared" si="2"/>
        <v>13904</v>
      </c>
      <c r="E22" s="31">
        <f t="shared" si="2"/>
        <v>14080</v>
      </c>
      <c r="F22" s="31">
        <f t="shared" si="2"/>
        <v>13691</v>
      </c>
      <c r="G22" s="31">
        <f t="shared" si="2"/>
        <v>14442</v>
      </c>
      <c r="H22" s="31">
        <f t="shared" si="2"/>
        <v>14248</v>
      </c>
      <c r="I22" s="31">
        <f t="shared" si="2"/>
        <v>15227</v>
      </c>
      <c r="J22" s="31">
        <f t="shared" si="2"/>
        <v>17117</v>
      </c>
      <c r="K22" s="18">
        <f t="shared" si="2"/>
        <v>19270</v>
      </c>
      <c r="L22" s="19">
        <f t="shared" si="2"/>
        <v>21195</v>
      </c>
      <c r="M22" s="19">
        <f t="shared" si="2"/>
        <v>3370</v>
      </c>
      <c r="N22" s="12">
        <f t="shared" ref="N22" si="3">SUM(B22:L22)</f>
        <v>166348</v>
      </c>
    </row>
    <row r="23" spans="1:14" ht="12" thickBot="1" x14ac:dyDescent="0.25">
      <c r="A23" s="32" t="s">
        <v>5</v>
      </c>
      <c r="B23" s="33">
        <v>23240</v>
      </c>
      <c r="C23" s="34">
        <v>28865</v>
      </c>
      <c r="D23" s="34">
        <v>30563</v>
      </c>
      <c r="E23" s="34">
        <v>30726</v>
      </c>
      <c r="F23" s="34">
        <v>29653</v>
      </c>
      <c r="G23" s="34">
        <v>34478</v>
      </c>
      <c r="H23" s="34">
        <v>32253</v>
      </c>
      <c r="I23" s="21">
        <v>42557</v>
      </c>
      <c r="J23" s="35">
        <v>64926</v>
      </c>
      <c r="K23" s="21">
        <v>86644</v>
      </c>
      <c r="L23" s="21">
        <v>103219</v>
      </c>
      <c r="M23" s="65">
        <v>17155</v>
      </c>
      <c r="N23" s="22">
        <f>SUM(B23:M23)</f>
        <v>524279</v>
      </c>
    </row>
    <row r="24" spans="1:14" s="61" customFormat="1" x14ac:dyDescent="0.2"/>
    <row r="25" spans="1:14" x14ac:dyDescent="0.2">
      <c r="A25" s="1" t="s">
        <v>15</v>
      </c>
      <c r="B25" s="1"/>
      <c r="C25" s="1"/>
      <c r="D25" s="1"/>
    </row>
    <row r="26" spans="1:14" x14ac:dyDescent="0.2">
      <c r="A26" s="2" t="s">
        <v>11</v>
      </c>
      <c r="B26" s="2"/>
      <c r="C26" s="2"/>
      <c r="D26" s="2"/>
    </row>
    <row r="27" spans="1:14" ht="12" thickBot="1" x14ac:dyDescent="0.25"/>
    <row r="28" spans="1:14" ht="12" thickBot="1" x14ac:dyDescent="0.25">
      <c r="A28" s="36" t="s">
        <v>0</v>
      </c>
      <c r="B28" s="37">
        <v>2007</v>
      </c>
      <c r="C28" s="38">
        <v>2008</v>
      </c>
      <c r="D28" s="38">
        <v>2009</v>
      </c>
      <c r="E28" s="38">
        <v>2010</v>
      </c>
      <c r="F28" s="38">
        <v>2011</v>
      </c>
      <c r="G28" s="38">
        <v>2012</v>
      </c>
      <c r="H28" s="38">
        <v>2013</v>
      </c>
      <c r="I28" s="38">
        <v>2014</v>
      </c>
      <c r="J28" s="39">
        <v>2015</v>
      </c>
      <c r="K28" s="39">
        <v>2016</v>
      </c>
      <c r="L28" s="38">
        <v>2017</v>
      </c>
      <c r="M28" s="66">
        <v>2018</v>
      </c>
      <c r="N28" s="40" t="s">
        <v>7</v>
      </c>
    </row>
    <row r="29" spans="1:14" x14ac:dyDescent="0.2">
      <c r="A29" s="8" t="s">
        <v>3</v>
      </c>
      <c r="B29" s="26">
        <v>2059</v>
      </c>
      <c r="C29" s="27">
        <v>1725</v>
      </c>
      <c r="D29" s="41">
        <v>1534</v>
      </c>
      <c r="E29" s="27">
        <v>1898</v>
      </c>
      <c r="F29" s="41">
        <v>2008</v>
      </c>
      <c r="G29" s="41">
        <v>2248</v>
      </c>
      <c r="H29" s="41">
        <v>1980</v>
      </c>
      <c r="I29" s="41">
        <v>4645</v>
      </c>
      <c r="J29" s="42">
        <v>8772</v>
      </c>
      <c r="K29" s="42">
        <v>7602</v>
      </c>
      <c r="L29" s="41">
        <v>10871</v>
      </c>
      <c r="M29" s="69">
        <v>1682</v>
      </c>
      <c r="N29" s="12">
        <f>SUM(B29:M29)</f>
        <v>47024</v>
      </c>
    </row>
    <row r="30" spans="1:14" x14ac:dyDescent="0.2">
      <c r="A30" s="8" t="s">
        <v>6</v>
      </c>
      <c r="B30" s="13">
        <v>728</v>
      </c>
      <c r="C30" s="14">
        <v>708</v>
      </c>
      <c r="D30" s="14">
        <v>712</v>
      </c>
      <c r="E30" s="14">
        <v>670</v>
      </c>
      <c r="F30" s="14">
        <v>731</v>
      </c>
      <c r="G30" s="14">
        <v>799</v>
      </c>
      <c r="H30" s="14">
        <v>758</v>
      </c>
      <c r="I30" s="14">
        <v>1425</v>
      </c>
      <c r="J30" s="43">
        <v>1691</v>
      </c>
      <c r="K30" s="43">
        <v>2326</v>
      </c>
      <c r="L30" s="15">
        <v>5372</v>
      </c>
      <c r="M30" s="70">
        <v>1043</v>
      </c>
      <c r="N30" s="12">
        <f>SUM(B30:M30)</f>
        <v>16963</v>
      </c>
    </row>
    <row r="31" spans="1:14" x14ac:dyDescent="0.2">
      <c r="A31" s="8" t="s">
        <v>1</v>
      </c>
      <c r="B31" s="13">
        <v>277</v>
      </c>
      <c r="C31" s="14">
        <v>278</v>
      </c>
      <c r="D31" s="44">
        <v>168</v>
      </c>
      <c r="E31" s="14">
        <v>189</v>
      </c>
      <c r="F31" s="44">
        <v>272</v>
      </c>
      <c r="G31" s="14">
        <v>301</v>
      </c>
      <c r="H31" s="14">
        <v>259</v>
      </c>
      <c r="I31" s="14">
        <v>513</v>
      </c>
      <c r="J31" s="43">
        <v>457</v>
      </c>
      <c r="K31" s="43">
        <v>396</v>
      </c>
      <c r="L31" s="14">
        <v>682</v>
      </c>
      <c r="M31" s="71">
        <v>110</v>
      </c>
      <c r="N31" s="12">
        <f>SUM(B31:M31)</f>
        <v>3902</v>
      </c>
    </row>
    <row r="32" spans="1:14" x14ac:dyDescent="0.2">
      <c r="A32" s="8" t="s">
        <v>8</v>
      </c>
      <c r="B32" s="13">
        <v>142</v>
      </c>
      <c r="C32" s="14">
        <v>177</v>
      </c>
      <c r="D32" s="14">
        <v>125</v>
      </c>
      <c r="E32" s="14">
        <v>109</v>
      </c>
      <c r="F32" s="45">
        <v>83</v>
      </c>
      <c r="G32" s="45">
        <v>64</v>
      </c>
      <c r="H32" s="45">
        <v>55</v>
      </c>
      <c r="I32" s="45">
        <v>412</v>
      </c>
      <c r="J32" s="46">
        <v>236</v>
      </c>
      <c r="K32" s="46">
        <v>197</v>
      </c>
      <c r="L32" s="45">
        <v>236</v>
      </c>
      <c r="M32" s="72">
        <v>36</v>
      </c>
      <c r="N32" s="12">
        <f>SUM(B32:M32)</f>
        <v>1872</v>
      </c>
    </row>
    <row r="33" spans="1:14" x14ac:dyDescent="0.2">
      <c r="A33" s="8" t="s">
        <v>2</v>
      </c>
      <c r="B33" s="13">
        <v>100</v>
      </c>
      <c r="C33" s="14">
        <v>134</v>
      </c>
      <c r="D33" s="14">
        <v>119</v>
      </c>
      <c r="E33" s="14">
        <v>143</v>
      </c>
      <c r="F33" s="14">
        <v>92</v>
      </c>
      <c r="G33" s="14">
        <v>86</v>
      </c>
      <c r="H33" s="14">
        <v>91</v>
      </c>
      <c r="I33" s="14">
        <v>116</v>
      </c>
      <c r="J33" s="43">
        <v>77</v>
      </c>
      <c r="K33" s="43">
        <v>71</v>
      </c>
      <c r="L33" s="14">
        <v>86</v>
      </c>
      <c r="M33" s="71">
        <v>20</v>
      </c>
      <c r="N33" s="12">
        <f>SUM(B33:M33)</f>
        <v>1135</v>
      </c>
    </row>
    <row r="34" spans="1:14" ht="12" thickBot="1" x14ac:dyDescent="0.25">
      <c r="A34" s="16" t="s">
        <v>4</v>
      </c>
      <c r="B34" s="47">
        <f t="shared" ref="B34:M34" si="4">B35-SUM(B29:B33)</f>
        <v>682</v>
      </c>
      <c r="C34" s="48">
        <f t="shared" si="4"/>
        <v>868</v>
      </c>
      <c r="D34" s="48">
        <f t="shared" si="4"/>
        <v>867</v>
      </c>
      <c r="E34" s="48">
        <f t="shared" si="4"/>
        <v>1027</v>
      </c>
      <c r="F34" s="48">
        <f t="shared" si="4"/>
        <v>1152</v>
      </c>
      <c r="G34" s="48">
        <f t="shared" si="4"/>
        <v>1248</v>
      </c>
      <c r="H34" s="48">
        <f t="shared" si="4"/>
        <v>1259</v>
      </c>
      <c r="I34" s="48">
        <f t="shared" si="4"/>
        <v>1445</v>
      </c>
      <c r="J34" s="48">
        <f t="shared" si="4"/>
        <v>1362</v>
      </c>
      <c r="K34" s="48">
        <f t="shared" si="4"/>
        <v>1056</v>
      </c>
      <c r="L34" s="48">
        <f t="shared" si="4"/>
        <v>1477</v>
      </c>
      <c r="M34" s="48">
        <f t="shared" si="4"/>
        <v>306</v>
      </c>
      <c r="N34" s="12">
        <f t="shared" ref="N34" si="5">SUM(B34:L34)</f>
        <v>12443</v>
      </c>
    </row>
    <row r="35" spans="1:14" ht="12" thickBot="1" x14ac:dyDescent="0.25">
      <c r="A35" s="36" t="s">
        <v>5</v>
      </c>
      <c r="B35" s="49">
        <v>3988</v>
      </c>
      <c r="C35" s="50">
        <v>3890</v>
      </c>
      <c r="D35" s="50">
        <v>3525</v>
      </c>
      <c r="E35" s="51">
        <v>4036</v>
      </c>
      <c r="F35" s="51">
        <v>4338</v>
      </c>
      <c r="G35" s="51">
        <v>4746</v>
      </c>
      <c r="H35" s="51">
        <v>4402</v>
      </c>
      <c r="I35" s="51">
        <v>8556</v>
      </c>
      <c r="J35" s="52">
        <v>12595</v>
      </c>
      <c r="K35" s="52">
        <v>11648</v>
      </c>
      <c r="L35" s="51">
        <v>18724</v>
      </c>
      <c r="M35" s="67">
        <v>3197</v>
      </c>
      <c r="N35" s="53">
        <f>SUM(B35:M35)</f>
        <v>83645</v>
      </c>
    </row>
    <row r="36" spans="1:14" x14ac:dyDescent="0.2">
      <c r="J36" s="54"/>
      <c r="K36" s="54"/>
      <c r="L36" s="54"/>
      <c r="M36" s="54"/>
    </row>
    <row r="37" spans="1:14" x14ac:dyDescent="0.2">
      <c r="A37" s="1" t="s">
        <v>16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A38" s="2" t="s">
        <v>11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2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2" thickBot="1" x14ac:dyDescent="0.25">
      <c r="A40" s="40" t="s">
        <v>0</v>
      </c>
      <c r="B40" s="37">
        <v>2007</v>
      </c>
      <c r="C40" s="38">
        <v>2008</v>
      </c>
      <c r="D40" s="38">
        <v>2009</v>
      </c>
      <c r="E40" s="38">
        <v>2010</v>
      </c>
      <c r="F40" s="38">
        <v>2011</v>
      </c>
      <c r="G40" s="38">
        <v>2012</v>
      </c>
      <c r="H40" s="38">
        <v>2013</v>
      </c>
      <c r="I40" s="38">
        <v>2014</v>
      </c>
      <c r="J40" s="38">
        <v>2015</v>
      </c>
      <c r="K40" s="39">
        <v>2016</v>
      </c>
      <c r="L40" s="38">
        <v>2017</v>
      </c>
      <c r="M40" s="66">
        <v>2018</v>
      </c>
      <c r="N40" s="40" t="s">
        <v>7</v>
      </c>
    </row>
    <row r="41" spans="1:14" x14ac:dyDescent="0.2">
      <c r="A41" s="55" t="s">
        <v>3</v>
      </c>
      <c r="B41" s="26">
        <v>1609</v>
      </c>
      <c r="C41" s="27">
        <v>1685</v>
      </c>
      <c r="D41" s="41">
        <v>1280</v>
      </c>
      <c r="E41" s="27">
        <v>1566</v>
      </c>
      <c r="F41" s="41">
        <v>1690</v>
      </c>
      <c r="G41" s="41">
        <v>1642</v>
      </c>
      <c r="H41" s="41">
        <v>1694</v>
      </c>
      <c r="I41" s="41">
        <v>3484</v>
      </c>
      <c r="J41" s="42">
        <v>6714</v>
      </c>
      <c r="K41" s="42">
        <v>5920</v>
      </c>
      <c r="L41" s="41">
        <v>7869</v>
      </c>
      <c r="M41" s="69">
        <v>1216</v>
      </c>
      <c r="N41" s="12">
        <f>SUM(B41:M41)</f>
        <v>36369</v>
      </c>
    </row>
    <row r="42" spans="1:14" x14ac:dyDescent="0.2">
      <c r="A42" s="56" t="s">
        <v>6</v>
      </c>
      <c r="B42" s="13">
        <v>567</v>
      </c>
      <c r="C42" s="14">
        <v>640</v>
      </c>
      <c r="D42" s="14">
        <v>638</v>
      </c>
      <c r="E42" s="14">
        <v>630</v>
      </c>
      <c r="F42" s="14">
        <v>627</v>
      </c>
      <c r="G42" s="14">
        <v>692</v>
      </c>
      <c r="H42" s="14">
        <v>629</v>
      </c>
      <c r="I42" s="14">
        <v>1147</v>
      </c>
      <c r="J42" s="43">
        <v>1388</v>
      </c>
      <c r="K42" s="43">
        <v>1628</v>
      </c>
      <c r="L42" s="15">
        <v>3835</v>
      </c>
      <c r="M42" s="70">
        <v>691</v>
      </c>
      <c r="N42" s="12">
        <f>SUM(B42:M42)</f>
        <v>13112</v>
      </c>
    </row>
    <row r="43" spans="1:14" x14ac:dyDescent="0.2">
      <c r="A43" s="56" t="s">
        <v>1</v>
      </c>
      <c r="B43" s="13">
        <v>224</v>
      </c>
      <c r="C43" s="14">
        <v>255</v>
      </c>
      <c r="D43" s="44">
        <v>146</v>
      </c>
      <c r="E43" s="14">
        <v>151</v>
      </c>
      <c r="F43" s="44">
        <v>234</v>
      </c>
      <c r="G43" s="14">
        <v>204</v>
      </c>
      <c r="H43" s="14">
        <v>204</v>
      </c>
      <c r="I43" s="14">
        <v>394</v>
      </c>
      <c r="J43" s="43">
        <v>349</v>
      </c>
      <c r="K43" s="43">
        <v>327</v>
      </c>
      <c r="L43" s="14">
        <v>451</v>
      </c>
      <c r="M43" s="71">
        <v>97</v>
      </c>
      <c r="N43" s="12">
        <f>SUM(B43:M43)</f>
        <v>3036</v>
      </c>
    </row>
    <row r="44" spans="1:14" x14ac:dyDescent="0.2">
      <c r="A44" s="8" t="s">
        <v>8</v>
      </c>
      <c r="B44" s="13">
        <v>125</v>
      </c>
      <c r="C44" s="14">
        <v>162</v>
      </c>
      <c r="D44" s="14">
        <v>121</v>
      </c>
      <c r="E44" s="14">
        <v>103</v>
      </c>
      <c r="F44" s="45">
        <v>79</v>
      </c>
      <c r="G44" s="45">
        <v>52</v>
      </c>
      <c r="H44" s="45">
        <v>54</v>
      </c>
      <c r="I44" s="45">
        <v>338</v>
      </c>
      <c r="J44" s="46">
        <v>206</v>
      </c>
      <c r="K44" s="46">
        <v>196</v>
      </c>
      <c r="L44" s="45">
        <v>180</v>
      </c>
      <c r="M44" s="72">
        <v>32</v>
      </c>
      <c r="N44" s="12">
        <f>SUM(B44:M44)</f>
        <v>1648</v>
      </c>
    </row>
    <row r="45" spans="1:14" x14ac:dyDescent="0.2">
      <c r="A45" s="56" t="s">
        <v>2</v>
      </c>
      <c r="B45" s="13">
        <v>91</v>
      </c>
      <c r="C45" s="14">
        <v>116</v>
      </c>
      <c r="D45" s="14">
        <v>88</v>
      </c>
      <c r="E45" s="14">
        <v>117</v>
      </c>
      <c r="F45" s="14">
        <v>84</v>
      </c>
      <c r="G45" s="14">
        <v>79</v>
      </c>
      <c r="H45" s="14">
        <v>70</v>
      </c>
      <c r="I45" s="14">
        <v>93</v>
      </c>
      <c r="J45" s="43">
        <v>65</v>
      </c>
      <c r="K45" s="43">
        <v>50</v>
      </c>
      <c r="L45" s="14">
        <v>55</v>
      </c>
      <c r="M45" s="71">
        <v>12</v>
      </c>
      <c r="N45" s="12">
        <f>SUM(B45:M45)</f>
        <v>920</v>
      </c>
    </row>
    <row r="46" spans="1:14" ht="12" thickBot="1" x14ac:dyDescent="0.25">
      <c r="A46" s="29" t="s">
        <v>4</v>
      </c>
      <c r="B46" s="47">
        <f t="shared" ref="B46:M46" si="6">B47-SUM(B41:B45)</f>
        <v>508</v>
      </c>
      <c r="C46" s="48">
        <f t="shared" si="6"/>
        <v>767</v>
      </c>
      <c r="D46" s="48">
        <f t="shared" si="6"/>
        <v>663</v>
      </c>
      <c r="E46" s="48">
        <f t="shared" si="6"/>
        <v>796</v>
      </c>
      <c r="F46" s="48">
        <f t="shared" si="6"/>
        <v>1019</v>
      </c>
      <c r="G46" s="48">
        <f t="shared" si="6"/>
        <v>1030</v>
      </c>
      <c r="H46" s="48">
        <f t="shared" si="6"/>
        <v>1009</v>
      </c>
      <c r="I46" s="48">
        <f t="shared" si="6"/>
        <v>1204</v>
      </c>
      <c r="J46" s="48">
        <f t="shared" si="6"/>
        <v>1134</v>
      </c>
      <c r="K46" s="48">
        <f t="shared" si="6"/>
        <v>938</v>
      </c>
      <c r="L46" s="48">
        <f t="shared" si="6"/>
        <v>917</v>
      </c>
      <c r="M46" s="48">
        <f t="shared" si="6"/>
        <v>199</v>
      </c>
      <c r="N46" s="12">
        <f t="shared" ref="N46" si="7">SUM(B46:L46)</f>
        <v>9985</v>
      </c>
    </row>
    <row r="47" spans="1:14" ht="12" thickBot="1" x14ac:dyDescent="0.25">
      <c r="A47" s="40" t="s">
        <v>5</v>
      </c>
      <c r="B47" s="49">
        <v>3124</v>
      </c>
      <c r="C47" s="50">
        <v>3625</v>
      </c>
      <c r="D47" s="50">
        <v>2936</v>
      </c>
      <c r="E47" s="51">
        <v>3363</v>
      </c>
      <c r="F47" s="51">
        <v>3733</v>
      </c>
      <c r="G47" s="51">
        <v>3699</v>
      </c>
      <c r="H47" s="51">
        <v>3660</v>
      </c>
      <c r="I47" s="51">
        <v>6660</v>
      </c>
      <c r="J47" s="52">
        <v>9856</v>
      </c>
      <c r="K47" s="52">
        <v>9059</v>
      </c>
      <c r="L47" s="51">
        <v>13307</v>
      </c>
      <c r="M47" s="67">
        <v>2247</v>
      </c>
      <c r="N47" s="53">
        <f>SUM(B47:M47)</f>
        <v>65269</v>
      </c>
    </row>
    <row r="49" spans="1:14" x14ac:dyDescent="0.2">
      <c r="A49" s="1" t="s">
        <v>17</v>
      </c>
      <c r="B49" s="1"/>
      <c r="C49" s="1"/>
      <c r="D49" s="1"/>
    </row>
    <row r="50" spans="1:14" x14ac:dyDescent="0.2">
      <c r="A50" s="2" t="s">
        <v>11</v>
      </c>
      <c r="B50" s="2"/>
      <c r="C50" s="2"/>
      <c r="D50" s="2"/>
    </row>
    <row r="51" spans="1:14" ht="12" thickBot="1" x14ac:dyDescent="0.25"/>
    <row r="52" spans="1:14" ht="12" thickBot="1" x14ac:dyDescent="0.25">
      <c r="A52" s="57" t="s">
        <v>0</v>
      </c>
      <c r="B52" s="79">
        <v>2007</v>
      </c>
      <c r="C52" s="80">
        <v>2008</v>
      </c>
      <c r="D52" s="81">
        <v>2009</v>
      </c>
      <c r="E52" s="80">
        <v>2010</v>
      </c>
      <c r="F52" s="82">
        <v>2011</v>
      </c>
      <c r="G52" s="82">
        <v>2012</v>
      </c>
      <c r="H52" s="80">
        <v>2013</v>
      </c>
      <c r="I52" s="82">
        <v>2014</v>
      </c>
      <c r="J52" s="82">
        <v>2015</v>
      </c>
      <c r="K52" s="82">
        <v>2016</v>
      </c>
      <c r="L52" s="82">
        <v>2017</v>
      </c>
      <c r="M52" s="83">
        <v>2018</v>
      </c>
      <c r="N52" s="73" t="s">
        <v>7</v>
      </c>
    </row>
    <row r="53" spans="1:14" x14ac:dyDescent="0.2">
      <c r="A53" s="25" t="s">
        <v>3</v>
      </c>
      <c r="B53" s="88">
        <v>435</v>
      </c>
      <c r="C53" s="89">
        <v>404</v>
      </c>
      <c r="D53" s="90">
        <v>428</v>
      </c>
      <c r="E53" s="27">
        <v>402</v>
      </c>
      <c r="F53" s="42">
        <v>343</v>
      </c>
      <c r="G53" s="42">
        <v>452</v>
      </c>
      <c r="H53" s="27">
        <v>577</v>
      </c>
      <c r="I53" s="42">
        <v>870</v>
      </c>
      <c r="J53" s="42">
        <v>893</v>
      </c>
      <c r="K53" s="42">
        <v>940</v>
      </c>
      <c r="L53" s="42">
        <v>1626</v>
      </c>
      <c r="M53" s="91">
        <v>273</v>
      </c>
      <c r="N53" s="74">
        <f>SUM(B53:M53)</f>
        <v>7643</v>
      </c>
    </row>
    <row r="54" spans="1:14" x14ac:dyDescent="0.2">
      <c r="A54" s="25" t="s">
        <v>8</v>
      </c>
      <c r="B54" s="76">
        <v>52</v>
      </c>
      <c r="C54" s="58">
        <v>163</v>
      </c>
      <c r="D54" s="59">
        <v>509</v>
      </c>
      <c r="E54" s="14">
        <v>140</v>
      </c>
      <c r="F54" s="43">
        <v>152</v>
      </c>
      <c r="G54" s="43">
        <v>335</v>
      </c>
      <c r="H54" s="14">
        <v>541</v>
      </c>
      <c r="I54" s="43">
        <v>319</v>
      </c>
      <c r="J54" s="43">
        <v>317</v>
      </c>
      <c r="K54" s="43">
        <v>472</v>
      </c>
      <c r="L54" s="43">
        <v>501</v>
      </c>
      <c r="M54" s="77">
        <v>131</v>
      </c>
      <c r="N54" s="74">
        <f>SUM(B54:M54)</f>
        <v>3632</v>
      </c>
    </row>
    <row r="55" spans="1:14" x14ac:dyDescent="0.2">
      <c r="A55" s="25" t="s">
        <v>9</v>
      </c>
      <c r="B55" s="76">
        <v>11</v>
      </c>
      <c r="C55" s="58">
        <v>12</v>
      </c>
      <c r="D55" s="59">
        <v>26</v>
      </c>
      <c r="E55" s="14">
        <v>22</v>
      </c>
      <c r="F55" s="43">
        <v>59</v>
      </c>
      <c r="G55" s="43">
        <v>105</v>
      </c>
      <c r="H55" s="14">
        <v>152</v>
      </c>
      <c r="I55" s="43">
        <v>198</v>
      </c>
      <c r="J55" s="43">
        <v>318</v>
      </c>
      <c r="K55" s="43">
        <v>287</v>
      </c>
      <c r="L55" s="43">
        <v>316</v>
      </c>
      <c r="M55" s="77">
        <v>41</v>
      </c>
      <c r="N55" s="74">
        <f>SUM(B55:M55)</f>
        <v>1547</v>
      </c>
    </row>
    <row r="56" spans="1:14" x14ac:dyDescent="0.2">
      <c r="A56" s="25" t="s">
        <v>2</v>
      </c>
      <c r="B56" s="76">
        <v>65</v>
      </c>
      <c r="C56" s="58">
        <v>78</v>
      </c>
      <c r="D56" s="59">
        <v>268</v>
      </c>
      <c r="E56" s="14">
        <v>128</v>
      </c>
      <c r="F56" s="60">
        <v>71</v>
      </c>
      <c r="G56" s="60">
        <v>116</v>
      </c>
      <c r="H56" s="14">
        <v>177</v>
      </c>
      <c r="I56" s="60">
        <v>161</v>
      </c>
      <c r="J56" s="60">
        <v>105</v>
      </c>
      <c r="K56" s="60">
        <v>80</v>
      </c>
      <c r="L56" s="60">
        <v>130</v>
      </c>
      <c r="M56" s="78">
        <v>32</v>
      </c>
      <c r="N56" s="74">
        <f>SUM(B56:M56)</f>
        <v>1411</v>
      </c>
    </row>
    <row r="57" spans="1:14" x14ac:dyDescent="0.2">
      <c r="A57" s="25" t="s">
        <v>1</v>
      </c>
      <c r="B57" s="76">
        <v>126</v>
      </c>
      <c r="C57" s="58">
        <v>88</v>
      </c>
      <c r="D57" s="59">
        <v>67</v>
      </c>
      <c r="E57" s="14">
        <v>95</v>
      </c>
      <c r="F57" s="43">
        <v>78</v>
      </c>
      <c r="G57" s="43">
        <v>82</v>
      </c>
      <c r="H57" s="14">
        <v>85</v>
      </c>
      <c r="I57" s="43">
        <v>137</v>
      </c>
      <c r="J57" s="43">
        <v>95</v>
      </c>
      <c r="K57" s="43">
        <v>104</v>
      </c>
      <c r="L57" s="43">
        <v>164</v>
      </c>
      <c r="M57" s="77">
        <v>44</v>
      </c>
      <c r="N57" s="74">
        <f>SUM(B57:M57)</f>
        <v>1165</v>
      </c>
    </row>
    <row r="58" spans="1:14" ht="12" thickBot="1" x14ac:dyDescent="0.25">
      <c r="A58" s="29" t="s">
        <v>4</v>
      </c>
      <c r="B58" s="47">
        <f t="shared" ref="B58:M58" si="8">B59-SUM(B53:B57)</f>
        <v>417</v>
      </c>
      <c r="C58" s="48">
        <f t="shared" si="8"/>
        <v>335</v>
      </c>
      <c r="D58" s="48">
        <f t="shared" si="8"/>
        <v>309</v>
      </c>
      <c r="E58" s="48">
        <f t="shared" si="8"/>
        <v>322</v>
      </c>
      <c r="F58" s="48">
        <f t="shared" si="8"/>
        <v>386</v>
      </c>
      <c r="G58" s="48">
        <f t="shared" si="8"/>
        <v>503</v>
      </c>
      <c r="H58" s="48">
        <f t="shared" si="8"/>
        <v>638</v>
      </c>
      <c r="I58" s="48">
        <f t="shared" si="8"/>
        <v>981</v>
      </c>
      <c r="J58" s="48">
        <f t="shared" si="8"/>
        <v>893</v>
      </c>
      <c r="K58" s="48">
        <f t="shared" si="8"/>
        <v>666</v>
      </c>
      <c r="L58" s="68">
        <f t="shared" si="8"/>
        <v>907</v>
      </c>
      <c r="M58" s="68">
        <f t="shared" si="8"/>
        <v>172</v>
      </c>
      <c r="N58" s="74">
        <f t="shared" ref="N58" si="9">SUM(B58:L58)</f>
        <v>6357</v>
      </c>
    </row>
    <row r="59" spans="1:14" ht="12" thickBot="1" x14ac:dyDescent="0.25">
      <c r="A59" s="57" t="s">
        <v>5</v>
      </c>
      <c r="B59" s="84">
        <v>1106</v>
      </c>
      <c r="C59" s="85">
        <v>1080</v>
      </c>
      <c r="D59" s="86">
        <v>1607</v>
      </c>
      <c r="E59" s="85">
        <v>1109</v>
      </c>
      <c r="F59" s="86">
        <v>1089</v>
      </c>
      <c r="G59" s="86">
        <v>1593</v>
      </c>
      <c r="H59" s="85">
        <v>2170</v>
      </c>
      <c r="I59" s="86">
        <v>2666</v>
      </c>
      <c r="J59" s="86">
        <v>2621</v>
      </c>
      <c r="K59" s="86">
        <v>2549</v>
      </c>
      <c r="L59" s="86">
        <v>3644</v>
      </c>
      <c r="M59" s="87">
        <v>693</v>
      </c>
      <c r="N59" s="75">
        <f>SUM(B59:M59)</f>
        <v>21927</v>
      </c>
    </row>
    <row r="61" spans="1:14" x14ac:dyDescent="0.2">
      <c r="A61" s="1" t="s">
        <v>18</v>
      </c>
      <c r="B61" s="1"/>
      <c r="C61" s="1"/>
      <c r="D61" s="1"/>
    </row>
    <row r="62" spans="1:14" x14ac:dyDescent="0.2">
      <c r="A62" s="2" t="s">
        <v>11</v>
      </c>
      <c r="B62" s="2"/>
      <c r="C62" s="2"/>
      <c r="D62" s="2"/>
    </row>
    <row r="63" spans="1:14" ht="12" thickBot="1" x14ac:dyDescent="0.25"/>
    <row r="64" spans="1:14" ht="12" thickBot="1" x14ac:dyDescent="0.25">
      <c r="A64" s="57" t="s">
        <v>0</v>
      </c>
      <c r="B64" s="79">
        <v>2007</v>
      </c>
      <c r="C64" s="80">
        <v>2008</v>
      </c>
      <c r="D64" s="81">
        <v>2009</v>
      </c>
      <c r="E64" s="80">
        <v>2010</v>
      </c>
      <c r="F64" s="82">
        <v>2011</v>
      </c>
      <c r="G64" s="80">
        <v>2012</v>
      </c>
      <c r="H64" s="82">
        <v>2013</v>
      </c>
      <c r="I64" s="82">
        <v>2014</v>
      </c>
      <c r="J64" s="82">
        <v>2015</v>
      </c>
      <c r="K64" s="82">
        <v>2016</v>
      </c>
      <c r="L64" s="82">
        <v>2017</v>
      </c>
      <c r="M64" s="83">
        <v>2018</v>
      </c>
      <c r="N64" s="73" t="s">
        <v>7</v>
      </c>
    </row>
    <row r="65" spans="1:14" x14ac:dyDescent="0.2">
      <c r="A65" s="25" t="s">
        <v>3</v>
      </c>
      <c r="B65" s="88">
        <v>347</v>
      </c>
      <c r="C65" s="89">
        <v>299</v>
      </c>
      <c r="D65" s="90">
        <v>331</v>
      </c>
      <c r="E65" s="27">
        <v>267</v>
      </c>
      <c r="F65" s="42">
        <v>259</v>
      </c>
      <c r="G65" s="27">
        <v>262</v>
      </c>
      <c r="H65" s="42">
        <v>408</v>
      </c>
      <c r="I65" s="42">
        <v>590</v>
      </c>
      <c r="J65" s="42">
        <v>629</v>
      </c>
      <c r="K65" s="42">
        <v>608</v>
      </c>
      <c r="L65" s="42">
        <v>781</v>
      </c>
      <c r="M65" s="91">
        <v>125</v>
      </c>
      <c r="N65" s="74">
        <f>SUM(B65:M65)</f>
        <v>4906</v>
      </c>
    </row>
    <row r="66" spans="1:14" x14ac:dyDescent="0.2">
      <c r="A66" s="25" t="s">
        <v>8</v>
      </c>
      <c r="B66" s="76">
        <v>30</v>
      </c>
      <c r="C66" s="58">
        <v>45</v>
      </c>
      <c r="D66" s="59">
        <v>468</v>
      </c>
      <c r="E66" s="14">
        <v>110</v>
      </c>
      <c r="F66" s="43">
        <v>116</v>
      </c>
      <c r="G66" s="14">
        <v>134</v>
      </c>
      <c r="H66" s="43">
        <v>614</v>
      </c>
      <c r="I66" s="43">
        <v>240</v>
      </c>
      <c r="J66" s="43">
        <v>300</v>
      </c>
      <c r="K66" s="43">
        <v>339</v>
      </c>
      <c r="L66" s="43">
        <v>318</v>
      </c>
      <c r="M66" s="77">
        <v>33</v>
      </c>
      <c r="N66" s="74">
        <f>SUM(B66:M66)</f>
        <v>2747</v>
      </c>
    </row>
    <row r="67" spans="1:14" x14ac:dyDescent="0.2">
      <c r="A67" s="25" t="s">
        <v>9</v>
      </c>
      <c r="B67" s="76">
        <v>5</v>
      </c>
      <c r="C67" s="58">
        <v>9</v>
      </c>
      <c r="D67" s="59">
        <v>18</v>
      </c>
      <c r="E67" s="14">
        <v>16</v>
      </c>
      <c r="F67" s="43">
        <v>29</v>
      </c>
      <c r="G67" s="14">
        <v>75</v>
      </c>
      <c r="H67" s="43">
        <v>124</v>
      </c>
      <c r="I67" s="43">
        <v>159</v>
      </c>
      <c r="J67" s="43">
        <v>220</v>
      </c>
      <c r="K67" s="60">
        <v>270</v>
      </c>
      <c r="L67" s="60">
        <v>215</v>
      </c>
      <c r="M67" s="78">
        <v>18</v>
      </c>
      <c r="N67" s="74">
        <f>SUM(B67:M67)</f>
        <v>1158</v>
      </c>
    </row>
    <row r="68" spans="1:14" x14ac:dyDescent="0.2">
      <c r="A68" s="25" t="s">
        <v>2</v>
      </c>
      <c r="B68" s="76">
        <v>44</v>
      </c>
      <c r="C68" s="58">
        <v>33</v>
      </c>
      <c r="D68" s="59">
        <v>185</v>
      </c>
      <c r="E68" s="14">
        <v>116</v>
      </c>
      <c r="F68" s="60">
        <v>54</v>
      </c>
      <c r="G68" s="14">
        <v>68</v>
      </c>
      <c r="H68" s="60">
        <v>136</v>
      </c>
      <c r="I68" s="60">
        <v>127</v>
      </c>
      <c r="J68" s="60">
        <v>72</v>
      </c>
      <c r="K68" s="43">
        <v>68</v>
      </c>
      <c r="L68" s="43">
        <v>37</v>
      </c>
      <c r="M68" s="77">
        <v>14</v>
      </c>
      <c r="N68" s="74">
        <f>SUM(B68:M68)</f>
        <v>954</v>
      </c>
    </row>
    <row r="69" spans="1:14" x14ac:dyDescent="0.2">
      <c r="A69" s="25" t="s">
        <v>1</v>
      </c>
      <c r="B69" s="76">
        <v>96</v>
      </c>
      <c r="C69" s="58">
        <v>71</v>
      </c>
      <c r="D69" s="59">
        <v>44</v>
      </c>
      <c r="E69" s="14">
        <v>59</v>
      </c>
      <c r="F69" s="43">
        <v>48</v>
      </c>
      <c r="G69" s="14">
        <v>38</v>
      </c>
      <c r="H69" s="43">
        <v>69</v>
      </c>
      <c r="I69" s="43">
        <v>56</v>
      </c>
      <c r="J69" s="43">
        <v>72</v>
      </c>
      <c r="K69" s="43">
        <v>67</v>
      </c>
      <c r="L69" s="43">
        <v>89</v>
      </c>
      <c r="M69" s="77">
        <v>15</v>
      </c>
      <c r="N69" s="74">
        <f>SUM(B69:M69)</f>
        <v>724</v>
      </c>
    </row>
    <row r="70" spans="1:14" ht="12" thickBot="1" x14ac:dyDescent="0.25">
      <c r="A70" s="29" t="s">
        <v>4</v>
      </c>
      <c r="B70" s="30">
        <f t="shared" ref="B70:M70" si="10">B71-SUM(B65:B69)</f>
        <v>282</v>
      </c>
      <c r="C70" s="31">
        <f t="shared" si="10"/>
        <v>258</v>
      </c>
      <c r="D70" s="31">
        <f t="shared" si="10"/>
        <v>225</v>
      </c>
      <c r="E70" s="31">
        <f t="shared" si="10"/>
        <v>220</v>
      </c>
      <c r="F70" s="31">
        <f t="shared" si="10"/>
        <v>259</v>
      </c>
      <c r="G70" s="31">
        <f t="shared" si="10"/>
        <v>284</v>
      </c>
      <c r="H70" s="31">
        <f t="shared" si="10"/>
        <v>453</v>
      </c>
      <c r="I70" s="31">
        <f t="shared" si="10"/>
        <v>712</v>
      </c>
      <c r="J70" s="31">
        <f t="shared" si="10"/>
        <v>699</v>
      </c>
      <c r="K70" s="48">
        <f t="shared" si="10"/>
        <v>511</v>
      </c>
      <c r="L70" s="68">
        <f t="shared" si="10"/>
        <v>483</v>
      </c>
      <c r="M70" s="68">
        <f t="shared" si="10"/>
        <v>59</v>
      </c>
      <c r="N70" s="74">
        <f t="shared" ref="N70" si="11">SUM(B70:L70)</f>
        <v>4386</v>
      </c>
    </row>
    <row r="71" spans="1:14" ht="12" thickBot="1" x14ac:dyDescent="0.25">
      <c r="A71" s="57" t="s">
        <v>5</v>
      </c>
      <c r="B71" s="84">
        <v>804</v>
      </c>
      <c r="C71" s="85">
        <v>715</v>
      </c>
      <c r="D71" s="86">
        <v>1271</v>
      </c>
      <c r="E71" s="85">
        <v>788</v>
      </c>
      <c r="F71" s="86">
        <v>765</v>
      </c>
      <c r="G71" s="85">
        <v>861</v>
      </c>
      <c r="H71" s="86">
        <v>1804</v>
      </c>
      <c r="I71" s="86">
        <v>1884</v>
      </c>
      <c r="J71" s="86">
        <v>1992</v>
      </c>
      <c r="K71" s="86">
        <v>1863</v>
      </c>
      <c r="L71" s="86">
        <v>1923</v>
      </c>
      <c r="M71" s="87">
        <v>264</v>
      </c>
      <c r="N71" s="75">
        <f>SUM(N65:N70)</f>
        <v>14875</v>
      </c>
    </row>
  </sheetData>
  <sortState ref="A17:N21">
    <sortCondition descending="1" ref="N17:N21"/>
  </sortState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LEGALIZACJA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Koszykowa - Kozłowska Magdalena</dc:creator>
  <cp:lastModifiedBy>Dudziak Jakub</cp:lastModifiedBy>
  <cp:lastPrinted>2016-08-03T06:59:28Z</cp:lastPrinted>
  <dcterms:created xsi:type="dcterms:W3CDTF">2014-06-13T13:24:15Z</dcterms:created>
  <dcterms:modified xsi:type="dcterms:W3CDTF">2018-03-16T09:04:21Z</dcterms:modified>
</cp:coreProperties>
</file>