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MAR\Desktop\Postępowania 2021\Szwed Barbara kampania\5. Do wszczęcia\Strona wszczęcie\"/>
    </mc:Choice>
  </mc:AlternateContent>
  <bookViews>
    <workbookView xWindow="0" yWindow="0" windowWidth="18090" windowHeight="2370" tabRatio="500"/>
  </bookViews>
  <sheets>
    <sheet name="Materiały" sheetId="5" r:id="rId1"/>
    <sheet name="Dzienniki ogólnopolskie " sheetId="1" r:id="rId2"/>
    <sheet name="Tygodniki ogólnopolskie" sheetId="9" r:id="rId3"/>
    <sheet name="Dwutyg. i mies. ogólnopolskie" sheetId="2" r:id="rId4"/>
    <sheet name="Dzienniki lokalne" sheetId="3" r:id="rId5"/>
    <sheet name="Tyg. i dwutyg. lokalne" sheetId="10" r:id="rId6"/>
    <sheet name="Internet - bannery" sheetId="11" r:id="rId7"/>
    <sheet name="Internet - artykuły " sheetId="8" r:id="rId8"/>
  </sheets>
  <definedNames>
    <definedName name="_xlnm.Print_Area" localSheetId="3">'Dwutyg. i mies. ogólnopolskie'!$A$1:$C$12</definedName>
    <definedName name="_xlnm.Print_Area" localSheetId="4">'Dzienniki lokalne'!$A$1:$G$164</definedName>
    <definedName name="_xlnm.Print_Area" localSheetId="1">'Dzienniki ogólnopolskie '!$A$1:$V$54</definedName>
    <definedName name="_xlnm.Print_Area" localSheetId="7">'Internet - artykuły '!$A$1:$C$42</definedName>
    <definedName name="_xlnm.Print_Area" localSheetId="6">'Internet - bannery'!$A$1:$F$44</definedName>
  </definedNames>
  <calcPr calcId="152511"/>
</workbook>
</file>

<file path=xl/calcChain.xml><?xml version="1.0" encoding="utf-8"?>
<calcChain xmlns="http://schemas.openxmlformats.org/spreadsheetml/2006/main">
  <c r="D16" i="9" l="1"/>
  <c r="E16" i="9"/>
  <c r="F16" i="9"/>
  <c r="C16" i="9"/>
  <c r="C42" i="8" l="1"/>
  <c r="D44" i="11"/>
  <c r="C44" i="11"/>
  <c r="E44" i="11" s="1"/>
  <c r="C137" i="10"/>
  <c r="R25" i="1"/>
  <c r="J25" i="1"/>
  <c r="K25" i="1"/>
  <c r="L25" i="1"/>
  <c r="M25" i="1"/>
  <c r="N25" i="1"/>
  <c r="O25" i="1"/>
  <c r="P25" i="1"/>
  <c r="Q25" i="1"/>
  <c r="I25" i="1"/>
  <c r="G25" i="1"/>
  <c r="H25" i="1"/>
  <c r="F25" i="1"/>
  <c r="D25" i="1"/>
  <c r="E25" i="1"/>
  <c r="C25" i="1"/>
  <c r="V12" i="1"/>
  <c r="U12" i="1"/>
  <c r="H12" i="1"/>
  <c r="T12" i="1"/>
  <c r="S12" i="1"/>
  <c r="R12" i="1"/>
  <c r="Q12" i="1"/>
  <c r="P12" i="1"/>
  <c r="O12" i="1"/>
  <c r="N12" i="1"/>
  <c r="M12" i="1"/>
  <c r="L12" i="1"/>
  <c r="K12" i="1"/>
  <c r="J12" i="1"/>
  <c r="I12" i="1"/>
  <c r="G12" i="1"/>
  <c r="F12" i="1"/>
  <c r="E12" i="1"/>
  <c r="D12" i="1"/>
  <c r="C12" i="1"/>
  <c r="D9" i="5"/>
  <c r="D26" i="3"/>
  <c r="E26" i="3"/>
  <c r="F26" i="3"/>
  <c r="C26" i="3"/>
  <c r="G26" i="3" s="1"/>
  <c r="C12" i="2"/>
  <c r="C5" i="2" l="1"/>
  <c r="G16" i="9" l="1"/>
</calcChain>
</file>

<file path=xl/sharedStrings.xml><?xml version="1.0" encoding="utf-8"?>
<sst xmlns="http://schemas.openxmlformats.org/spreadsheetml/2006/main" count="406" uniqueCount="314">
  <si>
    <t xml:space="preserve">Cena brutto za jedną stronę - strona 3 - wydanie poniedziałkowe </t>
  </si>
  <si>
    <t>Cena brutto za jedną stronę - strona 5- wydanie poniedziałkowe</t>
  </si>
  <si>
    <t>Cena brutto za jedną stronę - strona 5 - wydanie piątkowe wyjątek Fakt wydanie magazynowe czwartek)</t>
  </si>
  <si>
    <t xml:space="preserve">Cena brutto za jedną stronę - strona 7 - wydanie poniedziałkowe </t>
  </si>
  <si>
    <t>Cena brutto za jedną stronę - strona 7 - wydanie piątkowe wyjątek Fakt wydanie magazynowe czwartek</t>
  </si>
  <si>
    <t>Dziennik Gazeta Prawna</t>
  </si>
  <si>
    <t>Fakt</t>
  </si>
  <si>
    <t>Gazeta Polska Codziennie</t>
  </si>
  <si>
    <t>Gazeta Wyborcza</t>
  </si>
  <si>
    <t>Puls Biznesu</t>
  </si>
  <si>
    <t>Rzeczpospolita</t>
  </si>
  <si>
    <t>Super Express</t>
  </si>
  <si>
    <t>Cena brutto za jedną stronę - strona 3</t>
  </si>
  <si>
    <t>Cena brutto za jedną stronę - strona 5</t>
  </si>
  <si>
    <t>Cena brutto za jedną stronę - strona 7</t>
  </si>
  <si>
    <t>Gazeta Polska</t>
  </si>
  <si>
    <t>Gość niedzielny</t>
  </si>
  <si>
    <t>Newseweek Polska</t>
  </si>
  <si>
    <t>Polityka</t>
  </si>
  <si>
    <t>Przegląd</t>
  </si>
  <si>
    <t>Sieci</t>
  </si>
  <si>
    <t>Tele Świat</t>
  </si>
  <si>
    <t>Tele tydzień</t>
  </si>
  <si>
    <t>To &amp; Owo TV</t>
  </si>
  <si>
    <t>Tygodnik do RZeczy</t>
  </si>
  <si>
    <t>Tygodnik Poweszechny</t>
  </si>
  <si>
    <t>Pani Domu</t>
  </si>
  <si>
    <t xml:space="preserve">Przyjaciółka </t>
  </si>
  <si>
    <t>Dobre Rady</t>
  </si>
  <si>
    <t xml:space="preserve">Poradnik 50+ </t>
  </si>
  <si>
    <t>Poradnik domowy</t>
  </si>
  <si>
    <t xml:space="preserve">Dziennik Bałtycki </t>
  </si>
  <si>
    <t xml:space="preserve">Dziennik Łódzki </t>
  </si>
  <si>
    <t xml:space="preserve">Dziennik Polski </t>
  </si>
  <si>
    <t>Dziennik Zachodni</t>
  </si>
  <si>
    <r>
      <rPr>
        <sz val="12"/>
        <rFont val="Calibri"/>
        <family val="2"/>
        <charset val="238"/>
      </rPr>
      <t>Echo Dnia</t>
    </r>
    <r>
      <rPr>
        <sz val="12"/>
        <color rgb="FFFF0000"/>
        <rFont val="Calibri"/>
        <family val="2"/>
        <charset val="238"/>
      </rPr>
      <t xml:space="preserve"> </t>
    </r>
  </si>
  <si>
    <r>
      <rPr>
        <sz val="12"/>
        <rFont val="Calibri"/>
        <family val="2"/>
        <charset val="238"/>
      </rPr>
      <t>Express Bydgoski</t>
    </r>
    <r>
      <rPr>
        <sz val="12"/>
        <color rgb="FFFF0000"/>
        <rFont val="Calibri"/>
        <family val="2"/>
        <charset val="238"/>
      </rPr>
      <t xml:space="preserve"> </t>
    </r>
  </si>
  <si>
    <t>Gazeta Codzienna Nowiny</t>
  </si>
  <si>
    <r>
      <rPr>
        <sz val="12"/>
        <rFont val="Calibri"/>
        <family val="2"/>
        <charset val="238"/>
      </rPr>
      <t>Gazeta Krakowska</t>
    </r>
    <r>
      <rPr>
        <sz val="12"/>
        <color rgb="FFFF0000"/>
        <rFont val="Calibri"/>
        <family val="2"/>
        <charset val="238"/>
      </rPr>
      <t xml:space="preserve"> </t>
    </r>
  </si>
  <si>
    <t xml:space="preserve">Gazeta Lubuska </t>
  </si>
  <si>
    <t xml:space="preserve">Gazeta Pomorska </t>
  </si>
  <si>
    <t>Gazeta Wrocławska</t>
  </si>
  <si>
    <t>Gazeta Współczesna</t>
  </si>
  <si>
    <t xml:space="preserve">Express Ilustrowany </t>
  </si>
  <si>
    <t>Głos - Dziennik Pomorza</t>
  </si>
  <si>
    <t>Głos Wielkopolski</t>
  </si>
  <si>
    <t>Kurier Lubelski</t>
  </si>
  <si>
    <t>Kurier Poranny</t>
  </si>
  <si>
    <t>Nowa Trybuna Opolska</t>
  </si>
  <si>
    <t>Nowości – Dziennik Toruński</t>
  </si>
  <si>
    <t>Polska Metropolia Warszawska</t>
  </si>
  <si>
    <t>Co Tydzień Jaworzno</t>
  </si>
  <si>
    <t>Co Tydzień Mysłowice</t>
  </si>
  <si>
    <t>Czas Chojnic</t>
  </si>
  <si>
    <t>Czas Ostrzeszowski</t>
  </si>
  <si>
    <t>Dziennik Goleniowski</t>
  </si>
  <si>
    <t>Dziennik Nowogardzki</t>
  </si>
  <si>
    <t>Dziennik Stargardzki</t>
  </si>
  <si>
    <t>Echo Turku</t>
  </si>
  <si>
    <t>Gazeta Gryfińska</t>
  </si>
  <si>
    <t>Gazeta Jarocińska</t>
  </si>
  <si>
    <t>Gazeta Jędrzejowska</t>
  </si>
  <si>
    <t>Gazeta Kłodzka</t>
  </si>
  <si>
    <t>Gazeta Kociewska</t>
  </si>
  <si>
    <t>Gazeta Kościańska</t>
  </si>
  <si>
    <t>Gazeta Malborska</t>
  </si>
  <si>
    <t>Gazeta Mławska</t>
  </si>
  <si>
    <t>Gazeta Myszkowska</t>
  </si>
  <si>
    <t>Gazeta Noworudzka</t>
  </si>
  <si>
    <t>Gazeta Ostrowiecka</t>
  </si>
  <si>
    <t>Gazeta Powiatowa -Wiadomości Oławskie</t>
  </si>
  <si>
    <t>Gazeta Radomszczańska</t>
  </si>
  <si>
    <t>Gazeta Regionalna - żary - żagań</t>
  </si>
  <si>
    <t>Gazeta Słupecka</t>
  </si>
  <si>
    <t>Gazeta Szamotulska</t>
  </si>
  <si>
    <t>Gazeta średzka</t>
  </si>
  <si>
    <t>Gazeta Świebodzic</t>
  </si>
  <si>
    <t>Gazeta Tczewska</t>
  </si>
  <si>
    <t>Gazeta Tygodniowa</t>
  </si>
  <si>
    <t>Gazeta Ząbkowicka</t>
  </si>
  <si>
    <t>Głos Głogowa</t>
  </si>
  <si>
    <t>Głos Ziemi Cieszyńskiej</t>
  </si>
  <si>
    <t>Gwarek</t>
  </si>
  <si>
    <t>Kontakty-tygodnik regionalny</t>
  </si>
  <si>
    <t>Korso</t>
  </si>
  <si>
    <t>Korso Kolbuszowskie</t>
  </si>
  <si>
    <t>Kronika Beskidzka</t>
  </si>
  <si>
    <t>Kulisy Powiatu Wieluń Wieruszów</t>
  </si>
  <si>
    <t>Kurek Mazurski</t>
  </si>
  <si>
    <t>Kurier Bytowski</t>
  </si>
  <si>
    <t>Kurier Gmin</t>
  </si>
  <si>
    <t>Kurier Kwidzyński</t>
  </si>
  <si>
    <t>Kurier Podlaski Głos Siemiatycz</t>
  </si>
  <si>
    <t>Kurier Regionu Iławskiego</t>
  </si>
  <si>
    <t>Kurier Słupecki</t>
  </si>
  <si>
    <t>Kurier Zawierciański</t>
  </si>
  <si>
    <t>Mazowieckie To i Owo</t>
  </si>
  <si>
    <t>Nowa Gazeta Lokalna</t>
  </si>
  <si>
    <t>Nowa Gazeta Trzebnicka</t>
  </si>
  <si>
    <t xml:space="preserve">Nowe Życie Pabianic </t>
  </si>
  <si>
    <t>Nowiny Gliwickie</t>
  </si>
  <si>
    <t>Nowiny Jeleniogórskie</t>
  </si>
  <si>
    <t>Nowiny Nyskie</t>
  </si>
  <si>
    <t>Nowiny Raciborskie</t>
  </si>
  <si>
    <t>Nowiny Wodzisławskie</t>
  </si>
  <si>
    <t>Nowy Łowiczanin</t>
  </si>
  <si>
    <t>Nowy Łowiczanin dla Żychlina</t>
  </si>
  <si>
    <t>Nowy Tydzień Chełm Krasnystaw Włodawa</t>
  </si>
  <si>
    <t>Nowy Tydzień Lublin Świdnik</t>
  </si>
  <si>
    <t>Nowy Tygodnik Łobeski</t>
  </si>
  <si>
    <t>Nowy Wyszkowiak</t>
  </si>
  <si>
    <t>Obserwator Lokalny</t>
  </si>
  <si>
    <t>Pałuki</t>
  </si>
  <si>
    <t>Pałuki i Ziemia Mogileńska</t>
  </si>
  <si>
    <t>Przegląd Koniński</t>
  </si>
  <si>
    <t>Przełom</t>
  </si>
  <si>
    <t>Przemiany na Szlaku Piastowskim</t>
  </si>
  <si>
    <t>Rzecz Krotoszyńska</t>
  </si>
  <si>
    <t>Słowo Podlasia</t>
  </si>
  <si>
    <t>Słowo Regionu</t>
  </si>
  <si>
    <t>Strzelec Opolski</t>
  </si>
  <si>
    <t>Sztafeta</t>
  </si>
  <si>
    <t>TEMI galicyjski tygodnik informacyjny</t>
  </si>
  <si>
    <t>Tygodnik Ciechanowski</t>
  </si>
  <si>
    <t>Tygodnik Działdowski</t>
  </si>
  <si>
    <t>Tygodnik Golubsko-Dobrzyński CGD</t>
  </si>
  <si>
    <t>Tygodnik Kępiński</t>
  </si>
  <si>
    <t>Tygodnik Kętrzyński</t>
  </si>
  <si>
    <t>Tygodnik Konecki</t>
  </si>
  <si>
    <t>Tygodnik Krapkowicki</t>
  </si>
  <si>
    <t>Tygodnik Krąg</t>
  </si>
  <si>
    <t>Tygodnik Lipnowski CLI</t>
  </si>
  <si>
    <t>Tygodnik Makowski</t>
  </si>
  <si>
    <t>Tygodnik Nowodworski</t>
  </si>
  <si>
    <t>Tygodnik Płocki</t>
  </si>
  <si>
    <t>Tygodnik Powiatowy Augustów</t>
  </si>
  <si>
    <t>Tygodnik Prudnicki</t>
  </si>
  <si>
    <t>Tygodnik Przasnyski</t>
  </si>
  <si>
    <t>Tygodnik Pułtuski</t>
  </si>
  <si>
    <t>Tygodnik Regionalna- nowosolsko-zielnogórska</t>
  </si>
  <si>
    <t>Tygodnik Regionu Rypińskiego</t>
  </si>
  <si>
    <t>Tygodnik Reporter</t>
  </si>
  <si>
    <t>Tygodnik Siedlecki</t>
  </si>
  <si>
    <t>Tygodnik Skarżyski</t>
  </si>
  <si>
    <t>Tygodnik Starachowicki</t>
  </si>
  <si>
    <t>Tygodnik Szczytno</t>
  </si>
  <si>
    <t>Tygodnik Tucholski</t>
  </si>
  <si>
    <t>Tygodnik Wąbrzeski CWA</t>
  </si>
  <si>
    <t>Tygodnik Zamojski</t>
  </si>
  <si>
    <t>Tygodnik Ziemi Opolskiej</t>
  </si>
  <si>
    <t>Wiadomości Krajeńskie</t>
  </si>
  <si>
    <t>Wiadomości Wrzesińskie</t>
  </si>
  <si>
    <t>Wieści z Głowna i Strykowa</t>
  </si>
  <si>
    <t>Wspólnota Bialska</t>
  </si>
  <si>
    <t>Wspólnota Lubartowska</t>
  </si>
  <si>
    <t>Wspólnota Łukowska</t>
  </si>
  <si>
    <t>Wspólnota Międzyrzecka</t>
  </si>
  <si>
    <t>Wspólnota Opolska</t>
  </si>
  <si>
    <t>Wspólnota Parczewska</t>
  </si>
  <si>
    <t>Wspólnota Puławska</t>
  </si>
  <si>
    <t>Wspólnota Radzyńska</t>
  </si>
  <si>
    <t>Ziemia Pilska Wałecka Chodzieska Czrnkowsko-Trzcianecka Złotowska</t>
  </si>
  <si>
    <t>Życie Bytomskie</t>
  </si>
  <si>
    <t>Życie Częstochowy</t>
  </si>
  <si>
    <t>Życie Gostynia</t>
  </si>
  <si>
    <t>Życie Kalisza</t>
  </si>
  <si>
    <t>Życie Pleszewa</t>
  </si>
  <si>
    <t>Życie Podkarpackie</t>
  </si>
  <si>
    <t>Życie Rawicza</t>
  </si>
  <si>
    <t>Życie Żyrardowa</t>
  </si>
  <si>
    <t xml:space="preserve">Portal - strona główna </t>
  </si>
  <si>
    <t>wp.pl</t>
  </si>
  <si>
    <t>interia.pl</t>
  </si>
  <si>
    <t>money.pl</t>
  </si>
  <si>
    <t>businessinsider.com.pl</t>
  </si>
  <si>
    <t>gazeta.pl</t>
  </si>
  <si>
    <t>se.pl</t>
  </si>
  <si>
    <t>o2.pl</t>
  </si>
  <si>
    <t>x</t>
  </si>
  <si>
    <t>Cena brutto za jedną stronę prawą - pozostałe strony- - wydanie poniedziałkowe</t>
  </si>
  <si>
    <t>Cena brutto za jedną stronę prawą - pozostałe strony- - wydanie piątkowe wyjątek Fakt wydanie magazynowe czwartek</t>
  </si>
  <si>
    <t>Cena brutto za jedną stronę prawą – pozostałe strony</t>
  </si>
  <si>
    <t>Lp.</t>
  </si>
  <si>
    <t xml:space="preserve">Jednostka przyjęta do wyliczenia ceny jednostkowej </t>
  </si>
  <si>
    <t>1.</t>
  </si>
  <si>
    <t>2.</t>
  </si>
  <si>
    <t xml:space="preserve">jeden artykuł </t>
  </si>
  <si>
    <t>Interia.pl</t>
  </si>
  <si>
    <t>salon24.pl</t>
  </si>
  <si>
    <t>wpolsce.pl</t>
  </si>
  <si>
    <t>wgospodarce.pl</t>
  </si>
  <si>
    <t>fakt.pl</t>
  </si>
  <si>
    <t>niezależna.pl</t>
  </si>
  <si>
    <t>polskatimes.pl</t>
  </si>
  <si>
    <t>wprost.pl</t>
  </si>
  <si>
    <t>WP.pl</t>
  </si>
  <si>
    <t>Onet.pl</t>
  </si>
  <si>
    <t>Gazeta.pl</t>
  </si>
  <si>
    <t>SE.pl</t>
  </si>
  <si>
    <t>RP.pl</t>
  </si>
  <si>
    <t>Money.pl</t>
  </si>
  <si>
    <t>Dziennik.pl</t>
  </si>
  <si>
    <t>wPolityce.pl</t>
  </si>
  <si>
    <t>Cena brutto za jedną stronę - strona 3 - pozostałe wydania</t>
  </si>
  <si>
    <t>Cena brutto za pół strony - strona 5- wydanie poniedziałkowe</t>
  </si>
  <si>
    <t>Cena brutto za pół strony - strona 5 - wydanie piątkowe wyjątek Fakt wydanie magazynowe czwartek)</t>
  </si>
  <si>
    <t xml:space="preserve">Cena brutto za pół strony - strona 7 - wydanie poniedziałkowe </t>
  </si>
  <si>
    <t>Cena brutto za pół strony - strona 7 - wydanie piątkowe wyjątek Fakt wydanie magazynowe czwartek</t>
  </si>
  <si>
    <t>Cena brutto za pół strony - strona 3 - pozostałe wydania</t>
  </si>
  <si>
    <t>Cena brutto za pół strony prawej - pozostałe strony- - wydanie poniedziałkowe</t>
  </si>
  <si>
    <t>Cena brutto za pół strony prawej - pozostałe strony- - wydanie piątkowe wyjątek Fakt wydanie magazynowe czwartek</t>
  </si>
  <si>
    <t>Banner główny lub billboard lub wideboard
CPM 1000v brutto</t>
  </si>
  <si>
    <t>Rectangle lub box śródtekstowy
CPM 1000v brutto</t>
  </si>
  <si>
    <t xml:space="preserve">Cena brutto za pół strony - strona 3 - wydanie poniedziałkowe </t>
  </si>
  <si>
    <t>3.</t>
  </si>
  <si>
    <t>Cena brutto za jedną stronę lewą -- wydanie piątkowe wyjątek Fakt wydanie magazynowe czwartek</t>
  </si>
  <si>
    <t>Cena brutto za jedną stronę lewą  - pozostałe wydania</t>
  </si>
  <si>
    <t>Cena brutto za jedną stronę - strona 7 - pozostałe wydania</t>
  </si>
  <si>
    <t>Cena brutto za jedną stronę - strona 5 - pozostałe wydania</t>
  </si>
  <si>
    <t>Cena brutto za jedną stronę lewą -- wydanie poniedziałkowe</t>
  </si>
  <si>
    <t>Cena brutto za pół strony lewej -- wydanie piątkowe wyjątek Fakt wydanie magazynowe czwartek</t>
  </si>
  <si>
    <t>Cena brutto za pół strony lewej -- wydanie poniedziałkowe</t>
  </si>
  <si>
    <t>Cena brutto za pół strony - strona 5 - pozostałe wydania</t>
  </si>
  <si>
    <t>Cena brutto za pół strony - strona 7 - pozostałe wydania</t>
  </si>
  <si>
    <t xml:space="preserve">Cena brutto za jedną stronę prawą - publikacja  poniedziałek </t>
  </si>
  <si>
    <t xml:space="preserve">Cena brutto za jedną stronę prawą  - publikacja  piątek </t>
  </si>
  <si>
    <t>gazetawroclawska.pl</t>
  </si>
  <si>
    <t>dziennikzachodni.pl</t>
  </si>
  <si>
    <t>echodnia.eu</t>
  </si>
  <si>
    <t>expressilustrowany.pl</t>
  </si>
  <si>
    <t>gazetakrakowska.pl</t>
  </si>
  <si>
    <t>pomorska.pl</t>
  </si>
  <si>
    <t>gloswielkopolski.pl</t>
  </si>
  <si>
    <t>nowiny24.pl</t>
  </si>
  <si>
    <t>gazetalubuska.pl</t>
  </si>
  <si>
    <t>dzienniklodzki.pl</t>
  </si>
  <si>
    <t>nto.pl</t>
  </si>
  <si>
    <t>poranny.pl</t>
  </si>
  <si>
    <t>kurierlubelski.pl</t>
  </si>
  <si>
    <t>dziennikbaltycki.pl</t>
  </si>
  <si>
    <t>gp24.pl</t>
  </si>
  <si>
    <t>gs24.pl</t>
  </si>
  <si>
    <t>gk24.pl</t>
  </si>
  <si>
    <t>wspolczesna.pl</t>
  </si>
  <si>
    <t>dziennikpolski24.pl</t>
  </si>
  <si>
    <t>to.com.pl</t>
  </si>
  <si>
    <t>nowosci.com.pl</t>
  </si>
  <si>
    <t>expressbydgoski.pl</t>
  </si>
  <si>
    <t>jedna kreacja</t>
  </si>
  <si>
    <t>Cena jednostkowa działania w zł brutto (w cenę należy wliczyć koszt przekazania praw autorskich)</t>
  </si>
  <si>
    <t>Cena brutto za pół strony prawej - publikacja  poniedziałek</t>
  </si>
  <si>
    <t>Cena brutto za pół strony prawej  - publikacja  piątek</t>
  </si>
  <si>
    <t xml:space="preserve">onet.pl </t>
  </si>
  <si>
    <t>Redakcja artykułu sponsorowanego (do 4000 znaków) na podstawie materiału przekazanego przez Zamawiającego, w tym prawa autorskie</t>
  </si>
  <si>
    <r>
      <t>Redakcja</t>
    </r>
    <r>
      <rPr>
        <sz val="12"/>
        <rFont val="Calibri"/>
        <family val="2"/>
        <charset val="238"/>
        <scheme val="minor"/>
      </rPr>
      <t xml:space="preserve"> artykułu sponsorowanego (do 8000 znaków</t>
    </r>
    <r>
      <rPr>
        <sz val="12"/>
        <rFont val="Calibri"/>
        <family val="2"/>
        <charset val="238"/>
      </rPr>
      <t>) na podstawie materiału przekazanego przez Zamawiającego, w tym prawa autorskie</t>
    </r>
  </si>
  <si>
    <t>Redakcja artykułu sponsorowanego (do 10000 znaków) na podstawie materiału przekazanego przez Zamawiającego, w tym prawa autorskie</t>
  </si>
  <si>
    <t>Kreacja graficzna do 1 strony z uwzględnieniem zdjęć/grafik/infografik/tekstu/artykułu sponsorowanego w tym prawa autorskie</t>
  </si>
  <si>
    <t>Kreacja graficzna powyżej 1 strony z uwzględnieniem zdjęć/grafik/infografik/tekstu/artykułu sponsorowanego w tym prawa autorskie</t>
  </si>
  <si>
    <t>Cena brutto za pół strony lewej -- pozostałe wydania</t>
  </si>
  <si>
    <t>Cena brutto za jedną stronę - strona 3 - wydanie piątkowe  (wyjątek Fakt wydanie magazynowe czwartek)</t>
  </si>
  <si>
    <t>Cena brutto za pół strony- strona 3 - wydanie piątkowe  (wyjątek Fakt wydanie magazynowe czwartek)</t>
  </si>
  <si>
    <t xml:space="preserve">Tytuł prasowy - tygodniki ogólnopolskie </t>
  </si>
  <si>
    <t>Tytuł prasowy - tygodniki i dwutygodniki lokalne</t>
  </si>
  <si>
    <t xml:space="preserve">Tytuł prasowy serwisu </t>
  </si>
  <si>
    <t>Aktualności Lokalne</t>
  </si>
  <si>
    <t>Czas Ciechanowa</t>
  </si>
  <si>
    <t>Dwuytgodnik Szydłowiecki</t>
  </si>
  <si>
    <t>Gazeta Kraśnik</t>
  </si>
  <si>
    <t>Głos-gazeta powiatowa dwutygodnik</t>
  </si>
  <si>
    <t xml:space="preserve">Na Temat </t>
  </si>
  <si>
    <t>Słowo Regionu Strzelińskiego</t>
  </si>
  <si>
    <t>Tydzień Trybunalski</t>
  </si>
  <si>
    <t>Tygodnik  Podhalański</t>
  </si>
  <si>
    <t>Tygodnik ABC Leszno</t>
  </si>
  <si>
    <t>Wieści Miechowskie</t>
  </si>
  <si>
    <t>Wieści Podwarszawskie</t>
  </si>
  <si>
    <t>Wieści Wolbromskie</t>
  </si>
  <si>
    <t>Wspólnota Łęczyńska</t>
  </si>
  <si>
    <t>Cena brutto za jedną stronę prawą  - pozostałe strony - pozostałe wydania</t>
  </si>
  <si>
    <t>4.</t>
  </si>
  <si>
    <t>5.</t>
  </si>
  <si>
    <t xml:space="preserve"> Cena brutto - Zapowiedź artykułu na stronie 1 w wydaniu magazynowym o wielkości do 1/12 strony</t>
  </si>
  <si>
    <t>Cena brutto - Zapowiedź artykułu na stronie 1 w wydaniu zwykłym o wielkości do 1/12 strony</t>
  </si>
  <si>
    <t>Cena brutto - Zapowiedź artykułu na stronie 1 w wydaniu magazynowym o wielkości powyżej 1/12 strony do 1/3 stron</t>
  </si>
  <si>
    <t>Cena brutto - Zapowiedź artykułu na stronie 1 w wydaniu zwykłym o wielkości powyżej 1/12 strony do 1/3 stron</t>
  </si>
  <si>
    <t>Działanie</t>
  </si>
  <si>
    <t xml:space="preserve">Tytuł prasowy - dzienniki ogólnopolskie </t>
  </si>
  <si>
    <t xml:space="preserve">Tytułprasowy - dzienniki ogólnopolskie </t>
  </si>
  <si>
    <t>Tytuł prasowy - dzienniki lokalne</t>
  </si>
  <si>
    <t>Tytuł prasowy - dwutygodniki ogólnopolskie</t>
  </si>
  <si>
    <t>Tytuł prasowy - miesięczniki ogólnopolskie</t>
  </si>
  <si>
    <t>L.p.</t>
  </si>
  <si>
    <t>Suma wszystkich cen jednostkowych:</t>
  </si>
  <si>
    <t>Ceny jednostkowe</t>
  </si>
  <si>
    <t>Cena brutto za jedną stronę prawą (cena jednostkowa)</t>
  </si>
  <si>
    <t>Suma cen jednostkowych:</t>
  </si>
  <si>
    <t>Cena brutto za jedną stronę prawą 
Cena jednostkowa</t>
  </si>
  <si>
    <t>l.p.</t>
  </si>
  <si>
    <t>Suma wszyskich cen jednostkowych:</t>
  </si>
  <si>
    <t xml:space="preserve">Tabela 3
</t>
  </si>
  <si>
    <r>
      <rPr>
        <b/>
        <sz val="14"/>
        <rFont val="Calibri"/>
        <family val="2"/>
        <charset val="238"/>
      </rPr>
      <t>Tabela 2</t>
    </r>
    <r>
      <rPr>
        <sz val="12"/>
        <rFont val="Calibri"/>
        <family val="2"/>
        <charset val="238"/>
      </rPr>
      <t xml:space="preserve">
</t>
    </r>
  </si>
  <si>
    <t xml:space="preserve">Tabela 1
</t>
  </si>
  <si>
    <t xml:space="preserve">Tabela 4
</t>
  </si>
  <si>
    <t xml:space="preserve">Tabela 5
</t>
  </si>
  <si>
    <t xml:space="preserve">Tabela 6
</t>
  </si>
  <si>
    <t>Tabela 7</t>
  </si>
  <si>
    <t xml:space="preserve">Tabela 8
</t>
  </si>
  <si>
    <t>Tabela 9</t>
  </si>
  <si>
    <t>Tabela 10</t>
  </si>
  <si>
    <t>Suma wszystkich cen jednostkowych
(suma sum cen jednostkowych obliczonych dla kolumn 3-6)</t>
  </si>
  <si>
    <t>Suma wszystkich cen jednostkowych
(suma sum cen jednostkowych obliczonych dla kolumn 3-21)</t>
  </si>
  <si>
    <t>Suma wszystkich cen jednostkowych
(suma sum cen jednostkowych obliczonych dla kolumn 3-17)</t>
  </si>
  <si>
    <t>Suma wszystkich cen jednostkowych
(suma sum cen jednostkowych obliczonych dla kolumn 3-4)</t>
  </si>
  <si>
    <t>Cena brutto za publikację artykułu sponsorowanego na podstronie serwisu dedykowanego tematyce gospodarczej i biznesowej w pełnym kolorze, ze zdjęciami, linkiem na stronie głównej serwisu lub grupy serwisów przez 1 dzień
Cena jednostkowa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</si>
</sst>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\ [$zł-415];\-#,##0.00\ [$zł-415]"/>
    <numFmt numFmtId="166" formatCode="#,##0.00\ &quot;zł&quot;"/>
    <numFmt numFmtId="167" formatCode="_ * #,##0_ ;_ * \(#,##0\)_ ;_ * \-??_ ;_ @_ "/>
  </numFmts>
  <fonts count="26" x14ac:knownFonts="1">
    <font>
      <sz val="11"/>
      <color rgb="FF000000"/>
      <name val="Calibri"/>
      <family val="2"/>
      <charset val="1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1"/>
    </font>
    <font>
      <b/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b/>
      <sz val="12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6F9D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6F9D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6F9D4"/>
      </patternFill>
    </fill>
    <fill>
      <patternFill patternType="solid">
        <fgColor theme="0" tint="-4.9989318521683403E-2"/>
        <bgColor rgb="FF339966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hair">
        <color auto="1"/>
      </bottom>
      <diagonal/>
    </border>
    <border>
      <left style="dashed">
        <color indexed="64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dashed">
        <color indexed="64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ashed">
        <color indexed="64"/>
      </right>
      <top style="hair">
        <color auto="1"/>
      </top>
      <bottom style="medium">
        <color indexed="64"/>
      </bottom>
      <diagonal/>
    </border>
    <border>
      <left style="dashed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/>
      <right/>
      <top style="medium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164" fontId="9" fillId="0" borderId="0" applyBorder="0" applyProtection="0"/>
    <xf numFmtId="0" fontId="14" fillId="0" borderId="0"/>
    <xf numFmtId="167" fontId="14" fillId="0" borderId="0"/>
  </cellStyleXfs>
  <cellXfs count="140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left" vertical="center" indent="1"/>
    </xf>
    <xf numFmtId="164" fontId="3" fillId="0" borderId="0" xfId="1" applyFont="1" applyBorder="1" applyAlignment="1" applyProtection="1">
      <alignment horizontal="left" vertical="center" indent="1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5" borderId="0" xfId="0" applyFont="1" applyFill="1"/>
    <xf numFmtId="0" fontId="0" fillId="4" borderId="0" xfId="0" applyFill="1"/>
    <xf numFmtId="0" fontId="1" fillId="0" borderId="6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 indent="1"/>
    </xf>
    <xf numFmtId="0" fontId="1" fillId="0" borderId="6" xfId="0" applyFont="1" applyBorder="1" applyAlignment="1">
      <alignment horizontal="right" vertical="center" indent="1"/>
    </xf>
    <xf numFmtId="164" fontId="3" fillId="0" borderId="8" xfId="0" applyNumberFormat="1" applyFont="1" applyBorder="1" applyAlignment="1">
      <alignment horizontal="left" vertical="center" indent="1"/>
    </xf>
    <xf numFmtId="164" fontId="9" fillId="0" borderId="0" xfId="1" applyBorder="1"/>
    <xf numFmtId="164" fontId="9" fillId="0" borderId="0" xfId="1"/>
    <xf numFmtId="0" fontId="2" fillId="3" borderId="1" xfId="0" applyFont="1" applyFill="1" applyBorder="1" applyAlignment="1">
      <alignment horizontal="center" vertical="center" wrapText="1"/>
    </xf>
    <xf numFmtId="165" fontId="1" fillId="4" borderId="6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Border="1"/>
    <xf numFmtId="0" fontId="0" fillId="0" borderId="0" xfId="0" applyBorder="1"/>
    <xf numFmtId="164" fontId="9" fillId="0" borderId="0" xfId="1" applyBorder="1"/>
    <xf numFmtId="0" fontId="2" fillId="3" borderId="3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Border="1"/>
    <xf numFmtId="164" fontId="1" fillId="4" borderId="7" xfId="1" applyFont="1" applyFill="1" applyBorder="1" applyAlignment="1" applyProtection="1">
      <alignment horizontal="center" vertical="center"/>
    </xf>
    <xf numFmtId="164" fontId="1" fillId="4" borderId="11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164" fontId="1" fillId="9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0" fillId="7" borderId="12" xfId="0" applyFont="1" applyFill="1" applyBorder="1" applyAlignment="1">
      <alignment horizontal="left" vertical="center"/>
    </xf>
    <xf numFmtId="0" fontId="10" fillId="7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 indent="1"/>
    </xf>
    <xf numFmtId="0" fontId="1" fillId="0" borderId="0" xfId="0" applyFont="1" applyBorder="1" applyAlignment="1">
      <alignment horizontal="right" vertical="center" indent="1"/>
    </xf>
    <xf numFmtId="164" fontId="1" fillId="0" borderId="0" xfId="0" applyNumberFormat="1" applyFont="1" applyBorder="1"/>
    <xf numFmtId="0" fontId="1" fillId="0" borderId="0" xfId="0" applyFont="1" applyBorder="1" applyAlignment="1">
      <alignment wrapText="1"/>
    </xf>
    <xf numFmtId="0" fontId="21" fillId="0" borderId="0" xfId="0" applyFont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" xfId="0" applyBorder="1"/>
    <xf numFmtId="0" fontId="0" fillId="0" borderId="3" xfId="0" applyBorder="1"/>
    <xf numFmtId="0" fontId="19" fillId="7" borderId="27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164" fontId="1" fillId="9" borderId="28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4" borderId="21" xfId="1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 wrapText="1"/>
    </xf>
    <xf numFmtId="164" fontId="1" fillId="9" borderId="21" xfId="0" applyNumberFormat="1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left" vertical="center" wrapText="1"/>
    </xf>
    <xf numFmtId="164" fontId="0" fillId="4" borderId="21" xfId="1" applyFont="1" applyFill="1" applyBorder="1" applyAlignment="1" applyProtection="1">
      <alignment horizontal="center" vertical="center" wrapText="1"/>
    </xf>
    <xf numFmtId="164" fontId="1" fillId="4" borderId="31" xfId="1" applyFont="1" applyFill="1" applyBorder="1" applyAlignment="1" applyProtection="1">
      <alignment horizontal="center" vertical="center" wrapText="1"/>
    </xf>
    <xf numFmtId="0" fontId="1" fillId="8" borderId="21" xfId="0" applyFont="1" applyFill="1" applyBorder="1" applyAlignment="1">
      <alignment horizontal="right" vertical="center" wrapText="1"/>
    </xf>
    <xf numFmtId="164" fontId="1" fillId="9" borderId="21" xfId="0" applyNumberFormat="1" applyFont="1" applyFill="1" applyBorder="1" applyAlignment="1">
      <alignment horizontal="left" vertical="center" wrapText="1" indent="1"/>
    </xf>
    <xf numFmtId="0" fontId="2" fillId="3" borderId="30" xfId="0" applyFont="1" applyFill="1" applyBorder="1" applyAlignment="1">
      <alignment horizontal="center" vertical="center" wrapText="1"/>
    </xf>
    <xf numFmtId="166" fontId="1" fillId="4" borderId="21" xfId="1" applyNumberFormat="1" applyFont="1" applyFill="1" applyBorder="1" applyAlignment="1" applyProtection="1">
      <alignment horizontal="right" vertical="center" wrapText="1"/>
    </xf>
    <xf numFmtId="166" fontId="1" fillId="4" borderId="21" xfId="1" applyNumberFormat="1" applyFont="1" applyFill="1" applyBorder="1" applyAlignment="1" applyProtection="1">
      <alignment horizontal="center" vertical="center" wrapText="1"/>
    </xf>
    <xf numFmtId="166" fontId="15" fillId="4" borderId="21" xfId="1" applyNumberFormat="1" applyFont="1" applyFill="1" applyBorder="1" applyAlignment="1" applyProtection="1">
      <alignment horizontal="right"/>
    </xf>
    <xf numFmtId="166" fontId="1" fillId="4" borderId="21" xfId="1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165" fontId="3" fillId="4" borderId="32" xfId="1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left" vertical="center"/>
    </xf>
    <xf numFmtId="165" fontId="1" fillId="4" borderId="21" xfId="1" applyNumberFormat="1" applyFont="1" applyFill="1" applyBorder="1" applyAlignment="1" applyProtection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top"/>
    </xf>
    <xf numFmtId="0" fontId="22" fillId="0" borderId="20" xfId="0" applyFont="1" applyBorder="1" applyAlignment="1"/>
    <xf numFmtId="0" fontId="24" fillId="0" borderId="0" xfId="0" applyFont="1"/>
    <xf numFmtId="0" fontId="2" fillId="7" borderId="2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164" fontId="9" fillId="0" borderId="21" xfId="1" applyBorder="1" applyProtection="1"/>
    <xf numFmtId="164" fontId="9" fillId="0" borderId="31" xfId="1" applyBorder="1" applyProtection="1"/>
    <xf numFmtId="0" fontId="23" fillId="0" borderId="25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17" fillId="3" borderId="21" xfId="0" applyNumberFormat="1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left" vertical="center" wrapText="1"/>
    </xf>
    <xf numFmtId="164" fontId="1" fillId="4" borderId="21" xfId="1" applyFont="1" applyFill="1" applyBorder="1" applyAlignment="1" applyProtection="1">
      <alignment horizontal="right" vertical="center" wrapText="1"/>
    </xf>
    <xf numFmtId="164" fontId="1" fillId="4" borderId="31" xfId="1" applyFont="1" applyFill="1" applyBorder="1" applyAlignment="1" applyProtection="1">
      <alignment horizontal="right" vertical="center" wrapText="1"/>
    </xf>
    <xf numFmtId="0" fontId="6" fillId="5" borderId="21" xfId="0" applyFont="1" applyFill="1" applyBorder="1" applyAlignment="1">
      <alignment horizontal="center"/>
    </xf>
    <xf numFmtId="0" fontId="6" fillId="5" borderId="21" xfId="0" applyFont="1" applyFill="1" applyBorder="1"/>
    <xf numFmtId="164" fontId="3" fillId="4" borderId="21" xfId="1" applyFont="1" applyFill="1" applyBorder="1" applyAlignment="1" applyProtection="1">
      <alignment horizontal="right" vertical="center" wrapText="1"/>
    </xf>
    <xf numFmtId="164" fontId="3" fillId="4" borderId="31" xfId="1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>
      <alignment horizontal="center"/>
    </xf>
    <xf numFmtId="0" fontId="7" fillId="4" borderId="21" xfId="0" applyFont="1" applyFill="1" applyBorder="1"/>
    <xf numFmtId="0" fontId="7" fillId="5" borderId="21" xfId="0" applyFont="1" applyFill="1" applyBorder="1" applyAlignment="1">
      <alignment horizontal="center"/>
    </xf>
    <xf numFmtId="0" fontId="7" fillId="5" borderId="21" xfId="0" applyFont="1" applyFill="1" applyBorder="1"/>
    <xf numFmtId="43" fontId="0" fillId="4" borderId="21" xfId="0" applyNumberFormat="1" applyFill="1" applyBorder="1"/>
    <xf numFmtId="43" fontId="0" fillId="4" borderId="31" xfId="0" applyNumberFormat="1" applyFill="1" applyBorder="1"/>
    <xf numFmtId="0" fontId="8" fillId="4" borderId="21" xfId="0" applyFont="1" applyFill="1" applyBorder="1"/>
    <xf numFmtId="166" fontId="8" fillId="4" borderId="21" xfId="0" applyNumberFormat="1" applyFont="1" applyFill="1" applyBorder="1"/>
    <xf numFmtId="166" fontId="12" fillId="4" borderId="21" xfId="1" applyNumberFormat="1" applyFont="1" applyFill="1" applyBorder="1" applyAlignment="1" applyProtection="1">
      <alignment horizontal="right" vertical="center" wrapText="1"/>
    </xf>
    <xf numFmtId="166" fontId="12" fillId="4" borderId="31" xfId="1" applyNumberFormat="1" applyFont="1" applyFill="1" applyBorder="1" applyAlignment="1" applyProtection="1">
      <alignment horizontal="right" vertical="center" wrapText="1"/>
    </xf>
    <xf numFmtId="166" fontId="1" fillId="4" borderId="31" xfId="1" applyNumberFormat="1" applyFont="1" applyFill="1" applyBorder="1" applyAlignment="1" applyProtection="1">
      <alignment horizontal="right" vertical="center" wrapText="1"/>
    </xf>
    <xf numFmtId="0" fontId="1" fillId="10" borderId="21" xfId="0" applyFont="1" applyFill="1" applyBorder="1" applyAlignment="1">
      <alignment horizontal="right" vertical="center" wrapText="1"/>
    </xf>
    <xf numFmtId="0" fontId="2" fillId="10" borderId="21" xfId="0" applyFont="1" applyFill="1" applyBorder="1" applyAlignment="1">
      <alignment horizontal="right" vertical="center"/>
    </xf>
    <xf numFmtId="164" fontId="1" fillId="8" borderId="2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7" fillId="5" borderId="8" xfId="0" applyFont="1" applyFill="1" applyBorder="1"/>
    <xf numFmtId="0" fontId="1" fillId="4" borderId="21" xfId="1" applyNumberFormat="1" applyFont="1" applyFill="1" applyBorder="1" applyAlignment="1" applyProtection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right" wrapText="1"/>
    </xf>
    <xf numFmtId="0" fontId="11" fillId="10" borderId="10" xfId="0" applyFont="1" applyFill="1" applyBorder="1" applyAlignment="1">
      <alignment horizontal="right" wrapText="1"/>
    </xf>
    <xf numFmtId="0" fontId="11" fillId="10" borderId="23" xfId="0" applyFont="1" applyFill="1" applyBorder="1" applyAlignment="1">
      <alignment horizontal="right" wrapText="1"/>
    </xf>
    <xf numFmtId="0" fontId="21" fillId="0" borderId="5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right" vertical="center" wrapText="1"/>
    </xf>
    <xf numFmtId="164" fontId="1" fillId="4" borderId="29" xfId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/>
    </xf>
    <xf numFmtId="0" fontId="2" fillId="3" borderId="2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/>
    </xf>
    <xf numFmtId="0" fontId="1" fillId="8" borderId="5" xfId="0" applyFont="1" applyFill="1" applyBorder="1" applyAlignment="1">
      <alignment horizontal="right" vertical="center" wrapText="1"/>
    </xf>
    <xf numFmtId="0" fontId="1" fillId="8" borderId="13" xfId="0" applyFont="1" applyFill="1" applyBorder="1" applyAlignment="1">
      <alignment horizontal="right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right" vertical="center" wrapText="1"/>
    </xf>
  </cellXfs>
  <cellStyles count="4">
    <cellStyle name="AFE" xfId="3"/>
    <cellStyle name="Normalny" xfId="0" builtinId="0"/>
    <cellStyle name="Normalny 3" xfId="2"/>
    <cellStyle name="Walutowy" xfId="1" builtinId="4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6" formatCode="#,##0.00\ &quot;zł&quot;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4" formatCode="_-* #,##0.00&quot; zł&quot;_-;\-* #,##0.00&quot; zł&quot;_-;_-* \-??&quot; zł&quot;_-;_-@_-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164" formatCode="_-* #,##0.00&quot; zł&quot;_-;\-* #,##0.00&quot; zł&quot;_-;_-* \-??&quot; 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fill>
        <patternFill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164" formatCode="_-* #,##0.00&quot; zł&quot;_-;\-* #,##0.00&quot; zł&quot;_-;_-* \-??&quot; zł&quot;_-;_-@_-"/>
      <fill>
        <patternFill>
          <bgColor theme="0"/>
        </patternFill>
      </fill>
    </dxf>
    <dxf>
      <numFmt numFmtId="164" formatCode="_-* #,##0.00&quot; zł&quot;_-;\-* #,##0.00&quot; zł&quot;_-;_-* \-??&quot; zł&quot;_-;_-@_-"/>
      <fill>
        <patternFill>
          <bgColor theme="0"/>
        </patternFill>
      </fill>
    </dxf>
    <dxf>
      <fill>
        <patternFill>
          <fgColor indexed="64"/>
          <bgColor theme="0" tint="-0.14999847407452621"/>
        </patternFill>
      </fill>
    </dxf>
    <dxf>
      <numFmt numFmtId="164" formatCode="_-* #,##0.00&quot; zł&quot;_-;\-* #,##0.00&quot; zł&quot;_-;_-* \-??&quot; zł&quot;_-;_-@_-"/>
      <fill>
        <patternFill patternType="solid">
          <bgColor theme="0"/>
        </patternFill>
      </fill>
    </dxf>
    <dxf>
      <numFmt numFmtId="164" formatCode="_-* #,##0.00&quot; zł&quot;_-;\-* #,##0.00&quot; zł&quot;_-;_-* \-??&quot; zł&quot;_-;_-@_-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V42" totalsRowShown="0">
  <tableColumns count="21">
    <tableColumn id="1" name="Tytuł prasowy - dzienniki ogólnopolskie "/>
    <tableColumn id="3" name="Cena brutto za jedną stronę - strona 3 - wydanie poniedziałkowe "/>
    <tableColumn id="5" name="Cena brutto za jedną stronę - strona 3 - wydanie piątkowe  (wyjątek Fakt wydanie magazynowe czwartek)"/>
    <tableColumn id="8" name="Cena brutto za jedną stronę - strona 3 - pozostałe wydania"/>
    <tableColumn id="7" name="Cena brutto za jedną stronę - strona 5- wydanie poniedziałkowe"/>
    <tableColumn id="9" name="Cena brutto za jedną stronę - strona 5 - wydanie piątkowe wyjątek Fakt wydanie magazynowe czwartek)"/>
    <tableColumn id="10" name="Cena brutto za jedną stronę - strona 5 - pozostałe wydania"/>
    <tableColumn id="11" name="Cena brutto za jedną stronę - strona 7 - wydanie poniedziałkowe "/>
    <tableColumn id="13" name="Cena brutto za jedną stronę - strona 7 - wydanie piątkowe wyjątek Fakt wydanie magazynowe czwartek"/>
    <tableColumn id="12" name="Cena brutto za jedną stronę - strona 7 - pozostałe wydania"/>
    <tableColumn id="15" name="Cena brutto za jedną stronę prawą - pozostałe strony- - wydanie poniedziałkowe"/>
    <tableColumn id="17" name="Cena brutto za jedną stronę prawą - pozostałe strony- - wydanie piątkowe wyjątek Fakt wydanie magazynowe czwartek"/>
    <tableColumn id="14" name="Cena brutto za jedną stronę prawą  - pozostałe strony - pozostałe wydania"/>
    <tableColumn id="23" name="Cena brutto za jedną stronę lewą -- wydanie poniedziałkowe"/>
    <tableColumn id="22" name="Cena brutto za jedną stronę lewą -- wydanie piątkowe wyjątek Fakt wydanie magazynowe czwartek"/>
    <tableColumn id="26" name="Cena brutto za jedną stronę lewą  - pozostałe wydania"/>
    <tableColumn id="2" name="Cena brutto - Zapowiedź artykułu na stronie 1 w wydaniu magazynowym o wielkości powyżej 1/12 strony do 1/3 stron"/>
    <tableColumn id="20" name="Cena brutto - Zapowiedź artykułu na stronie 1 w wydaniu zwykłym o wielkości powyżej 1/12 strony do 1/3 stron"/>
    <tableColumn id="4" name=" Cena brutto - Zapowiedź artykułu na stronie 1 w wydaniu magazynowym o wielkości do 1/12 strony"/>
    <tableColumn id="6" name="Cena brutto - Zapowiedź artykułu na stronie 1 w wydaniu zwykłym o wielkości do 1/12 strony"/>
    <tableColumn id="16" name="Suma wszystkich cen jednostkowych_x000a_(suma sum cen jednostkowych obliczonych dla kolumn 3-21)" dataDxfId="11">
      <calculatedColumnFormula>SUM(Tabela1[[#This Row],[Cena brutto za jedną stronę - strona 3 - wydanie poniedziałkowe ]:[Cena brutto - Zapowiedź artykułu na stronie 1 w wydaniu zwykłym o wielkości do 1/12 strony]])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11" displayName="Tabela111" ref="B2:C12" totalsRowShown="0">
  <tableColumns count="2">
    <tableColumn id="1" name="Tytuł prasowy - dwutygodniki ogólnopolskie"/>
    <tableColumn id="3" name="Cena brutto za jedną stronę prawą (cena jednostkowa)" dataDxfId="10">
      <calculatedColumnFormula xml:space="preserve"> SUM(C1:C2)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17" displayName="Tabela17" ref="B4:G161" totalsRowShown="0" headerRowDxfId="9">
  <tableColumns count="6">
    <tableColumn id="1" name="Tytuł prasowy - dzienniki lokalne"/>
    <tableColumn id="3" name="Cena brutto za jedną stronę prawą - publikacja  poniedziałek "/>
    <tableColumn id="5" name="Cena brutto za jedną stronę prawą  - publikacja  piątek "/>
    <tableColumn id="7" name="Cena brutto za pół strony prawej - publikacja  poniedziałek" dataDxfId="8">
      <calculatedColumnFormula>#REF!*1.23</calculatedColumnFormula>
    </tableColumn>
    <tableColumn id="9" name="Cena brutto za pół strony prawej  - publikacja  piątek" dataDxfId="7">
      <calculatedColumnFormula>#REF!*1.23</calculatedColumnFormula>
    </tableColumn>
    <tableColumn id="2" name="Suma wszystkich cen jednostkowych_x000a_(suma sum cen jednostkowych obliczonych dla kolumn 3-6)" dataDxfId="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ela27" displayName="Tabela27" ref="B3:E44" totalsRowShown="0" headerRowDxfId="5" headerRowBorderDxfId="4">
  <tableColumns count="4">
    <tableColumn id="1" name="Portal - strona główna " dataDxfId="3"/>
    <tableColumn id="3" name="Banner główny lub billboard lub wideboard_x000a_CPM 1000v brutto" dataDxfId="2">
      <calculatedColumnFormula>#REF!*1.23</calculatedColumnFormula>
    </tableColumn>
    <tableColumn id="5" name="Rectangle lub box śródtekstowy_x000a_CPM 1000v brutto" dataDxfId="1" dataCellStyle="Walutowy">
      <calculatedColumnFormula>#REF!*1.23</calculatedColumnFormula>
    </tableColumn>
    <tableColumn id="2" name="Suma wszystkich cen jednostkowych_x000a_(suma sum cen jednostkowych obliczonych dla kolumn 3-4)" dataDxfId="0" dataCellStyle="Walutow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view="pageBreakPreview" zoomScale="90" zoomScaleNormal="60" zoomScaleSheetLayoutView="90" workbookViewId="0">
      <selection activeCell="D6" sqref="D6"/>
    </sheetView>
  </sheetViews>
  <sheetFormatPr defaultRowHeight="15" x14ac:dyDescent="0.25"/>
  <cols>
    <col min="1" max="1" width="5" customWidth="1"/>
    <col min="2" max="2" width="51.85546875" customWidth="1"/>
    <col min="3" max="3" width="24.85546875" customWidth="1"/>
    <col min="4" max="4" width="33.85546875" customWidth="1"/>
  </cols>
  <sheetData>
    <row r="1" spans="1:4" ht="43.9" customHeight="1" thickBot="1" x14ac:dyDescent="0.3">
      <c r="A1" s="118" t="s">
        <v>301</v>
      </c>
      <c r="B1" s="119"/>
      <c r="C1" s="51"/>
      <c r="D1" s="52"/>
    </row>
    <row r="2" spans="1:4" ht="79.5" customHeight="1" x14ac:dyDescent="0.25">
      <c r="A2" s="32" t="s">
        <v>182</v>
      </c>
      <c r="B2" s="33" t="s">
        <v>285</v>
      </c>
      <c r="C2" s="33" t="s">
        <v>183</v>
      </c>
      <c r="D2" s="33" t="s">
        <v>249</v>
      </c>
    </row>
    <row r="3" spans="1:4" x14ac:dyDescent="0.25">
      <c r="A3" s="53">
        <v>1</v>
      </c>
      <c r="B3" s="53">
        <v>2</v>
      </c>
      <c r="C3" s="54">
        <v>3</v>
      </c>
      <c r="D3" s="54">
        <v>4</v>
      </c>
    </row>
    <row r="4" spans="1:4" ht="72" customHeight="1" x14ac:dyDescent="0.25">
      <c r="A4" s="56" t="s">
        <v>184</v>
      </c>
      <c r="B4" s="56" t="s">
        <v>253</v>
      </c>
      <c r="C4" s="56" t="s">
        <v>186</v>
      </c>
      <c r="D4" s="57"/>
    </row>
    <row r="5" spans="1:4" ht="63.75" customHeight="1" x14ac:dyDescent="0.25">
      <c r="A5" s="56" t="s">
        <v>185</v>
      </c>
      <c r="B5" s="56" t="s">
        <v>254</v>
      </c>
      <c r="C5" s="56" t="s">
        <v>186</v>
      </c>
      <c r="D5" s="57"/>
    </row>
    <row r="6" spans="1:4" ht="67.5" customHeight="1" x14ac:dyDescent="0.25">
      <c r="A6" s="56" t="s">
        <v>214</v>
      </c>
      <c r="B6" s="56" t="s">
        <v>255</v>
      </c>
      <c r="C6" s="56" t="s">
        <v>186</v>
      </c>
      <c r="D6" s="57"/>
    </row>
    <row r="7" spans="1:4" ht="60.75" customHeight="1" x14ac:dyDescent="0.25">
      <c r="A7" s="56" t="s">
        <v>279</v>
      </c>
      <c r="B7" s="56" t="s">
        <v>256</v>
      </c>
      <c r="C7" s="56" t="s">
        <v>248</v>
      </c>
      <c r="D7" s="57"/>
    </row>
    <row r="8" spans="1:4" ht="57.75" customHeight="1" x14ac:dyDescent="0.25">
      <c r="A8" s="56" t="s">
        <v>280</v>
      </c>
      <c r="B8" s="56" t="s">
        <v>257</v>
      </c>
      <c r="C8" s="56" t="s">
        <v>248</v>
      </c>
      <c r="D8" s="57"/>
    </row>
    <row r="9" spans="1:4" ht="16.5" thickBot="1" x14ac:dyDescent="0.3">
      <c r="A9" s="115" t="s">
        <v>298</v>
      </c>
      <c r="B9" s="116"/>
      <c r="C9" s="117"/>
      <c r="D9" s="55">
        <f>SUM(D4:D8)</f>
        <v>0</v>
      </c>
    </row>
  </sheetData>
  <mergeCells count="2">
    <mergeCell ref="A9:C9"/>
    <mergeCell ref="A1:B1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44"/>
  <sheetViews>
    <sheetView view="pageBreakPreview" topLeftCell="A4" zoomScale="70" zoomScaleNormal="85" zoomScaleSheetLayoutView="70" workbookViewId="0">
      <selection activeCell="A16" sqref="A16:R25"/>
    </sheetView>
  </sheetViews>
  <sheetFormatPr defaultColWidth="9.140625" defaultRowHeight="15.75" x14ac:dyDescent="0.25"/>
  <cols>
    <col min="1" max="1" width="6.28515625" style="25" customWidth="1"/>
    <col min="2" max="2" width="72.28515625" style="1" customWidth="1"/>
    <col min="3" max="3" width="20" style="2" customWidth="1"/>
    <col min="4" max="4" width="20.42578125" style="2" customWidth="1"/>
    <col min="5" max="5" width="20.42578125" style="26" customWidth="1"/>
    <col min="6" max="6" width="19.140625" style="3" customWidth="1"/>
    <col min="7" max="8" width="22" style="3" customWidth="1"/>
    <col min="9" max="9" width="24.5703125" style="2" customWidth="1"/>
    <col min="10" max="10" width="24.28515625" style="2" customWidth="1"/>
    <col min="11" max="11" width="24.28515625" style="26" customWidth="1"/>
    <col min="12" max="12" width="22" style="2" customWidth="1"/>
    <col min="13" max="13" width="23.140625" style="2" customWidth="1"/>
    <col min="14" max="14" width="23.140625" style="26" customWidth="1"/>
    <col min="15" max="15" width="22.42578125" style="2" customWidth="1"/>
    <col min="16" max="16" width="24.85546875" style="2" customWidth="1"/>
    <col min="17" max="17" width="22.140625" style="2" customWidth="1"/>
    <col min="18" max="18" width="22" style="21" customWidth="1"/>
    <col min="19" max="19" width="22.85546875" style="2" customWidth="1"/>
    <col min="20" max="21" width="22.85546875" style="21" customWidth="1"/>
    <col min="22" max="22" width="22.42578125" style="2" customWidth="1"/>
    <col min="23" max="1010" width="9.140625" style="2"/>
  </cols>
  <sheetData>
    <row r="1" spans="1:1027" s="25" customFormat="1" ht="38.25" thickBot="1" x14ac:dyDescent="0.35">
      <c r="B1" s="38" t="s">
        <v>300</v>
      </c>
      <c r="C1" s="26"/>
      <c r="D1" s="26"/>
      <c r="E1" s="26"/>
      <c r="F1" s="3"/>
      <c r="G1" s="3"/>
      <c r="H1" s="3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</row>
    <row r="2" spans="1:1027" s="25" customFormat="1" x14ac:dyDescent="0.25">
      <c r="B2" s="1"/>
      <c r="C2" s="120" t="s">
        <v>293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2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</row>
    <row r="3" spans="1:1027" ht="134.25" customHeight="1" x14ac:dyDescent="0.25">
      <c r="A3" s="58" t="s">
        <v>291</v>
      </c>
      <c r="B3" s="58" t="s">
        <v>286</v>
      </c>
      <c r="C3" s="58" t="s">
        <v>0</v>
      </c>
      <c r="D3" s="58" t="s">
        <v>259</v>
      </c>
      <c r="E3" s="58" t="s">
        <v>203</v>
      </c>
      <c r="F3" s="58" t="s">
        <v>1</v>
      </c>
      <c r="G3" s="58" t="s">
        <v>2</v>
      </c>
      <c r="H3" s="58" t="s">
        <v>218</v>
      </c>
      <c r="I3" s="58" t="s">
        <v>3</v>
      </c>
      <c r="J3" s="58" t="s">
        <v>4</v>
      </c>
      <c r="K3" s="58" t="s">
        <v>217</v>
      </c>
      <c r="L3" s="58" t="s">
        <v>179</v>
      </c>
      <c r="M3" s="58" t="s">
        <v>180</v>
      </c>
      <c r="N3" s="58" t="s">
        <v>278</v>
      </c>
      <c r="O3" s="58" t="s">
        <v>219</v>
      </c>
      <c r="P3" s="58" t="s">
        <v>215</v>
      </c>
      <c r="Q3" s="58" t="s">
        <v>216</v>
      </c>
      <c r="R3" s="58" t="s">
        <v>283</v>
      </c>
      <c r="S3" s="58" t="s">
        <v>284</v>
      </c>
      <c r="T3" s="58" t="s">
        <v>281</v>
      </c>
      <c r="U3" s="58" t="s">
        <v>282</v>
      </c>
      <c r="V3" s="58" t="s">
        <v>310</v>
      </c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</row>
    <row r="4" spans="1:1027" s="25" customFormat="1" ht="15.6" customHeight="1" x14ac:dyDescent="0.25">
      <c r="A4" s="58">
        <v>1</v>
      </c>
      <c r="B4" s="58">
        <v>2</v>
      </c>
      <c r="C4" s="58">
        <v>3</v>
      </c>
      <c r="D4" s="58">
        <v>4</v>
      </c>
      <c r="E4" s="58">
        <v>5</v>
      </c>
      <c r="F4" s="58">
        <v>6</v>
      </c>
      <c r="G4" s="58">
        <v>7</v>
      </c>
      <c r="H4" s="58">
        <v>8</v>
      </c>
      <c r="I4" s="58">
        <v>9</v>
      </c>
      <c r="J4" s="58">
        <v>10</v>
      </c>
      <c r="K4" s="58">
        <v>11</v>
      </c>
      <c r="L4" s="58">
        <v>12</v>
      </c>
      <c r="M4" s="58">
        <v>13</v>
      </c>
      <c r="N4" s="58">
        <v>14</v>
      </c>
      <c r="O4" s="58">
        <v>15</v>
      </c>
      <c r="P4" s="58">
        <v>16</v>
      </c>
      <c r="Q4" s="58">
        <v>17</v>
      </c>
      <c r="R4" s="58">
        <v>18</v>
      </c>
      <c r="S4" s="58">
        <v>19</v>
      </c>
      <c r="T4" s="58">
        <v>20</v>
      </c>
      <c r="U4" s="58">
        <v>21</v>
      </c>
      <c r="V4" s="58">
        <v>22</v>
      </c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</row>
    <row r="5" spans="1:1027" x14ac:dyDescent="0.25">
      <c r="A5" s="62">
        <v>1</v>
      </c>
      <c r="B5" s="63" t="s">
        <v>5</v>
      </c>
      <c r="C5" s="57"/>
      <c r="D5" s="57"/>
      <c r="E5" s="57"/>
      <c r="F5" s="64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65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</row>
    <row r="6" spans="1:1027" x14ac:dyDescent="0.25">
      <c r="A6" s="62">
        <v>2</v>
      </c>
      <c r="B6" s="63" t="s">
        <v>6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5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</row>
    <row r="7" spans="1:1027" x14ac:dyDescent="0.25">
      <c r="A7" s="62">
        <v>3</v>
      </c>
      <c r="B7" s="63" t="s">
        <v>7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65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</row>
    <row r="8" spans="1:1027" x14ac:dyDescent="0.25">
      <c r="A8" s="62">
        <v>4</v>
      </c>
      <c r="B8" s="63" t="s">
        <v>8</v>
      </c>
      <c r="C8" s="57"/>
      <c r="D8" s="57"/>
      <c r="E8" s="57" t="s">
        <v>178</v>
      </c>
      <c r="F8" s="57"/>
      <c r="G8" s="57"/>
      <c r="H8" s="57" t="s">
        <v>178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65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</row>
    <row r="9" spans="1:1027" x14ac:dyDescent="0.25">
      <c r="A9" s="62">
        <v>5</v>
      </c>
      <c r="B9" s="63" t="s">
        <v>9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65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</row>
    <row r="10" spans="1:1027" x14ac:dyDescent="0.25">
      <c r="A10" s="62">
        <v>6</v>
      </c>
      <c r="B10" s="63" t="s">
        <v>10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65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</row>
    <row r="11" spans="1:1027" x14ac:dyDescent="0.25">
      <c r="A11" s="62">
        <v>7</v>
      </c>
      <c r="B11" s="63" t="s">
        <v>11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65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</row>
    <row r="12" spans="1:1027" x14ac:dyDescent="0.25">
      <c r="A12" s="66"/>
      <c r="B12" s="66" t="s">
        <v>295</v>
      </c>
      <c r="C12" s="67">
        <f>SUM(C5:C11)</f>
        <v>0</v>
      </c>
      <c r="D12" s="67">
        <f>SUM(D5:D11)</f>
        <v>0</v>
      </c>
      <c r="E12" s="67">
        <f>SUM(E5:E7,E9:E11)</f>
        <v>0</v>
      </c>
      <c r="F12" s="67">
        <f t="shared" ref="F12:G12" si="0">SUM(F5:F11)</f>
        <v>0</v>
      </c>
      <c r="G12" s="67">
        <f t="shared" si="0"/>
        <v>0</v>
      </c>
      <c r="H12" s="67">
        <f>SUM(H5:H7,H9:H11)</f>
        <v>0</v>
      </c>
      <c r="I12" s="67">
        <f t="shared" ref="I12:U12" si="1">SUM(I5:I11)</f>
        <v>0</v>
      </c>
      <c r="J12" s="67">
        <f t="shared" si="1"/>
        <v>0</v>
      </c>
      <c r="K12" s="67">
        <f t="shared" si="1"/>
        <v>0</v>
      </c>
      <c r="L12" s="67">
        <f t="shared" si="1"/>
        <v>0</v>
      </c>
      <c r="M12" s="67">
        <f t="shared" si="1"/>
        <v>0</v>
      </c>
      <c r="N12" s="67">
        <f t="shared" si="1"/>
        <v>0</v>
      </c>
      <c r="O12" s="67">
        <f t="shared" si="1"/>
        <v>0</v>
      </c>
      <c r="P12" s="67">
        <f t="shared" si="1"/>
        <v>0</v>
      </c>
      <c r="Q12" s="67">
        <f t="shared" si="1"/>
        <v>0</v>
      </c>
      <c r="R12" s="67">
        <f t="shared" si="1"/>
        <v>0</v>
      </c>
      <c r="S12" s="67">
        <f t="shared" si="1"/>
        <v>0</v>
      </c>
      <c r="T12" s="67">
        <f t="shared" si="1"/>
        <v>0</v>
      </c>
      <c r="U12" s="67">
        <f t="shared" si="1"/>
        <v>0</v>
      </c>
      <c r="V12" s="67">
        <f>SUM(Tabela1[[#This Row],[Cena brutto za jedną stronę - strona 3 - wydanie poniedziałkowe ]:[Cena brutto - Zapowiedź artykułu na stronie 1 w wydaniu zwykłym o wielkości do 1/12 strony]])</f>
        <v>0</v>
      </c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</row>
    <row r="13" spans="1:1027" x14ac:dyDescent="0.25">
      <c r="B13" s="12"/>
      <c r="C13" s="13"/>
      <c r="D13" s="13"/>
      <c r="E13" s="4"/>
      <c r="F13" s="14"/>
      <c r="G13" s="14"/>
      <c r="H13" s="4"/>
      <c r="I13" s="15"/>
      <c r="J13" s="15"/>
      <c r="K13" s="4"/>
      <c r="L13" s="15"/>
      <c r="M13" s="15"/>
      <c r="N13" s="4"/>
      <c r="O13" s="4"/>
      <c r="P13" s="4"/>
      <c r="Q13" s="4"/>
      <c r="R13" s="4"/>
      <c r="S13" s="4"/>
      <c r="T13" s="4"/>
      <c r="U13" s="4"/>
      <c r="V13" s="37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</row>
    <row r="14" spans="1:1027" s="25" customFormat="1" ht="32.25" thickBot="1" x14ac:dyDescent="0.3">
      <c r="B14" s="73" t="s">
        <v>299</v>
      </c>
      <c r="C14" s="35"/>
      <c r="D14" s="35"/>
      <c r="E14" s="4"/>
      <c r="F14" s="36"/>
      <c r="G14" s="3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7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6"/>
      <c r="AKK14" s="26"/>
      <c r="AKL14" s="26"/>
      <c r="AKM14" s="26"/>
      <c r="AKN14" s="26"/>
      <c r="AKO14" s="26"/>
      <c r="AKP14" s="26"/>
      <c r="AKQ14" s="26"/>
      <c r="AKR14" s="26"/>
      <c r="AKS14" s="26"/>
      <c r="AKT14" s="26"/>
      <c r="AKU14" s="26"/>
      <c r="AKV14" s="26"/>
      <c r="AKW14" s="26"/>
      <c r="AKX14" s="26"/>
      <c r="AKY14" s="26"/>
      <c r="AKZ14" s="26"/>
      <c r="ALA14" s="26"/>
      <c r="ALB14" s="26"/>
      <c r="ALC14" s="26"/>
      <c r="ALD14" s="26"/>
      <c r="ALE14" s="26"/>
      <c r="ALF14" s="26"/>
      <c r="ALG14" s="26"/>
      <c r="ALH14" s="26"/>
      <c r="ALI14" s="26"/>
      <c r="ALJ14" s="26"/>
      <c r="ALK14" s="26"/>
      <c r="ALL14" s="26"/>
      <c r="ALM14" s="26"/>
      <c r="ALN14" s="26"/>
      <c r="ALO14" s="26"/>
      <c r="ALP14" s="26"/>
      <c r="ALQ14" s="26"/>
      <c r="ALR14" s="26"/>
      <c r="ALS14" s="26"/>
      <c r="ALT14" s="26"/>
      <c r="ALU14" s="26"/>
      <c r="ALV14" s="26"/>
      <c r="ALW14" s="26"/>
      <c r="ALX14" s="26"/>
      <c r="ALY14" s="26"/>
      <c r="ALZ14" s="26"/>
      <c r="AMA14" s="26"/>
      <c r="AMB14" s="26"/>
      <c r="AMC14" s="26"/>
      <c r="AMD14" s="26"/>
      <c r="AME14" s="26"/>
      <c r="AMF14" s="26"/>
      <c r="AMG14" s="26"/>
      <c r="AMH14" s="26"/>
      <c r="AMI14" s="26"/>
      <c r="AMJ14" s="26"/>
      <c r="AMK14" s="26"/>
      <c r="AML14" s="26"/>
      <c r="AMM14" s="26"/>
    </row>
    <row r="15" spans="1:1027" s="25" customFormat="1" x14ac:dyDescent="0.25">
      <c r="B15" s="34"/>
      <c r="C15" s="47"/>
      <c r="D15" s="68"/>
      <c r="E15" s="68"/>
      <c r="F15" s="68"/>
      <c r="G15" s="68"/>
      <c r="H15" s="68"/>
      <c r="I15" s="68"/>
      <c r="J15" s="68" t="s">
        <v>293</v>
      </c>
      <c r="K15" s="68"/>
      <c r="L15" s="68"/>
      <c r="M15" s="68"/>
      <c r="N15" s="68"/>
      <c r="O15" s="68"/>
      <c r="P15" s="68"/>
      <c r="Q15" s="46"/>
      <c r="R15" s="4"/>
      <c r="S15" s="4"/>
      <c r="T15" s="4"/>
      <c r="U15" s="4"/>
      <c r="V15" s="37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6"/>
      <c r="AKK15" s="26"/>
      <c r="AKL15" s="26"/>
      <c r="AKM15" s="26"/>
      <c r="AKN15" s="26"/>
      <c r="AKO15" s="26"/>
      <c r="AKP15" s="26"/>
      <c r="AKQ15" s="26"/>
      <c r="AKR15" s="26"/>
      <c r="AKS15" s="26"/>
      <c r="AKT15" s="26"/>
      <c r="AKU15" s="26"/>
      <c r="AKV15" s="26"/>
      <c r="AKW15" s="26"/>
      <c r="AKX15" s="26"/>
      <c r="AKY15" s="26"/>
      <c r="AKZ15" s="26"/>
      <c r="ALA15" s="26"/>
      <c r="ALB15" s="26"/>
      <c r="ALC15" s="26"/>
      <c r="ALD15" s="26"/>
      <c r="ALE15" s="26"/>
      <c r="ALF15" s="26"/>
      <c r="ALG15" s="26"/>
      <c r="ALH15" s="26"/>
      <c r="ALI15" s="26"/>
      <c r="ALJ15" s="26"/>
      <c r="ALK15" s="26"/>
      <c r="ALL15" s="26"/>
      <c r="ALM15" s="26"/>
      <c r="ALN15" s="26"/>
      <c r="ALO15" s="26"/>
      <c r="ALP15" s="26"/>
      <c r="ALQ15" s="26"/>
      <c r="ALR15" s="26"/>
      <c r="ALS15" s="26"/>
      <c r="ALT15" s="26"/>
      <c r="ALU15" s="26"/>
      <c r="ALV15" s="26"/>
      <c r="ALW15" s="26"/>
      <c r="ALX15" s="26"/>
      <c r="ALY15" s="26"/>
      <c r="ALZ15" s="26"/>
      <c r="AMA15" s="26"/>
      <c r="AMB15" s="26"/>
      <c r="AMC15" s="26"/>
      <c r="AMD15" s="26"/>
      <c r="AME15" s="26"/>
      <c r="AMF15" s="26"/>
      <c r="AMG15" s="26"/>
      <c r="AMH15" s="26"/>
      <c r="AMI15" s="26"/>
      <c r="AMJ15" s="26"/>
      <c r="AMK15" s="26"/>
      <c r="AML15" s="26"/>
      <c r="AMM15" s="26"/>
    </row>
    <row r="16" spans="1:1027" ht="110.25" x14ac:dyDescent="0.25">
      <c r="A16" s="58" t="s">
        <v>291</v>
      </c>
      <c r="B16" s="58" t="s">
        <v>287</v>
      </c>
      <c r="C16" s="58" t="s">
        <v>213</v>
      </c>
      <c r="D16" s="58" t="s">
        <v>260</v>
      </c>
      <c r="E16" s="58" t="s">
        <v>208</v>
      </c>
      <c r="F16" s="58" t="s">
        <v>204</v>
      </c>
      <c r="G16" s="58" t="s">
        <v>205</v>
      </c>
      <c r="H16" s="58" t="s">
        <v>222</v>
      </c>
      <c r="I16" s="58" t="s">
        <v>206</v>
      </c>
      <c r="J16" s="58" t="s">
        <v>207</v>
      </c>
      <c r="K16" s="58" t="s">
        <v>223</v>
      </c>
      <c r="L16" s="58" t="s">
        <v>209</v>
      </c>
      <c r="M16" s="58" t="s">
        <v>210</v>
      </c>
      <c r="N16" s="58" t="s">
        <v>278</v>
      </c>
      <c r="O16" s="58" t="s">
        <v>221</v>
      </c>
      <c r="P16" s="58" t="s">
        <v>220</v>
      </c>
      <c r="Q16" s="58" t="s">
        <v>258</v>
      </c>
      <c r="R16" s="58" t="s">
        <v>311</v>
      </c>
      <c r="S16" s="21"/>
      <c r="V16" s="37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</row>
    <row r="17" spans="1:1027" s="25" customFormat="1" ht="15.6" customHeight="1" x14ac:dyDescent="0.25">
      <c r="A17" s="58">
        <v>1</v>
      </c>
      <c r="B17" s="58">
        <v>2</v>
      </c>
      <c r="C17" s="58">
        <v>3</v>
      </c>
      <c r="D17" s="58">
        <v>4</v>
      </c>
      <c r="E17" s="58">
        <v>5</v>
      </c>
      <c r="F17" s="58">
        <v>6</v>
      </c>
      <c r="G17" s="58">
        <v>7</v>
      </c>
      <c r="H17" s="58">
        <v>8</v>
      </c>
      <c r="I17" s="58">
        <v>9</v>
      </c>
      <c r="J17" s="58">
        <v>10</v>
      </c>
      <c r="K17" s="58">
        <v>11</v>
      </c>
      <c r="L17" s="58">
        <v>12</v>
      </c>
      <c r="M17" s="58">
        <v>13</v>
      </c>
      <c r="N17" s="58">
        <v>14</v>
      </c>
      <c r="O17" s="58">
        <v>15</v>
      </c>
      <c r="P17" s="58">
        <v>16</v>
      </c>
      <c r="Q17" s="58">
        <v>17</v>
      </c>
      <c r="R17" s="58">
        <v>18</v>
      </c>
      <c r="S17" s="26"/>
      <c r="T17" s="26"/>
      <c r="U17" s="26"/>
      <c r="V17" s="37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  <c r="AMJ17" s="26"/>
      <c r="AMK17" s="26"/>
      <c r="AML17" s="26"/>
      <c r="AMM17" s="26"/>
    </row>
    <row r="18" spans="1:1027" ht="21" customHeight="1" x14ac:dyDescent="0.25">
      <c r="A18" s="62">
        <v>1</v>
      </c>
      <c r="B18" s="63" t="s">
        <v>5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5"/>
      <c r="S18" s="21"/>
      <c r="V18" s="37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</row>
    <row r="19" spans="1:1027" x14ac:dyDescent="0.25">
      <c r="A19" s="62">
        <v>2</v>
      </c>
      <c r="B19" s="63" t="s">
        <v>6</v>
      </c>
      <c r="C19" s="70" t="s">
        <v>178</v>
      </c>
      <c r="D19" s="70" t="s">
        <v>178</v>
      </c>
      <c r="E19" s="70" t="s">
        <v>178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5"/>
      <c r="S19" s="21"/>
      <c r="V19" s="37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</row>
    <row r="20" spans="1:1027" x14ac:dyDescent="0.25">
      <c r="A20" s="62">
        <v>3</v>
      </c>
      <c r="B20" s="63" t="s">
        <v>7</v>
      </c>
      <c r="C20" s="71"/>
      <c r="D20" s="71"/>
      <c r="E20" s="69"/>
      <c r="F20" s="71"/>
      <c r="G20" s="71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5"/>
      <c r="S20" s="21"/>
      <c r="V20" s="37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</row>
    <row r="21" spans="1:1027" x14ac:dyDescent="0.25">
      <c r="A21" s="62">
        <v>4</v>
      </c>
      <c r="B21" s="63" t="s">
        <v>8</v>
      </c>
      <c r="C21" s="70" t="s">
        <v>178</v>
      </c>
      <c r="D21" s="70" t="s">
        <v>178</v>
      </c>
      <c r="E21" s="70" t="s">
        <v>178</v>
      </c>
      <c r="F21" s="70" t="s">
        <v>178</v>
      </c>
      <c r="G21" s="70" t="s">
        <v>178</v>
      </c>
      <c r="H21" s="70" t="s">
        <v>178</v>
      </c>
      <c r="I21" s="69"/>
      <c r="J21" s="69"/>
      <c r="K21" s="69"/>
      <c r="L21" s="69"/>
      <c r="M21" s="69"/>
      <c r="N21" s="69"/>
      <c r="O21" s="69"/>
      <c r="P21" s="72"/>
      <c r="Q21" s="69"/>
      <c r="R21" s="65"/>
      <c r="S21" s="21"/>
      <c r="V21" s="37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</row>
    <row r="22" spans="1:1027" x14ac:dyDescent="0.25">
      <c r="A22" s="62">
        <v>5</v>
      </c>
      <c r="B22" s="63" t="s">
        <v>9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5"/>
      <c r="S22" s="21"/>
      <c r="V22" s="37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</row>
    <row r="23" spans="1:1027" x14ac:dyDescent="0.25">
      <c r="A23" s="62">
        <v>6</v>
      </c>
      <c r="B23" s="63" t="s">
        <v>10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5"/>
      <c r="S23" s="21"/>
      <c r="V23" s="37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</row>
    <row r="24" spans="1:1027" x14ac:dyDescent="0.25">
      <c r="A24" s="62">
        <v>7</v>
      </c>
      <c r="B24" s="63" t="s">
        <v>11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5"/>
      <c r="S24" s="21"/>
      <c r="V24" s="37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</row>
    <row r="25" spans="1:1027" x14ac:dyDescent="0.25">
      <c r="A25" s="66"/>
      <c r="B25" s="66" t="s">
        <v>295</v>
      </c>
      <c r="C25" s="67">
        <f>SUM(C18,C20,C22:C24)</f>
        <v>0</v>
      </c>
      <c r="D25" s="67">
        <f t="shared" ref="D25:E25" si="2">SUM(D18,D20,D22:D24)</f>
        <v>0</v>
      </c>
      <c r="E25" s="67">
        <f t="shared" si="2"/>
        <v>0</v>
      </c>
      <c r="F25" s="67">
        <f>SUM(F18:F20,F22:F24)</f>
        <v>0</v>
      </c>
      <c r="G25" s="67">
        <f t="shared" ref="G25:H25" si="3">SUM(G18:G20,G22:G24)</f>
        <v>0</v>
      </c>
      <c r="H25" s="67">
        <f t="shared" si="3"/>
        <v>0</v>
      </c>
      <c r="I25" s="67">
        <f xml:space="preserve"> SUM(I18:I24)</f>
        <v>0</v>
      </c>
      <c r="J25" s="67">
        <f t="shared" ref="J25:Q25" si="4" xml:space="preserve"> SUM(J18:J24)</f>
        <v>0</v>
      </c>
      <c r="K25" s="67">
        <f t="shared" si="4"/>
        <v>0</v>
      </c>
      <c r="L25" s="67">
        <f t="shared" si="4"/>
        <v>0</v>
      </c>
      <c r="M25" s="67">
        <f t="shared" si="4"/>
        <v>0</v>
      </c>
      <c r="N25" s="67">
        <f t="shared" si="4"/>
        <v>0</v>
      </c>
      <c r="O25" s="67">
        <f t="shared" si="4"/>
        <v>0</v>
      </c>
      <c r="P25" s="67">
        <f t="shared" si="4"/>
        <v>0</v>
      </c>
      <c r="Q25" s="67">
        <f t="shared" si="4"/>
        <v>0</v>
      </c>
      <c r="R25" s="67">
        <f>SUM(Tabela1[[#This Row],[Cena brutto za jedną stronę - strona 3 - wydanie poniedziałkowe ]:[Cena brutto za jedną stronę lewą  - pozostałe wydania]])</f>
        <v>0</v>
      </c>
      <c r="S25" s="21"/>
      <c r="V25" s="37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</row>
    <row r="26" spans="1:1027" x14ac:dyDescent="0.25">
      <c r="B26" s="20"/>
      <c r="C26" s="20"/>
      <c r="D26" s="20"/>
      <c r="E26" s="25"/>
      <c r="F26" s="20"/>
      <c r="G26" s="20"/>
      <c r="H26" s="25"/>
      <c r="I26" s="20"/>
      <c r="J26" s="20"/>
      <c r="K26" s="25"/>
      <c r="L26" s="15"/>
      <c r="M26" s="15"/>
      <c r="N26" s="4"/>
      <c r="O26" s="4"/>
      <c r="P26" s="4"/>
      <c r="Q26" s="4"/>
      <c r="R26" s="4"/>
      <c r="S26" s="4"/>
      <c r="T26" s="4"/>
      <c r="U26" s="4"/>
      <c r="V26" s="37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</row>
    <row r="27" spans="1:1027" x14ac:dyDescent="0.25">
      <c r="B27" s="20"/>
      <c r="C27" s="20"/>
      <c r="D27" s="20"/>
      <c r="E27" s="25"/>
      <c r="F27" s="20"/>
      <c r="G27" s="20"/>
      <c r="H27" s="25"/>
      <c r="I27" s="20"/>
      <c r="J27" s="20"/>
      <c r="K27" s="25"/>
      <c r="L27" s="4"/>
      <c r="M27" s="4"/>
      <c r="N27" s="4"/>
      <c r="O27" s="4"/>
      <c r="P27" s="4"/>
      <c r="Q27" s="4"/>
      <c r="R27" s="4"/>
      <c r="S27" s="4"/>
      <c r="T27" s="4"/>
      <c r="U27" s="4"/>
      <c r="V27" s="37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</row>
    <row r="28" spans="1:1027" x14ac:dyDescent="0.25">
      <c r="B28" s="20"/>
      <c r="C28" s="20"/>
      <c r="D28" s="20"/>
      <c r="E28" s="25"/>
      <c r="F28" s="20"/>
      <c r="G28" s="20"/>
      <c r="H28" s="25"/>
      <c r="I28" s="20"/>
      <c r="J28" s="20"/>
      <c r="K28" s="25"/>
      <c r="L28" s="5"/>
      <c r="M28" s="5"/>
      <c r="N28" s="5"/>
      <c r="O28" s="5"/>
      <c r="P28" s="5"/>
      <c r="Q28" s="5"/>
      <c r="R28" s="5"/>
      <c r="S28" s="5"/>
      <c r="T28" s="5"/>
      <c r="U28" s="5"/>
      <c r="V28" s="37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</row>
    <row r="29" spans="1:1027" ht="18.75" customHeight="1" x14ac:dyDescent="0.25">
      <c r="B29" s="20"/>
      <c r="C29" s="20"/>
      <c r="D29" s="20"/>
      <c r="E29" s="25"/>
      <c r="F29" s="20"/>
      <c r="G29" s="20"/>
      <c r="H29" s="25"/>
      <c r="I29" s="20"/>
      <c r="J29" s="20"/>
      <c r="K29" s="25"/>
      <c r="L29" s="9"/>
      <c r="M29" s="9"/>
      <c r="N29" s="22"/>
      <c r="O29" s="9"/>
      <c r="P29" s="9"/>
      <c r="Q29" s="9"/>
      <c r="R29" s="22"/>
      <c r="S29" s="9"/>
      <c r="T29" s="22"/>
      <c r="U29" s="22"/>
      <c r="V29" s="37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</row>
    <row r="30" spans="1:1027" x14ac:dyDescent="0.25">
      <c r="B30" s="20"/>
      <c r="C30" s="20"/>
      <c r="D30" s="20"/>
      <c r="E30" s="25"/>
      <c r="F30" s="20"/>
      <c r="G30" s="20"/>
      <c r="H30" s="25"/>
      <c r="I30" s="20"/>
      <c r="J30" s="20"/>
      <c r="K30" s="25"/>
      <c r="L30" s="9"/>
      <c r="M30" s="9"/>
      <c r="N30" s="22"/>
      <c r="O30" s="9"/>
      <c r="P30" s="9"/>
      <c r="Q30" s="9"/>
      <c r="R30" s="22"/>
      <c r="S30" s="9"/>
      <c r="T30" s="22"/>
      <c r="U30" s="22"/>
      <c r="V30" s="37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</row>
    <row r="31" spans="1:1027" x14ac:dyDescent="0.25">
      <c r="B31" s="20"/>
      <c r="C31" s="20"/>
      <c r="D31" s="20"/>
      <c r="E31" s="25"/>
      <c r="F31" s="20"/>
      <c r="G31" s="20"/>
      <c r="H31" s="25"/>
      <c r="I31" s="20"/>
      <c r="J31" s="20"/>
      <c r="K31" s="25"/>
      <c r="L31" s="9"/>
      <c r="M31" s="9"/>
      <c r="N31" s="22"/>
      <c r="O31" s="9"/>
      <c r="P31" s="9"/>
      <c r="Q31" s="9"/>
      <c r="R31" s="22"/>
      <c r="S31" s="9"/>
      <c r="T31" s="22"/>
      <c r="U31" s="22"/>
      <c r="V31" s="31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</row>
    <row r="32" spans="1:1027" x14ac:dyDescent="0.25">
      <c r="B32" s="20"/>
      <c r="C32" s="20"/>
      <c r="D32" s="20"/>
      <c r="E32" s="25"/>
      <c r="F32" s="20"/>
      <c r="G32" s="20"/>
      <c r="H32" s="25"/>
      <c r="I32" s="20"/>
      <c r="J32" s="20"/>
      <c r="K32" s="25"/>
      <c r="L32"/>
      <c r="M32"/>
      <c r="N32" s="25"/>
      <c r="O32"/>
      <c r="P32"/>
      <c r="Q32"/>
      <c r="R32" s="20"/>
      <c r="S32"/>
      <c r="T32" s="20"/>
      <c r="U32" s="20"/>
      <c r="V32" s="31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</row>
    <row r="33" spans="2:1027" x14ac:dyDescent="0.25">
      <c r="B33" s="20"/>
      <c r="C33" s="20"/>
      <c r="D33" s="20"/>
      <c r="E33" s="25"/>
      <c r="F33" s="20"/>
      <c r="G33" s="20"/>
      <c r="H33" s="25"/>
      <c r="I33" s="20"/>
      <c r="J33" s="20"/>
      <c r="K33" s="25"/>
      <c r="L33"/>
      <c r="M33"/>
      <c r="N33" s="25"/>
      <c r="O33"/>
      <c r="P33"/>
      <c r="Q33"/>
      <c r="R33" s="20"/>
      <c r="S33"/>
      <c r="T33" s="20"/>
      <c r="U33" s="20"/>
      <c r="V33" s="31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</row>
    <row r="34" spans="2:1027" x14ac:dyDescent="0.25">
      <c r="B34" s="20"/>
      <c r="C34" s="20"/>
      <c r="D34" s="20"/>
      <c r="E34" s="25"/>
      <c r="F34" s="20"/>
      <c r="G34" s="20"/>
      <c r="H34" s="25"/>
      <c r="I34" s="20"/>
      <c r="J34" s="20"/>
      <c r="K34" s="25"/>
      <c r="L34"/>
      <c r="M34"/>
      <c r="N34" s="25"/>
      <c r="O34"/>
      <c r="P34"/>
      <c r="Q34"/>
      <c r="R34" s="20"/>
      <c r="S34"/>
      <c r="T34" s="20"/>
      <c r="U34" s="20"/>
      <c r="V34" s="31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</row>
    <row r="35" spans="2:1027" x14ac:dyDescent="0.25">
      <c r="B35" s="20"/>
      <c r="C35" s="20"/>
      <c r="D35" s="20"/>
      <c r="E35" s="25"/>
      <c r="F35" s="20"/>
      <c r="G35" s="20"/>
      <c r="H35" s="25"/>
      <c r="I35" s="20"/>
      <c r="J35" s="20"/>
      <c r="K35" s="25"/>
      <c r="L35"/>
      <c r="M35"/>
      <c r="N35" s="25"/>
      <c r="O35"/>
      <c r="P35"/>
      <c r="Q35"/>
      <c r="R35" s="20"/>
      <c r="S35"/>
      <c r="T35" s="20"/>
      <c r="U35" s="20"/>
      <c r="V35" s="31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</row>
    <row r="36" spans="2:1027" x14ac:dyDescent="0.25">
      <c r="B36" s="20"/>
      <c r="C36" s="20"/>
      <c r="D36" s="20"/>
      <c r="E36" s="25"/>
      <c r="F36" s="20"/>
      <c r="G36" s="20"/>
      <c r="H36" s="25"/>
      <c r="I36" s="20"/>
      <c r="J36" s="20"/>
      <c r="K36" s="25"/>
      <c r="L36"/>
      <c r="M36"/>
      <c r="N36" s="25"/>
      <c r="O36"/>
      <c r="P36"/>
      <c r="Q36"/>
      <c r="R36" s="20"/>
      <c r="S36"/>
      <c r="T36" s="20"/>
      <c r="U36" s="20"/>
      <c r="V36" s="31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</row>
    <row r="37" spans="2:1027" x14ac:dyDescent="0.25">
      <c r="B37" s="20"/>
      <c r="C37" s="20"/>
      <c r="D37" s="20"/>
      <c r="E37" s="25"/>
      <c r="F37" s="20"/>
      <c r="G37" s="20"/>
      <c r="H37" s="25"/>
      <c r="I37" s="20"/>
      <c r="J37" s="20"/>
      <c r="K37" s="25"/>
      <c r="L37"/>
      <c r="M37"/>
      <c r="N37" s="25"/>
      <c r="O37"/>
      <c r="P37"/>
      <c r="Q37"/>
      <c r="R37" s="20"/>
      <c r="S37"/>
      <c r="T37" s="20"/>
      <c r="U37" s="20"/>
      <c r="V37" s="31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</row>
    <row r="38" spans="2:1027" x14ac:dyDescent="0.25">
      <c r="B38" s="20"/>
      <c r="C38" s="20"/>
      <c r="D38" s="20"/>
      <c r="E38" s="25"/>
      <c r="F38" s="20"/>
      <c r="G38" s="20"/>
      <c r="H38" s="25"/>
      <c r="I38" s="20"/>
      <c r="J38" s="20"/>
      <c r="K38" s="25"/>
      <c r="L38"/>
      <c r="M38"/>
      <c r="N38" s="25"/>
      <c r="O38"/>
      <c r="P38"/>
      <c r="Q38"/>
      <c r="R38" s="20"/>
      <c r="S38"/>
      <c r="T38" s="20"/>
      <c r="U38" s="20"/>
      <c r="V38" s="31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</row>
    <row r="39" spans="2:1027" x14ac:dyDescent="0.25">
      <c r="B39" s="20"/>
      <c r="C39" s="20"/>
      <c r="D39" s="20"/>
      <c r="E39" s="25"/>
      <c r="F39" s="20"/>
      <c r="G39" s="20"/>
      <c r="H39" s="25"/>
      <c r="I39" s="20"/>
      <c r="J39" s="20"/>
      <c r="K39" s="25"/>
      <c r="L39"/>
      <c r="M39"/>
      <c r="N39" s="25"/>
      <c r="O39"/>
      <c r="P39"/>
      <c r="Q39"/>
      <c r="R39" s="20"/>
      <c r="S39"/>
      <c r="T39" s="20"/>
      <c r="U39" s="20"/>
      <c r="V39" s="31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</row>
    <row r="40" spans="2:1027" x14ac:dyDescent="0.25">
      <c r="B40" s="20"/>
      <c r="C40" s="20"/>
      <c r="D40" s="20"/>
      <c r="E40" s="25"/>
      <c r="F40" s="20"/>
      <c r="G40" s="20"/>
      <c r="H40" s="25"/>
      <c r="I40" s="20"/>
      <c r="J40" s="20"/>
      <c r="K40" s="25"/>
      <c r="L40"/>
      <c r="M40"/>
      <c r="N40" s="25"/>
      <c r="O40"/>
      <c r="P40"/>
      <c r="Q40"/>
      <c r="R40" s="20"/>
      <c r="S40"/>
      <c r="T40" s="20"/>
      <c r="U40" s="20"/>
      <c r="V40" s="37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</row>
    <row r="41" spans="2:1027" ht="19.5" customHeight="1" x14ac:dyDescent="0.25">
      <c r="B41" s="20"/>
      <c r="C41" s="20"/>
      <c r="D41" s="20"/>
      <c r="E41" s="25"/>
      <c r="F41" s="20"/>
      <c r="G41" s="20"/>
      <c r="H41" s="25"/>
      <c r="I41" s="20"/>
      <c r="J41" s="20"/>
      <c r="K41" s="25"/>
      <c r="L41"/>
      <c r="M41"/>
      <c r="N41" s="25"/>
      <c r="O41"/>
      <c r="P41"/>
      <c r="Q41"/>
      <c r="R41" s="20"/>
      <c r="S41"/>
      <c r="T41" s="20"/>
      <c r="U41" s="20"/>
      <c r="V41" s="31"/>
      <c r="W41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</row>
    <row r="42" spans="2:1027" x14ac:dyDescent="0.25">
      <c r="B42" s="20"/>
      <c r="C42" s="20"/>
      <c r="D42" s="20"/>
      <c r="E42" s="25"/>
      <c r="F42" s="20"/>
      <c r="G42" s="20"/>
      <c r="H42" s="25"/>
      <c r="I42" s="20"/>
      <c r="J42" s="20"/>
      <c r="K42" s="25"/>
      <c r="L42"/>
      <c r="M42"/>
      <c r="N42" s="25"/>
      <c r="O42"/>
      <c r="P42"/>
      <c r="Q42"/>
      <c r="R42" s="20"/>
      <c r="S42"/>
      <c r="T42" s="20"/>
      <c r="U42" s="20"/>
      <c r="V42" s="31"/>
      <c r="W4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</row>
    <row r="43" spans="2:1027" x14ac:dyDescent="0.25">
      <c r="B43" s="6"/>
      <c r="C43" s="7"/>
      <c r="D43" s="7"/>
      <c r="E43" s="7"/>
      <c r="F43" s="8"/>
      <c r="G43" s="8"/>
      <c r="H43" s="8"/>
      <c r="I43" s="7"/>
      <c r="J43"/>
      <c r="K43" s="25"/>
      <c r="L43"/>
      <c r="M43"/>
      <c r="N43" s="25"/>
      <c r="O43"/>
      <c r="P43"/>
      <c r="V43"/>
      <c r="W43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</row>
    <row r="44" spans="2:1027" x14ac:dyDescent="0.25">
      <c r="B44" s="6"/>
      <c r="C44" s="7"/>
      <c r="D44" s="7"/>
      <c r="E44" s="7"/>
      <c r="F44" s="8"/>
      <c r="G44" s="8"/>
      <c r="H44" s="8"/>
      <c r="I44" s="7"/>
      <c r="J44"/>
      <c r="K44" s="25"/>
      <c r="L44"/>
      <c r="M44"/>
      <c r="N44" s="25"/>
      <c r="O44"/>
      <c r="P44"/>
      <c r="V44"/>
      <c r="W44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</row>
  </sheetData>
  <mergeCells count="1">
    <mergeCell ref="C2:U2"/>
  </mergeCells>
  <pageMargins left="0.7" right="0.7" top="0.75" bottom="0.75" header="0.51180555555555496" footer="0.51180555555555496"/>
  <pageSetup paperSize="8" scale="24" firstPageNumber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C4" zoomScale="145" zoomScaleNormal="145" workbookViewId="0">
      <selection activeCell="C5" sqref="C5"/>
    </sheetView>
  </sheetViews>
  <sheetFormatPr defaultRowHeight="15" x14ac:dyDescent="0.25"/>
  <cols>
    <col min="1" max="1" width="4.5703125" style="25" customWidth="1"/>
    <col min="2" max="2" width="42" customWidth="1"/>
    <col min="3" max="3" width="18.140625" customWidth="1"/>
    <col min="4" max="4" width="19.28515625" customWidth="1"/>
    <col min="5" max="5" width="20.42578125" customWidth="1"/>
    <col min="6" max="6" width="19.28515625" customWidth="1"/>
    <col min="7" max="7" width="17" customWidth="1"/>
  </cols>
  <sheetData>
    <row r="1" spans="1:7" s="25" customFormat="1" ht="37.15" customHeight="1" x14ac:dyDescent="0.25">
      <c r="A1" s="126" t="s">
        <v>302</v>
      </c>
      <c r="B1" s="127"/>
    </row>
    <row r="2" spans="1:7" s="25" customFormat="1" ht="15.75" x14ac:dyDescent="0.25">
      <c r="A2" s="129" t="s">
        <v>291</v>
      </c>
      <c r="B2" s="129" t="s">
        <v>261</v>
      </c>
      <c r="C2" s="128" t="s">
        <v>293</v>
      </c>
      <c r="D2" s="128"/>
      <c r="E2" s="128"/>
      <c r="F2" s="128"/>
      <c r="G2" s="128" t="s">
        <v>309</v>
      </c>
    </row>
    <row r="3" spans="1:7" ht="97.9" customHeight="1" x14ac:dyDescent="0.25">
      <c r="A3" s="129"/>
      <c r="B3" s="129"/>
      <c r="C3" s="58" t="s">
        <v>12</v>
      </c>
      <c r="D3" s="58" t="s">
        <v>13</v>
      </c>
      <c r="E3" s="58" t="s">
        <v>14</v>
      </c>
      <c r="F3" s="58" t="s">
        <v>181</v>
      </c>
      <c r="G3" s="128"/>
    </row>
    <row r="4" spans="1:7" s="29" customFormat="1" ht="15.75" x14ac:dyDescent="0.25">
      <c r="A4" s="59">
        <v>1</v>
      </c>
      <c r="B4" s="59">
        <v>2</v>
      </c>
      <c r="C4" s="58">
        <v>3</v>
      </c>
      <c r="D4" s="58">
        <v>4</v>
      </c>
      <c r="E4" s="58">
        <v>5</v>
      </c>
      <c r="F4" s="58">
        <v>6</v>
      </c>
      <c r="G4" s="58">
        <v>7</v>
      </c>
    </row>
    <row r="5" spans="1:7" ht="15.75" x14ac:dyDescent="0.25">
      <c r="A5" s="56">
        <v>1</v>
      </c>
      <c r="B5" s="60" t="s">
        <v>15</v>
      </c>
      <c r="C5" s="57"/>
      <c r="D5" s="57"/>
      <c r="E5" s="57"/>
      <c r="F5" s="57"/>
      <c r="G5" s="124"/>
    </row>
    <row r="6" spans="1:7" ht="15.75" x14ac:dyDescent="0.25">
      <c r="A6" s="56">
        <v>2</v>
      </c>
      <c r="B6" s="60" t="s">
        <v>16</v>
      </c>
      <c r="C6" s="57" t="s">
        <v>178</v>
      </c>
      <c r="D6" s="57"/>
      <c r="E6" s="57"/>
      <c r="F6" s="57"/>
      <c r="G6" s="125"/>
    </row>
    <row r="7" spans="1:7" ht="15.75" x14ac:dyDescent="0.25">
      <c r="A7" s="56">
        <v>3</v>
      </c>
      <c r="B7" s="60" t="s">
        <v>17</v>
      </c>
      <c r="C7" s="57"/>
      <c r="D7" s="57"/>
      <c r="E7" s="57"/>
      <c r="F7" s="57"/>
      <c r="G7" s="125"/>
    </row>
    <row r="8" spans="1:7" ht="15.75" x14ac:dyDescent="0.25">
      <c r="A8" s="56">
        <v>4</v>
      </c>
      <c r="B8" s="60" t="s">
        <v>18</v>
      </c>
      <c r="C8" s="57"/>
      <c r="D8" s="57"/>
      <c r="E8" s="57"/>
      <c r="F8" s="57"/>
      <c r="G8" s="125"/>
    </row>
    <row r="9" spans="1:7" ht="15.75" x14ac:dyDescent="0.25">
      <c r="A9" s="56">
        <v>5</v>
      </c>
      <c r="B9" s="60" t="s">
        <v>19</v>
      </c>
      <c r="C9" s="57" t="s">
        <v>178</v>
      </c>
      <c r="D9" s="57" t="s">
        <v>178</v>
      </c>
      <c r="E9" s="57" t="s">
        <v>178</v>
      </c>
      <c r="F9" s="57"/>
      <c r="G9" s="125"/>
    </row>
    <row r="10" spans="1:7" ht="15.75" x14ac:dyDescent="0.25">
      <c r="A10" s="56">
        <v>6</v>
      </c>
      <c r="B10" s="60" t="s">
        <v>20</v>
      </c>
      <c r="C10" s="57" t="s">
        <v>178</v>
      </c>
      <c r="D10" s="57"/>
      <c r="E10" s="57" t="s">
        <v>178</v>
      </c>
      <c r="F10" s="57"/>
      <c r="G10" s="125"/>
    </row>
    <row r="11" spans="1:7" ht="15.75" x14ac:dyDescent="0.25">
      <c r="A11" s="56">
        <v>7</v>
      </c>
      <c r="B11" s="60" t="s">
        <v>21</v>
      </c>
      <c r="C11" s="57" t="s">
        <v>178</v>
      </c>
      <c r="D11" s="57" t="s">
        <v>178</v>
      </c>
      <c r="E11" s="57" t="s">
        <v>178</v>
      </c>
      <c r="F11" s="57"/>
      <c r="G11" s="125"/>
    </row>
    <row r="12" spans="1:7" ht="15.75" x14ac:dyDescent="0.25">
      <c r="A12" s="56">
        <v>8</v>
      </c>
      <c r="B12" s="60" t="s">
        <v>22</v>
      </c>
      <c r="C12" s="57" t="s">
        <v>178</v>
      </c>
      <c r="D12" s="57" t="s">
        <v>178</v>
      </c>
      <c r="E12" s="57" t="s">
        <v>178</v>
      </c>
      <c r="F12" s="57"/>
      <c r="G12" s="125"/>
    </row>
    <row r="13" spans="1:7" ht="15.75" x14ac:dyDescent="0.25">
      <c r="A13" s="56">
        <v>9</v>
      </c>
      <c r="B13" s="60" t="s">
        <v>23</v>
      </c>
      <c r="C13" s="57" t="s">
        <v>178</v>
      </c>
      <c r="D13" s="57" t="s">
        <v>178</v>
      </c>
      <c r="E13" s="57" t="s">
        <v>178</v>
      </c>
      <c r="F13" s="57"/>
      <c r="G13" s="125"/>
    </row>
    <row r="14" spans="1:7" ht="15.75" x14ac:dyDescent="0.25">
      <c r="A14" s="56">
        <v>10</v>
      </c>
      <c r="B14" s="60" t="s">
        <v>24</v>
      </c>
      <c r="C14" s="57"/>
      <c r="D14" s="57"/>
      <c r="E14" s="57"/>
      <c r="F14" s="57"/>
      <c r="G14" s="125"/>
    </row>
    <row r="15" spans="1:7" ht="15.75" x14ac:dyDescent="0.25">
      <c r="A15" s="56">
        <v>11</v>
      </c>
      <c r="B15" s="60" t="s">
        <v>25</v>
      </c>
      <c r="C15" s="57" t="s">
        <v>178</v>
      </c>
      <c r="D15" s="57" t="s">
        <v>178</v>
      </c>
      <c r="E15" s="57" t="s">
        <v>178</v>
      </c>
      <c r="F15" s="57"/>
      <c r="G15" s="125"/>
    </row>
    <row r="16" spans="1:7" ht="15.75" x14ac:dyDescent="0.25">
      <c r="A16" s="123" t="s">
        <v>295</v>
      </c>
      <c r="B16" s="123"/>
      <c r="C16" s="61">
        <f>SUM(C5:C15)</f>
        <v>0</v>
      </c>
      <c r="D16" s="61">
        <f t="shared" ref="D16:F16" si="0">SUM(D5:D15)</f>
        <v>0</v>
      </c>
      <c r="E16" s="61">
        <f t="shared" si="0"/>
        <v>0</v>
      </c>
      <c r="F16" s="61">
        <f t="shared" si="0"/>
        <v>0</v>
      </c>
      <c r="G16" s="61">
        <f>SUM(C16:F16)</f>
        <v>0</v>
      </c>
    </row>
  </sheetData>
  <mergeCells count="7">
    <mergeCell ref="A16:B16"/>
    <mergeCell ref="G5:G15"/>
    <mergeCell ref="A1:B1"/>
    <mergeCell ref="C2:F2"/>
    <mergeCell ref="G2:G3"/>
    <mergeCell ref="B2:B3"/>
    <mergeCell ref="A2:A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150" zoomScaleNormal="70" zoomScaleSheetLayoutView="150" workbookViewId="0">
      <selection activeCell="C8" sqref="C8"/>
    </sheetView>
  </sheetViews>
  <sheetFormatPr defaultColWidth="8.5703125" defaultRowHeight="15" x14ac:dyDescent="0.25"/>
  <cols>
    <col min="1" max="1" width="5.7109375" style="25" customWidth="1"/>
    <col min="2" max="2" width="73.5703125" customWidth="1"/>
    <col min="3" max="3" width="37.28515625" customWidth="1"/>
    <col min="4" max="4" width="21.85546875" customWidth="1"/>
    <col min="5" max="5" width="15.85546875" customWidth="1"/>
  </cols>
  <sheetData>
    <row r="1" spans="1:7" s="25" customFormat="1" ht="30" customHeight="1" x14ac:dyDescent="0.25">
      <c r="A1" s="126" t="s">
        <v>303</v>
      </c>
      <c r="B1" s="127"/>
    </row>
    <row r="2" spans="1:7" ht="31.5" x14ac:dyDescent="0.25">
      <c r="A2" s="58" t="s">
        <v>291</v>
      </c>
      <c r="B2" s="58" t="s">
        <v>289</v>
      </c>
      <c r="C2" s="58" t="s">
        <v>294</v>
      </c>
      <c r="D2" s="2"/>
    </row>
    <row r="3" spans="1:7" ht="15.75" x14ac:dyDescent="0.25">
      <c r="A3" s="56">
        <v>1</v>
      </c>
      <c r="B3" s="60" t="s">
        <v>26</v>
      </c>
      <c r="C3" s="76"/>
      <c r="D3" s="2"/>
      <c r="F3" s="9"/>
      <c r="G3" s="9"/>
    </row>
    <row r="4" spans="1:7" ht="15.75" x14ac:dyDescent="0.25">
      <c r="A4" s="56">
        <v>2</v>
      </c>
      <c r="B4" s="60" t="s">
        <v>27</v>
      </c>
      <c r="C4" s="76"/>
      <c r="D4" s="2"/>
      <c r="F4" s="9"/>
      <c r="G4" s="9"/>
    </row>
    <row r="5" spans="1:7" ht="15.75" x14ac:dyDescent="0.25">
      <c r="A5" s="77"/>
      <c r="B5" s="66" t="s">
        <v>292</v>
      </c>
      <c r="C5" s="67">
        <f t="shared" ref="C5" si="0" xml:space="preserve"> SUM(C3:C4)</f>
        <v>0</v>
      </c>
      <c r="D5" s="9"/>
      <c r="F5" s="9"/>
      <c r="G5" s="9"/>
    </row>
    <row r="6" spans="1:7" ht="16.5" thickBot="1" x14ac:dyDescent="0.3">
      <c r="B6" s="75"/>
      <c r="C6" s="19"/>
      <c r="D6" s="9"/>
      <c r="F6" s="9"/>
      <c r="G6" s="9"/>
    </row>
    <row r="7" spans="1:7" ht="30.6" customHeight="1" x14ac:dyDescent="0.25">
      <c r="A7" s="78" t="s">
        <v>304</v>
      </c>
      <c r="B7" s="79"/>
      <c r="C7" s="74"/>
      <c r="D7" s="9"/>
      <c r="F7" s="9"/>
      <c r="G7" s="9"/>
    </row>
    <row r="8" spans="1:7" ht="31.5" x14ac:dyDescent="0.25">
      <c r="A8" s="59" t="s">
        <v>291</v>
      </c>
      <c r="B8" s="59" t="s">
        <v>290</v>
      </c>
      <c r="C8" s="114" t="s">
        <v>294</v>
      </c>
      <c r="D8" s="9"/>
      <c r="F8" s="9"/>
      <c r="G8" s="9"/>
    </row>
    <row r="9" spans="1:7" ht="15.75" x14ac:dyDescent="0.25">
      <c r="A9" s="56">
        <v>1</v>
      </c>
      <c r="B9" s="60" t="s">
        <v>28</v>
      </c>
      <c r="C9" s="76"/>
      <c r="D9" s="9"/>
    </row>
    <row r="10" spans="1:7" ht="15.75" x14ac:dyDescent="0.25">
      <c r="A10" s="56">
        <v>2</v>
      </c>
      <c r="B10" s="60" t="s">
        <v>29</v>
      </c>
      <c r="C10" s="76"/>
      <c r="D10" s="9"/>
    </row>
    <row r="11" spans="1:7" ht="15.75" x14ac:dyDescent="0.25">
      <c r="A11" s="56">
        <v>3</v>
      </c>
      <c r="B11" s="60" t="s">
        <v>30</v>
      </c>
      <c r="C11" s="76"/>
      <c r="D11" s="9"/>
    </row>
    <row r="12" spans="1:7" ht="15.75" x14ac:dyDescent="0.25">
      <c r="A12" s="77"/>
      <c r="B12" s="66" t="s">
        <v>292</v>
      </c>
      <c r="C12" s="67">
        <f>SUM(C9:C11)</f>
        <v>0</v>
      </c>
      <c r="D12" s="9"/>
    </row>
  </sheetData>
  <mergeCells count="1">
    <mergeCell ref="A1:B1"/>
  </mergeCells>
  <pageMargins left="0.7" right="0.7" top="0.75" bottom="0.75" header="0.51180555555555496" footer="0.51180555555555496"/>
  <pageSetup paperSize="9" scale="70" firstPageNumber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view="pageBreakPreview" topLeftCell="A2" zoomScale="115" zoomScaleNormal="80" zoomScaleSheetLayoutView="115" workbookViewId="0">
      <selection activeCell="A26" sqref="A26"/>
    </sheetView>
  </sheetViews>
  <sheetFormatPr defaultColWidth="8.5703125" defaultRowHeight="15" x14ac:dyDescent="0.25"/>
  <cols>
    <col min="1" max="1" width="6.42578125" style="25" customWidth="1"/>
    <col min="2" max="2" width="32.28515625" customWidth="1"/>
    <col min="3" max="3" width="27.140625" customWidth="1"/>
    <col min="4" max="4" width="26.42578125" customWidth="1"/>
    <col min="5" max="5" width="25.7109375" style="11" customWidth="1"/>
    <col min="6" max="6" width="24" style="11" customWidth="1"/>
    <col min="7" max="7" width="17.85546875" customWidth="1"/>
  </cols>
  <sheetData>
    <row r="1" spans="1:7" s="25" customFormat="1" ht="14.45" hidden="1" customHeight="1" x14ac:dyDescent="0.25">
      <c r="E1" s="11"/>
      <c r="F1" s="11"/>
    </row>
    <row r="2" spans="1:7" s="25" customFormat="1" ht="20.45" customHeight="1" thickBot="1" x14ac:dyDescent="0.35">
      <c r="A2" s="39" t="s">
        <v>305</v>
      </c>
      <c r="B2" s="80"/>
      <c r="E2" s="11"/>
      <c r="F2" s="11"/>
    </row>
    <row r="3" spans="1:7" s="25" customFormat="1" ht="15" customHeight="1" x14ac:dyDescent="0.25">
      <c r="C3" s="130" t="s">
        <v>293</v>
      </c>
      <c r="D3" s="131"/>
      <c r="E3" s="131"/>
      <c r="F3" s="132"/>
    </row>
    <row r="4" spans="1:7" ht="99.75" customHeight="1" x14ac:dyDescent="0.25">
      <c r="A4" s="81" t="s">
        <v>291</v>
      </c>
      <c r="B4" s="81" t="s">
        <v>288</v>
      </c>
      <c r="C4" s="81" t="s">
        <v>224</v>
      </c>
      <c r="D4" s="81" t="s">
        <v>225</v>
      </c>
      <c r="E4" s="82" t="s">
        <v>250</v>
      </c>
      <c r="F4" s="82" t="s">
        <v>251</v>
      </c>
      <c r="G4" s="82" t="s">
        <v>309</v>
      </c>
    </row>
    <row r="5" spans="1:7" s="25" customFormat="1" ht="13.9" customHeight="1" x14ac:dyDescent="0.25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</row>
    <row r="6" spans="1:7" ht="15.75" x14ac:dyDescent="0.25">
      <c r="A6" s="56">
        <v>1</v>
      </c>
      <c r="B6" s="56" t="s">
        <v>31</v>
      </c>
      <c r="C6" s="57"/>
      <c r="D6" s="57"/>
      <c r="E6" s="84"/>
      <c r="F6" s="84"/>
      <c r="G6" s="85"/>
    </row>
    <row r="7" spans="1:7" ht="15.75" x14ac:dyDescent="0.25">
      <c r="A7" s="56">
        <v>2</v>
      </c>
      <c r="B7" s="56" t="s">
        <v>32</v>
      </c>
      <c r="C7" s="57"/>
      <c r="D7" s="57"/>
      <c r="E7" s="84"/>
      <c r="F7" s="84"/>
      <c r="G7" s="85"/>
    </row>
    <row r="8" spans="1:7" ht="15.75" x14ac:dyDescent="0.25">
      <c r="A8" s="56">
        <v>3</v>
      </c>
      <c r="B8" s="56" t="s">
        <v>33</v>
      </c>
      <c r="C8" s="57"/>
      <c r="D8" s="57"/>
      <c r="E8" s="84"/>
      <c r="F8" s="84"/>
      <c r="G8" s="85"/>
    </row>
    <row r="9" spans="1:7" ht="15.75" x14ac:dyDescent="0.25">
      <c r="A9" s="56">
        <v>4</v>
      </c>
      <c r="B9" s="56" t="s">
        <v>34</v>
      </c>
      <c r="C9" s="57"/>
      <c r="D9" s="57"/>
      <c r="E9" s="84"/>
      <c r="F9" s="84"/>
      <c r="G9" s="85"/>
    </row>
    <row r="10" spans="1:7" ht="15.75" x14ac:dyDescent="0.25">
      <c r="A10" s="56">
        <v>5</v>
      </c>
      <c r="B10" s="56" t="s">
        <v>35</v>
      </c>
      <c r="C10" s="57"/>
      <c r="D10" s="57"/>
      <c r="E10" s="84"/>
      <c r="F10" s="84"/>
      <c r="G10" s="85"/>
    </row>
    <row r="11" spans="1:7" ht="15.75" x14ac:dyDescent="0.25">
      <c r="A11" s="56">
        <v>6</v>
      </c>
      <c r="B11" s="56" t="s">
        <v>36</v>
      </c>
      <c r="C11" s="57"/>
      <c r="D11" s="57"/>
      <c r="E11" s="84"/>
      <c r="F11" s="84"/>
      <c r="G11" s="85"/>
    </row>
    <row r="12" spans="1:7" ht="15.75" x14ac:dyDescent="0.25">
      <c r="A12" s="56">
        <v>7</v>
      </c>
      <c r="B12" s="56" t="s">
        <v>37</v>
      </c>
      <c r="C12" s="57"/>
      <c r="D12" s="57"/>
      <c r="E12" s="84"/>
      <c r="F12" s="84"/>
      <c r="G12" s="85"/>
    </row>
    <row r="13" spans="1:7" ht="15.75" x14ac:dyDescent="0.25">
      <c r="A13" s="56">
        <v>8</v>
      </c>
      <c r="B13" s="56" t="s">
        <v>38</v>
      </c>
      <c r="C13" s="57"/>
      <c r="D13" s="57"/>
      <c r="E13" s="84"/>
      <c r="F13" s="84"/>
      <c r="G13" s="85"/>
    </row>
    <row r="14" spans="1:7" ht="15.75" x14ac:dyDescent="0.25">
      <c r="A14" s="56">
        <v>9</v>
      </c>
      <c r="B14" s="56" t="s">
        <v>39</v>
      </c>
      <c r="C14" s="57"/>
      <c r="D14" s="57"/>
      <c r="E14" s="84"/>
      <c r="F14" s="84"/>
      <c r="G14" s="85"/>
    </row>
    <row r="15" spans="1:7" ht="15.75" x14ac:dyDescent="0.25">
      <c r="A15" s="56">
        <v>10</v>
      </c>
      <c r="B15" s="56" t="s">
        <v>40</v>
      </c>
      <c r="C15" s="57"/>
      <c r="D15" s="57"/>
      <c r="E15" s="84"/>
      <c r="F15" s="84"/>
      <c r="G15" s="85"/>
    </row>
    <row r="16" spans="1:7" ht="15.75" x14ac:dyDescent="0.25">
      <c r="A16" s="56">
        <v>11</v>
      </c>
      <c r="B16" s="56" t="s">
        <v>41</v>
      </c>
      <c r="C16" s="57"/>
      <c r="D16" s="57"/>
      <c r="E16" s="84"/>
      <c r="F16" s="84"/>
      <c r="G16" s="85"/>
    </row>
    <row r="17" spans="1:7" ht="15.75" x14ac:dyDescent="0.25">
      <c r="A17" s="56">
        <v>12</v>
      </c>
      <c r="B17" s="56" t="s">
        <v>42</v>
      </c>
      <c r="C17" s="57"/>
      <c r="D17" s="57"/>
      <c r="E17" s="84"/>
      <c r="F17" s="84"/>
      <c r="G17" s="85"/>
    </row>
    <row r="18" spans="1:7" ht="15.75" x14ac:dyDescent="0.25">
      <c r="A18" s="56">
        <v>13</v>
      </c>
      <c r="B18" s="56" t="s">
        <v>43</v>
      </c>
      <c r="C18" s="57"/>
      <c r="D18" s="57"/>
      <c r="E18" s="84"/>
      <c r="F18" s="84"/>
      <c r="G18" s="85"/>
    </row>
    <row r="19" spans="1:7" ht="15.75" x14ac:dyDescent="0.25">
      <c r="A19" s="56">
        <v>14</v>
      </c>
      <c r="B19" s="56" t="s">
        <v>44</v>
      </c>
      <c r="C19" s="57"/>
      <c r="D19" s="57"/>
      <c r="E19" s="84"/>
      <c r="F19" s="84"/>
      <c r="G19" s="85"/>
    </row>
    <row r="20" spans="1:7" ht="15.75" x14ac:dyDescent="0.25">
      <c r="A20" s="56">
        <v>15</v>
      </c>
      <c r="B20" s="56" t="s">
        <v>45</v>
      </c>
      <c r="C20" s="57"/>
      <c r="D20" s="57"/>
      <c r="E20" s="84"/>
      <c r="F20" s="84"/>
      <c r="G20" s="85"/>
    </row>
    <row r="21" spans="1:7" ht="15.75" x14ac:dyDescent="0.25">
      <c r="A21" s="56">
        <v>16</v>
      </c>
      <c r="B21" s="56" t="s">
        <v>46</v>
      </c>
      <c r="C21" s="57"/>
      <c r="D21" s="57"/>
      <c r="E21" s="84"/>
      <c r="F21" s="84"/>
      <c r="G21" s="85"/>
    </row>
    <row r="22" spans="1:7" ht="15.75" x14ac:dyDescent="0.25">
      <c r="A22" s="56">
        <v>17</v>
      </c>
      <c r="B22" s="56" t="s">
        <v>47</v>
      </c>
      <c r="C22" s="57"/>
      <c r="D22" s="57"/>
      <c r="E22" s="84"/>
      <c r="F22" s="84"/>
      <c r="G22" s="85"/>
    </row>
    <row r="23" spans="1:7" ht="15.75" x14ac:dyDescent="0.25">
      <c r="A23" s="56">
        <v>18</v>
      </c>
      <c r="B23" s="56" t="s">
        <v>48</v>
      </c>
      <c r="C23" s="57"/>
      <c r="D23" s="57"/>
      <c r="E23" s="84"/>
      <c r="F23" s="84"/>
      <c r="G23" s="85"/>
    </row>
    <row r="24" spans="1:7" ht="15.75" x14ac:dyDescent="0.25">
      <c r="A24" s="56">
        <v>19</v>
      </c>
      <c r="B24" s="56" t="s">
        <v>49</v>
      </c>
      <c r="C24" s="57"/>
      <c r="D24" s="57"/>
      <c r="E24" s="84"/>
      <c r="F24" s="84"/>
      <c r="G24" s="85"/>
    </row>
    <row r="25" spans="1:7" ht="15.75" x14ac:dyDescent="0.25">
      <c r="A25" s="56">
        <v>20</v>
      </c>
      <c r="B25" s="56" t="s">
        <v>50</v>
      </c>
      <c r="C25" s="57"/>
      <c r="D25" s="57"/>
      <c r="E25" s="84"/>
      <c r="F25" s="84"/>
      <c r="G25" s="85"/>
    </row>
    <row r="26" spans="1:7" ht="15.75" x14ac:dyDescent="0.25">
      <c r="A26" s="77"/>
      <c r="B26" s="66" t="s">
        <v>295</v>
      </c>
      <c r="C26" s="61">
        <f>SUM(C6:C25)</f>
        <v>0</v>
      </c>
      <c r="D26" s="61">
        <f t="shared" ref="D26:F26" si="0">SUM(D6:D25)</f>
        <v>0</v>
      </c>
      <c r="E26" s="61">
        <f t="shared" si="0"/>
        <v>0</v>
      </c>
      <c r="F26" s="61">
        <f t="shared" si="0"/>
        <v>0</v>
      </c>
      <c r="G26" s="61">
        <f>Tabela17[[#This Row],[Cena brutto za jedną stronę prawą - publikacja  poniedziałek ]]+Tabela17[[#This Row],[Cena brutto za jedną stronę prawą  - publikacja  piątek ]]+Tabela17[[#This Row],[Cena brutto za pół strony prawej - publikacja  poniedziałek]]+Tabela17[[#This Row],[Cena brutto za pół strony prawej  - publikacja  piątek]]</f>
        <v>0</v>
      </c>
    </row>
    <row r="27" spans="1:7" x14ac:dyDescent="0.25">
      <c r="B27" s="23"/>
      <c r="C27" s="23"/>
      <c r="D27" s="20"/>
      <c r="E27" s="17"/>
      <c r="F27" s="17"/>
    </row>
    <row r="28" spans="1:7" x14ac:dyDescent="0.25">
      <c r="B28" s="23"/>
      <c r="C28" s="23"/>
      <c r="D28" s="20"/>
      <c r="E28" s="17"/>
      <c r="F28" s="17"/>
    </row>
    <row r="29" spans="1:7" x14ac:dyDescent="0.25">
      <c r="B29" s="23"/>
      <c r="C29" s="23"/>
      <c r="D29" s="20"/>
      <c r="E29" s="17"/>
      <c r="F29" s="17"/>
    </row>
    <row r="30" spans="1:7" x14ac:dyDescent="0.25">
      <c r="B30" s="23"/>
      <c r="C30" s="23"/>
      <c r="D30" s="20"/>
      <c r="E30" s="17"/>
      <c r="F30" s="17"/>
    </row>
    <row r="31" spans="1:7" x14ac:dyDescent="0.25">
      <c r="B31" s="23"/>
      <c r="C31" s="23"/>
      <c r="D31" s="20"/>
      <c r="E31" s="17"/>
      <c r="F31" s="17"/>
    </row>
    <row r="32" spans="1:7" x14ac:dyDescent="0.25">
      <c r="B32" s="23"/>
      <c r="C32" s="23"/>
      <c r="D32" s="20"/>
      <c r="E32" s="17"/>
      <c r="F32" s="17"/>
    </row>
    <row r="33" spans="2:6" x14ac:dyDescent="0.25">
      <c r="B33" s="23"/>
      <c r="C33" s="23"/>
      <c r="D33" s="20"/>
      <c r="E33" s="17"/>
      <c r="F33" s="17"/>
    </row>
    <row r="34" spans="2:6" x14ac:dyDescent="0.25">
      <c r="B34" s="23"/>
      <c r="C34" s="23"/>
      <c r="D34" s="20"/>
      <c r="E34" s="17"/>
      <c r="F34" s="17"/>
    </row>
    <row r="35" spans="2:6" x14ac:dyDescent="0.25">
      <c r="B35" s="23"/>
      <c r="C35" s="23"/>
      <c r="D35" s="20"/>
      <c r="E35" s="17"/>
      <c r="F35" s="17"/>
    </row>
    <row r="36" spans="2:6" x14ac:dyDescent="0.25">
      <c r="B36" s="23"/>
      <c r="C36" s="23"/>
      <c r="D36" s="20"/>
      <c r="E36" s="17"/>
      <c r="F36" s="17"/>
    </row>
    <row r="37" spans="2:6" x14ac:dyDescent="0.25">
      <c r="B37" s="23"/>
      <c r="C37" s="23"/>
      <c r="D37" s="20"/>
      <c r="E37" s="17"/>
      <c r="F37" s="17"/>
    </row>
    <row r="38" spans="2:6" x14ac:dyDescent="0.25">
      <c r="B38" s="23"/>
      <c r="C38" s="23"/>
      <c r="D38" s="20"/>
      <c r="E38" s="17"/>
      <c r="F38" s="17"/>
    </row>
    <row r="39" spans="2:6" x14ac:dyDescent="0.25">
      <c r="B39" s="23"/>
      <c r="C39" s="23"/>
      <c r="D39" s="20"/>
      <c r="E39" s="17"/>
      <c r="F39" s="17"/>
    </row>
    <row r="40" spans="2:6" x14ac:dyDescent="0.25">
      <c r="B40" s="23"/>
      <c r="C40" s="23"/>
      <c r="D40" s="20"/>
      <c r="E40" s="17"/>
      <c r="F40" s="17"/>
    </row>
    <row r="41" spans="2:6" x14ac:dyDescent="0.25">
      <c r="B41" s="23"/>
      <c r="C41" s="23"/>
      <c r="D41" s="20"/>
      <c r="E41" s="17"/>
      <c r="F41" s="17"/>
    </row>
    <row r="42" spans="2:6" x14ac:dyDescent="0.25">
      <c r="B42" s="23"/>
      <c r="C42" s="23"/>
      <c r="D42" s="20"/>
      <c r="E42" s="17"/>
      <c r="F42" s="17"/>
    </row>
    <row r="43" spans="2:6" x14ac:dyDescent="0.25">
      <c r="B43" s="23"/>
      <c r="C43" s="23"/>
      <c r="D43" s="20"/>
      <c r="E43" s="17"/>
      <c r="F43" s="17"/>
    </row>
    <row r="44" spans="2:6" x14ac:dyDescent="0.25">
      <c r="B44" s="23"/>
      <c r="C44" s="23"/>
      <c r="D44" s="20"/>
      <c r="E44" s="17"/>
      <c r="F44" s="17"/>
    </row>
    <row r="45" spans="2:6" x14ac:dyDescent="0.25">
      <c r="B45" s="23"/>
      <c r="C45" s="23"/>
      <c r="D45" s="20"/>
      <c r="E45" s="17"/>
      <c r="F45" s="17"/>
    </row>
    <row r="46" spans="2:6" x14ac:dyDescent="0.25">
      <c r="B46" s="23"/>
      <c r="C46" s="23"/>
      <c r="D46" s="20"/>
      <c r="E46" s="17"/>
      <c r="F46" s="17"/>
    </row>
    <row r="47" spans="2:6" x14ac:dyDescent="0.25">
      <c r="B47" s="23"/>
      <c r="C47" s="23"/>
      <c r="D47" s="20"/>
      <c r="E47" s="17"/>
      <c r="F47" s="17"/>
    </row>
    <row r="48" spans="2:6" x14ac:dyDescent="0.25">
      <c r="B48" s="23"/>
      <c r="C48" s="23"/>
      <c r="D48" s="20"/>
      <c r="E48" s="17"/>
      <c r="F48" s="17"/>
    </row>
    <row r="49" spans="2:6" x14ac:dyDescent="0.25">
      <c r="B49" s="23"/>
      <c r="C49" s="23"/>
      <c r="D49" s="20"/>
      <c r="E49" s="17"/>
      <c r="F49" s="17"/>
    </row>
    <row r="50" spans="2:6" x14ac:dyDescent="0.25">
      <c r="B50" s="23"/>
      <c r="C50" s="23"/>
      <c r="D50" s="20"/>
      <c r="E50" s="17"/>
      <c r="F50" s="17"/>
    </row>
    <row r="51" spans="2:6" x14ac:dyDescent="0.25">
      <c r="B51" s="23"/>
      <c r="C51" s="23"/>
      <c r="D51" s="20"/>
      <c r="E51" s="17"/>
      <c r="F51" s="17"/>
    </row>
    <row r="52" spans="2:6" x14ac:dyDescent="0.25">
      <c r="B52" s="23"/>
      <c r="C52" s="23"/>
      <c r="D52" s="20"/>
      <c r="E52" s="17"/>
      <c r="F52" s="17"/>
    </row>
    <row r="53" spans="2:6" x14ac:dyDescent="0.25">
      <c r="B53" s="23"/>
      <c r="C53" s="23"/>
      <c r="D53" s="20"/>
      <c r="E53" s="17"/>
      <c r="F53" s="17"/>
    </row>
    <row r="54" spans="2:6" x14ac:dyDescent="0.25">
      <c r="B54" s="23"/>
      <c r="C54" s="23"/>
      <c r="D54" s="20"/>
      <c r="E54" s="17"/>
      <c r="F54" s="17"/>
    </row>
    <row r="55" spans="2:6" x14ac:dyDescent="0.25">
      <c r="B55" s="23"/>
      <c r="C55" s="23"/>
      <c r="D55" s="20"/>
      <c r="E55" s="17"/>
      <c r="F55" s="17"/>
    </row>
    <row r="56" spans="2:6" x14ac:dyDescent="0.25">
      <c r="B56" s="23"/>
      <c r="C56" s="23"/>
      <c r="D56" s="20"/>
      <c r="E56" s="17"/>
      <c r="F56" s="17"/>
    </row>
    <row r="57" spans="2:6" x14ac:dyDescent="0.25">
      <c r="B57" s="23"/>
      <c r="C57" s="23"/>
      <c r="D57" s="20"/>
      <c r="E57" s="17"/>
      <c r="F57" s="17"/>
    </row>
    <row r="58" spans="2:6" x14ac:dyDescent="0.25">
      <c r="B58" s="23"/>
      <c r="C58" s="23"/>
      <c r="D58" s="20"/>
      <c r="E58" s="17"/>
      <c r="F58" s="17"/>
    </row>
    <row r="59" spans="2:6" x14ac:dyDescent="0.25">
      <c r="B59" s="23"/>
      <c r="C59" s="23"/>
      <c r="D59" s="20"/>
      <c r="E59" s="17"/>
      <c r="F59" s="17"/>
    </row>
    <row r="60" spans="2:6" x14ac:dyDescent="0.25">
      <c r="B60" s="23"/>
      <c r="C60" s="23"/>
      <c r="D60" s="20"/>
      <c r="E60" s="17"/>
      <c r="F60" s="17"/>
    </row>
    <row r="61" spans="2:6" x14ac:dyDescent="0.25">
      <c r="B61" s="23"/>
      <c r="C61" s="23"/>
      <c r="D61" s="20"/>
      <c r="E61" s="17"/>
      <c r="F61" s="17"/>
    </row>
    <row r="62" spans="2:6" x14ac:dyDescent="0.25">
      <c r="B62" s="23"/>
      <c r="C62" s="23"/>
      <c r="D62" s="20"/>
      <c r="E62" s="17"/>
      <c r="F62" s="17"/>
    </row>
    <row r="63" spans="2:6" x14ac:dyDescent="0.25">
      <c r="B63" s="23"/>
      <c r="C63" s="23"/>
      <c r="D63" s="20"/>
      <c r="E63" s="17"/>
      <c r="F63" s="17"/>
    </row>
    <row r="64" spans="2:6" x14ac:dyDescent="0.25">
      <c r="B64" s="23"/>
      <c r="C64" s="23"/>
      <c r="D64" s="20"/>
      <c r="E64" s="17"/>
      <c r="F64" s="17"/>
    </row>
    <row r="65" spans="2:6" x14ac:dyDescent="0.25">
      <c r="B65" s="23"/>
      <c r="C65" s="23"/>
      <c r="D65" s="20"/>
      <c r="E65" s="17"/>
      <c r="F65" s="17"/>
    </row>
    <row r="66" spans="2:6" x14ac:dyDescent="0.25">
      <c r="B66" s="23"/>
      <c r="C66" s="23"/>
      <c r="D66" s="20"/>
      <c r="E66" s="17"/>
      <c r="F66" s="17"/>
    </row>
    <row r="67" spans="2:6" x14ac:dyDescent="0.25">
      <c r="B67" s="23"/>
      <c r="C67" s="23"/>
      <c r="D67" s="20"/>
      <c r="E67" s="17"/>
      <c r="F67" s="17"/>
    </row>
    <row r="68" spans="2:6" x14ac:dyDescent="0.25">
      <c r="B68" s="23"/>
      <c r="C68" s="23"/>
      <c r="D68" s="20"/>
      <c r="E68" s="17"/>
      <c r="F68" s="17"/>
    </row>
    <row r="69" spans="2:6" x14ac:dyDescent="0.25">
      <c r="B69" s="23"/>
      <c r="C69" s="23"/>
      <c r="D69" s="20"/>
      <c r="E69" s="17"/>
      <c r="F69" s="17"/>
    </row>
    <row r="70" spans="2:6" x14ac:dyDescent="0.25">
      <c r="B70" s="23"/>
      <c r="C70" s="23"/>
      <c r="D70" s="20"/>
      <c r="E70" s="17"/>
      <c r="F70" s="17"/>
    </row>
    <row r="71" spans="2:6" x14ac:dyDescent="0.25">
      <c r="B71" s="23"/>
      <c r="C71" s="23"/>
      <c r="D71" s="20"/>
      <c r="E71" s="17"/>
      <c r="F71" s="17"/>
    </row>
    <row r="72" spans="2:6" x14ac:dyDescent="0.25">
      <c r="B72" s="23"/>
      <c r="C72" s="23"/>
      <c r="D72" s="20"/>
      <c r="E72" s="17"/>
      <c r="F72" s="17"/>
    </row>
    <row r="73" spans="2:6" x14ac:dyDescent="0.25">
      <c r="B73" s="23"/>
      <c r="C73" s="23"/>
      <c r="D73" s="20"/>
      <c r="E73" s="17"/>
      <c r="F73" s="17"/>
    </row>
    <row r="74" spans="2:6" x14ac:dyDescent="0.25">
      <c r="B74" s="23"/>
      <c r="C74" s="23"/>
      <c r="D74" s="20"/>
      <c r="E74" s="17"/>
      <c r="F74" s="17"/>
    </row>
    <row r="75" spans="2:6" x14ac:dyDescent="0.25">
      <c r="B75" s="23"/>
      <c r="C75" s="23"/>
      <c r="D75" s="20"/>
      <c r="E75" s="17"/>
      <c r="F75" s="17"/>
    </row>
    <row r="76" spans="2:6" x14ac:dyDescent="0.25">
      <c r="B76" s="23"/>
      <c r="C76" s="23"/>
      <c r="D76" s="20"/>
      <c r="E76" s="17"/>
      <c r="F76" s="17"/>
    </row>
    <row r="77" spans="2:6" x14ac:dyDescent="0.25">
      <c r="B77" s="23"/>
      <c r="C77" s="23"/>
      <c r="D77" s="20"/>
      <c r="E77" s="17"/>
      <c r="F77" s="17"/>
    </row>
    <row r="78" spans="2:6" x14ac:dyDescent="0.25">
      <c r="B78" s="23"/>
      <c r="C78" s="23"/>
      <c r="D78" s="20"/>
      <c r="E78" s="17"/>
      <c r="F78" s="17"/>
    </row>
    <row r="79" spans="2:6" x14ac:dyDescent="0.25">
      <c r="B79" s="23"/>
      <c r="C79" s="23"/>
      <c r="D79" s="20"/>
      <c r="E79" s="17"/>
      <c r="F79" s="17"/>
    </row>
    <row r="80" spans="2:6" x14ac:dyDescent="0.25">
      <c r="B80" s="23"/>
      <c r="C80" s="23"/>
      <c r="D80" s="20"/>
      <c r="E80" s="17"/>
      <c r="F80" s="17"/>
    </row>
    <row r="81" spans="2:6" x14ac:dyDescent="0.25">
      <c r="B81" s="23"/>
      <c r="C81" s="23"/>
      <c r="D81" s="20"/>
      <c r="E81" s="17"/>
      <c r="F81" s="17"/>
    </row>
    <row r="82" spans="2:6" x14ac:dyDescent="0.25">
      <c r="B82" s="23"/>
      <c r="C82" s="23"/>
      <c r="D82" s="20"/>
      <c r="E82" s="17"/>
      <c r="F82" s="17"/>
    </row>
    <row r="83" spans="2:6" x14ac:dyDescent="0.25">
      <c r="B83" s="23"/>
      <c r="C83" s="23"/>
      <c r="D83" s="20"/>
      <c r="E83" s="17"/>
      <c r="F83" s="17"/>
    </row>
    <row r="84" spans="2:6" x14ac:dyDescent="0.25">
      <c r="B84" s="23"/>
      <c r="C84" s="23"/>
      <c r="D84" s="20"/>
      <c r="E84" s="17"/>
      <c r="F84" s="17"/>
    </row>
    <row r="85" spans="2:6" x14ac:dyDescent="0.25">
      <c r="B85" s="23"/>
      <c r="C85" s="23"/>
      <c r="D85" s="20"/>
      <c r="E85" s="17"/>
      <c r="F85" s="17"/>
    </row>
    <row r="86" spans="2:6" x14ac:dyDescent="0.25">
      <c r="B86" s="23"/>
      <c r="C86" s="23"/>
      <c r="D86" s="20"/>
      <c r="E86" s="16"/>
      <c r="F86" s="16"/>
    </row>
    <row r="87" spans="2:6" x14ac:dyDescent="0.25">
      <c r="B87" s="23"/>
      <c r="C87" s="23"/>
      <c r="D87" s="20"/>
      <c r="E87" s="16"/>
      <c r="F87" s="16"/>
    </row>
    <row r="88" spans="2:6" x14ac:dyDescent="0.25">
      <c r="B88" s="23"/>
      <c r="C88" s="23"/>
      <c r="D88" s="20"/>
      <c r="E88" s="16"/>
      <c r="F88" s="16"/>
    </row>
    <row r="89" spans="2:6" x14ac:dyDescent="0.25">
      <c r="B89" s="23"/>
      <c r="C89" s="23"/>
      <c r="D89" s="20"/>
      <c r="E89" s="16"/>
      <c r="F89" s="16"/>
    </row>
    <row r="90" spans="2:6" x14ac:dyDescent="0.25">
      <c r="B90" s="23"/>
      <c r="C90" s="23"/>
      <c r="D90" s="20"/>
      <c r="E90" s="16"/>
      <c r="F90" s="16"/>
    </row>
    <row r="91" spans="2:6" x14ac:dyDescent="0.25">
      <c r="B91" s="23"/>
      <c r="C91" s="23"/>
      <c r="D91" s="20"/>
      <c r="E91" s="16"/>
      <c r="F91" s="16"/>
    </row>
    <row r="92" spans="2:6" x14ac:dyDescent="0.25">
      <c r="B92" s="23"/>
      <c r="C92" s="23"/>
      <c r="D92" s="20"/>
      <c r="E92" s="16"/>
      <c r="F92" s="16"/>
    </row>
    <row r="93" spans="2:6" x14ac:dyDescent="0.25">
      <c r="B93" s="23"/>
      <c r="C93" s="23"/>
      <c r="D93" s="20"/>
      <c r="E93" s="16"/>
      <c r="F93" s="16"/>
    </row>
    <row r="94" spans="2:6" x14ac:dyDescent="0.25">
      <c r="B94" s="23"/>
      <c r="C94" s="23"/>
      <c r="D94" s="20"/>
      <c r="E94" s="16"/>
      <c r="F94" s="16"/>
    </row>
    <row r="95" spans="2:6" x14ac:dyDescent="0.25">
      <c r="B95" s="23"/>
      <c r="C95" s="23"/>
      <c r="D95" s="20"/>
      <c r="E95" s="16"/>
      <c r="F95" s="16"/>
    </row>
    <row r="96" spans="2:6" x14ac:dyDescent="0.25">
      <c r="B96" s="23"/>
      <c r="C96" s="23"/>
      <c r="D96" s="20"/>
      <c r="E96" s="16"/>
      <c r="F96" s="16"/>
    </row>
    <row r="97" spans="2:6" x14ac:dyDescent="0.25">
      <c r="B97" s="23"/>
      <c r="C97" s="23"/>
      <c r="D97" s="20"/>
      <c r="E97" s="16"/>
      <c r="F97" s="16"/>
    </row>
    <row r="98" spans="2:6" x14ac:dyDescent="0.25">
      <c r="B98" s="23"/>
      <c r="C98" s="23"/>
      <c r="D98" s="20"/>
      <c r="E98" s="16"/>
      <c r="F98" s="16"/>
    </row>
    <row r="99" spans="2:6" x14ac:dyDescent="0.25">
      <c r="B99" s="23"/>
      <c r="C99" s="23"/>
      <c r="D99" s="20"/>
      <c r="E99" s="16"/>
      <c r="F99" s="16"/>
    </row>
    <row r="100" spans="2:6" x14ac:dyDescent="0.25">
      <c r="B100" s="23"/>
      <c r="C100" s="23"/>
      <c r="D100" s="20"/>
      <c r="E100" s="16"/>
      <c r="F100" s="16"/>
    </row>
    <row r="101" spans="2:6" x14ac:dyDescent="0.25">
      <c r="B101" s="23"/>
      <c r="C101" s="23"/>
      <c r="D101" s="20"/>
      <c r="E101" s="16"/>
      <c r="F101" s="16"/>
    </row>
    <row r="102" spans="2:6" x14ac:dyDescent="0.25">
      <c r="B102" s="23"/>
      <c r="C102" s="23"/>
      <c r="D102" s="20"/>
      <c r="E102" s="16"/>
      <c r="F102" s="16"/>
    </row>
    <row r="103" spans="2:6" x14ac:dyDescent="0.25">
      <c r="B103" s="23"/>
      <c r="C103" s="23"/>
      <c r="D103" s="20"/>
      <c r="E103" s="16"/>
      <c r="F103" s="16"/>
    </row>
    <row r="104" spans="2:6" x14ac:dyDescent="0.25">
      <c r="B104" s="23"/>
      <c r="C104" s="23"/>
      <c r="D104" s="20"/>
      <c r="E104" s="16"/>
      <c r="F104" s="16"/>
    </row>
    <row r="105" spans="2:6" x14ac:dyDescent="0.25">
      <c r="B105" s="23"/>
      <c r="C105" s="23"/>
      <c r="D105" s="20"/>
      <c r="E105" s="16"/>
      <c r="F105" s="16"/>
    </row>
    <row r="106" spans="2:6" x14ac:dyDescent="0.25">
      <c r="B106" s="23"/>
      <c r="C106" s="23"/>
      <c r="D106" s="20"/>
      <c r="E106" s="16"/>
      <c r="F106" s="16"/>
    </row>
    <row r="107" spans="2:6" x14ac:dyDescent="0.25">
      <c r="B107" s="23"/>
      <c r="C107" s="23"/>
      <c r="D107" s="20"/>
      <c r="E107" s="16"/>
      <c r="F107" s="16"/>
    </row>
    <row r="108" spans="2:6" x14ac:dyDescent="0.25">
      <c r="B108" s="23"/>
      <c r="C108" s="23"/>
      <c r="D108" s="20"/>
      <c r="E108" s="16"/>
      <c r="F108" s="16"/>
    </row>
    <row r="109" spans="2:6" x14ac:dyDescent="0.25">
      <c r="B109" s="23"/>
      <c r="C109" s="23"/>
      <c r="D109" s="20"/>
      <c r="E109" s="16"/>
      <c r="F109" s="16"/>
    </row>
    <row r="110" spans="2:6" x14ac:dyDescent="0.25">
      <c r="B110" s="23"/>
      <c r="C110" s="23"/>
      <c r="D110" s="20"/>
      <c r="E110" s="16"/>
      <c r="F110" s="16"/>
    </row>
    <row r="111" spans="2:6" x14ac:dyDescent="0.25">
      <c r="B111" s="23"/>
      <c r="C111" s="23"/>
      <c r="D111" s="20"/>
      <c r="E111" s="16"/>
      <c r="F111" s="16"/>
    </row>
    <row r="112" spans="2:6" x14ac:dyDescent="0.25">
      <c r="B112" s="23"/>
      <c r="C112" s="23"/>
      <c r="D112" s="20"/>
      <c r="E112" s="16"/>
      <c r="F112" s="16"/>
    </row>
    <row r="113" spans="2:6" x14ac:dyDescent="0.25">
      <c r="B113" s="23"/>
      <c r="C113" s="23"/>
      <c r="D113" s="20"/>
      <c r="E113" s="16"/>
      <c r="F113" s="16"/>
    </row>
    <row r="114" spans="2:6" x14ac:dyDescent="0.25">
      <c r="B114" s="23"/>
      <c r="C114" s="23"/>
      <c r="D114" s="20"/>
      <c r="E114" s="16"/>
      <c r="F114" s="16"/>
    </row>
    <row r="115" spans="2:6" x14ac:dyDescent="0.25">
      <c r="B115" s="23"/>
      <c r="C115" s="23"/>
      <c r="D115" s="20"/>
      <c r="E115" s="16"/>
      <c r="F115" s="16"/>
    </row>
    <row r="116" spans="2:6" x14ac:dyDescent="0.25">
      <c r="B116" s="23"/>
      <c r="C116" s="23"/>
      <c r="D116" s="20"/>
      <c r="E116" s="16"/>
      <c r="F116" s="16"/>
    </row>
    <row r="117" spans="2:6" x14ac:dyDescent="0.25">
      <c r="B117" s="23"/>
      <c r="C117" s="23"/>
      <c r="D117" s="20"/>
      <c r="E117" s="16"/>
      <c r="F117" s="16"/>
    </row>
    <row r="118" spans="2:6" x14ac:dyDescent="0.25">
      <c r="B118" s="23"/>
      <c r="C118" s="23"/>
      <c r="D118" s="20"/>
      <c r="E118" s="16"/>
      <c r="F118" s="16"/>
    </row>
    <row r="119" spans="2:6" x14ac:dyDescent="0.25">
      <c r="B119" s="23"/>
      <c r="C119" s="23"/>
      <c r="D119" s="20"/>
      <c r="E119" s="16"/>
      <c r="F119" s="16"/>
    </row>
    <row r="120" spans="2:6" x14ac:dyDescent="0.25">
      <c r="B120" s="23"/>
      <c r="C120" s="23"/>
      <c r="D120" s="20"/>
      <c r="E120" s="16"/>
      <c r="F120" s="16"/>
    </row>
    <row r="121" spans="2:6" x14ac:dyDescent="0.25">
      <c r="B121" s="23"/>
      <c r="C121" s="23"/>
      <c r="D121" s="20"/>
      <c r="E121" s="16"/>
      <c r="F121" s="16"/>
    </row>
    <row r="122" spans="2:6" x14ac:dyDescent="0.25">
      <c r="B122" s="23"/>
      <c r="C122" s="23"/>
      <c r="D122" s="20"/>
      <c r="E122" s="16"/>
      <c r="F122" s="16"/>
    </row>
    <row r="123" spans="2:6" x14ac:dyDescent="0.25">
      <c r="B123" s="23"/>
      <c r="C123" s="23"/>
      <c r="D123" s="20"/>
      <c r="E123" s="16"/>
      <c r="F123" s="16"/>
    </row>
    <row r="124" spans="2:6" x14ac:dyDescent="0.25">
      <c r="B124" s="23"/>
      <c r="C124" s="23"/>
      <c r="D124" s="20"/>
      <c r="E124" s="16"/>
      <c r="F124" s="16"/>
    </row>
    <row r="125" spans="2:6" x14ac:dyDescent="0.25">
      <c r="B125" s="23"/>
      <c r="C125" s="23"/>
      <c r="D125" s="20"/>
      <c r="E125" s="16"/>
      <c r="F125" s="16"/>
    </row>
    <row r="126" spans="2:6" x14ac:dyDescent="0.25">
      <c r="B126" s="23"/>
      <c r="C126" s="23"/>
      <c r="D126" s="20"/>
      <c r="E126" s="16"/>
      <c r="F126" s="16"/>
    </row>
    <row r="127" spans="2:6" x14ac:dyDescent="0.25">
      <c r="B127" s="23"/>
      <c r="C127" s="23"/>
      <c r="D127" s="20"/>
      <c r="E127" s="16"/>
      <c r="F127" s="16"/>
    </row>
    <row r="128" spans="2:6" x14ac:dyDescent="0.25">
      <c r="B128" s="23"/>
      <c r="C128" s="23"/>
      <c r="D128" s="20"/>
      <c r="E128" s="16"/>
      <c r="F128" s="16"/>
    </row>
    <row r="129" spans="2:6" x14ac:dyDescent="0.25">
      <c r="B129" s="23"/>
      <c r="C129" s="23"/>
      <c r="D129" s="20"/>
      <c r="E129" s="16"/>
      <c r="F129" s="16"/>
    </row>
    <row r="130" spans="2:6" x14ac:dyDescent="0.25">
      <c r="B130" s="23"/>
      <c r="C130" s="23"/>
      <c r="D130" s="20"/>
      <c r="E130" s="16"/>
      <c r="F130" s="16"/>
    </row>
    <row r="131" spans="2:6" x14ac:dyDescent="0.25">
      <c r="B131" s="23"/>
      <c r="C131" s="23"/>
      <c r="D131" s="20"/>
      <c r="E131" s="16"/>
      <c r="F131" s="16"/>
    </row>
    <row r="132" spans="2:6" x14ac:dyDescent="0.25">
      <c r="B132" s="23"/>
      <c r="C132" s="23"/>
      <c r="D132" s="20"/>
      <c r="E132" s="16"/>
      <c r="F132" s="16"/>
    </row>
    <row r="133" spans="2:6" x14ac:dyDescent="0.25">
      <c r="B133" s="23"/>
      <c r="C133" s="23"/>
      <c r="D133" s="20"/>
      <c r="E133" s="16"/>
      <c r="F133" s="16"/>
    </row>
    <row r="134" spans="2:6" x14ac:dyDescent="0.25">
      <c r="B134" s="23"/>
      <c r="C134" s="23"/>
      <c r="D134" s="20"/>
      <c r="E134" s="16"/>
      <c r="F134" s="16"/>
    </row>
    <row r="135" spans="2:6" x14ac:dyDescent="0.25">
      <c r="B135" s="23"/>
      <c r="C135" s="23"/>
      <c r="D135" s="20"/>
      <c r="E135" s="16"/>
      <c r="F135" s="16"/>
    </row>
    <row r="136" spans="2:6" x14ac:dyDescent="0.25">
      <c r="B136" s="23"/>
      <c r="C136" s="23"/>
      <c r="D136" s="20"/>
      <c r="E136" s="16"/>
      <c r="F136" s="16"/>
    </row>
    <row r="137" spans="2:6" x14ac:dyDescent="0.25">
      <c r="B137" s="23"/>
      <c r="C137" s="23"/>
      <c r="D137" s="20"/>
      <c r="E137" s="16"/>
      <c r="F137" s="16"/>
    </row>
    <row r="138" spans="2:6" x14ac:dyDescent="0.25">
      <c r="B138" s="23"/>
      <c r="C138" s="23"/>
      <c r="D138" s="20"/>
      <c r="E138" s="16"/>
      <c r="F138" s="16"/>
    </row>
    <row r="139" spans="2:6" x14ac:dyDescent="0.25">
      <c r="B139" s="23"/>
      <c r="C139" s="23"/>
      <c r="D139" s="20"/>
      <c r="E139" s="16"/>
      <c r="F139" s="16"/>
    </row>
    <row r="140" spans="2:6" x14ac:dyDescent="0.25">
      <c r="B140" s="23"/>
      <c r="C140" s="23"/>
      <c r="D140" s="20"/>
      <c r="E140" s="16"/>
      <c r="F140" s="16"/>
    </row>
    <row r="141" spans="2:6" x14ac:dyDescent="0.25">
      <c r="B141" s="23"/>
      <c r="C141" s="23"/>
      <c r="D141" s="20"/>
      <c r="E141" s="16"/>
      <c r="F141" s="16"/>
    </row>
    <row r="142" spans="2:6" x14ac:dyDescent="0.25">
      <c r="B142" s="23"/>
      <c r="C142" s="23"/>
      <c r="D142" s="20"/>
      <c r="E142" s="16"/>
      <c r="F142" s="16"/>
    </row>
    <row r="143" spans="2:6" x14ac:dyDescent="0.25">
      <c r="B143" s="23"/>
      <c r="C143" s="23"/>
      <c r="D143" s="20"/>
      <c r="E143" s="16"/>
      <c r="F143" s="16"/>
    </row>
    <row r="144" spans="2:6" x14ac:dyDescent="0.25">
      <c r="B144" s="23"/>
      <c r="C144" s="23"/>
      <c r="D144" s="20"/>
      <c r="E144" s="16"/>
      <c r="F144" s="16"/>
    </row>
    <row r="145" spans="2:6" x14ac:dyDescent="0.25">
      <c r="B145" s="23"/>
      <c r="C145" s="23"/>
      <c r="D145" s="20"/>
      <c r="E145" s="16"/>
      <c r="F145" s="16"/>
    </row>
    <row r="146" spans="2:6" x14ac:dyDescent="0.25">
      <c r="B146" s="23"/>
      <c r="C146" s="23"/>
      <c r="D146" s="20"/>
      <c r="E146" s="16"/>
      <c r="F146" s="16"/>
    </row>
    <row r="147" spans="2:6" x14ac:dyDescent="0.25">
      <c r="B147" s="23"/>
      <c r="C147" s="23"/>
      <c r="D147" s="20"/>
      <c r="E147" s="16"/>
      <c r="F147" s="16"/>
    </row>
    <row r="148" spans="2:6" x14ac:dyDescent="0.25">
      <c r="B148" s="23"/>
      <c r="C148" s="23"/>
      <c r="D148" s="20"/>
      <c r="E148" s="16"/>
      <c r="F148" s="16"/>
    </row>
    <row r="149" spans="2:6" x14ac:dyDescent="0.25">
      <c r="B149" s="23"/>
      <c r="C149" s="23"/>
      <c r="D149" s="20"/>
      <c r="E149" s="16"/>
      <c r="F149" s="16"/>
    </row>
    <row r="150" spans="2:6" x14ac:dyDescent="0.25">
      <c r="B150" s="23"/>
      <c r="C150" s="23"/>
      <c r="D150" s="20"/>
      <c r="E150" s="16"/>
      <c r="F150" s="16"/>
    </row>
    <row r="151" spans="2:6" x14ac:dyDescent="0.25">
      <c r="B151" s="23"/>
      <c r="C151" s="23"/>
      <c r="D151" s="20"/>
      <c r="E151" s="16"/>
      <c r="F151" s="16"/>
    </row>
    <row r="152" spans="2:6" x14ac:dyDescent="0.25">
      <c r="B152" s="23"/>
      <c r="C152" s="23"/>
      <c r="D152" s="20"/>
      <c r="E152" s="16"/>
      <c r="F152" s="16"/>
    </row>
    <row r="153" spans="2:6" x14ac:dyDescent="0.25">
      <c r="B153" s="23"/>
      <c r="C153" s="23"/>
      <c r="D153" s="20"/>
      <c r="E153" s="16"/>
      <c r="F153" s="16"/>
    </row>
    <row r="154" spans="2:6" x14ac:dyDescent="0.25">
      <c r="B154" s="23"/>
      <c r="C154" s="23"/>
      <c r="D154" s="20"/>
      <c r="E154" s="16"/>
      <c r="F154" s="16"/>
    </row>
    <row r="155" spans="2:6" x14ac:dyDescent="0.25">
      <c r="B155" s="23"/>
      <c r="C155" s="23"/>
      <c r="D155" s="20"/>
      <c r="E155" s="16"/>
      <c r="F155" s="16"/>
    </row>
    <row r="156" spans="2:6" x14ac:dyDescent="0.25">
      <c r="B156" s="23"/>
      <c r="C156" s="23"/>
      <c r="D156" s="20"/>
      <c r="E156" s="16"/>
      <c r="F156" s="16"/>
    </row>
    <row r="157" spans="2:6" x14ac:dyDescent="0.25">
      <c r="B157" s="23"/>
      <c r="C157" s="23"/>
      <c r="D157" s="20"/>
      <c r="E157" s="16"/>
      <c r="F157" s="16"/>
    </row>
    <row r="158" spans="2:6" x14ac:dyDescent="0.25">
      <c r="B158" s="23"/>
      <c r="C158" s="23"/>
      <c r="D158" s="20"/>
      <c r="E158" s="16"/>
      <c r="F158" s="16"/>
    </row>
    <row r="159" spans="2:6" x14ac:dyDescent="0.25">
      <c r="B159" s="23"/>
      <c r="C159" s="23"/>
      <c r="D159" s="20"/>
      <c r="E159" s="16"/>
      <c r="F159" s="16"/>
    </row>
    <row r="160" spans="2:6" x14ac:dyDescent="0.25">
      <c r="B160" s="23"/>
      <c r="C160" s="23"/>
      <c r="D160" s="20"/>
      <c r="E160" s="16"/>
      <c r="F160" s="16"/>
    </row>
    <row r="161" spans="2:6" x14ac:dyDescent="0.25">
      <c r="B161" s="23"/>
      <c r="C161" s="23"/>
      <c r="D161" s="20"/>
      <c r="E161" s="16"/>
      <c r="F161" s="16"/>
    </row>
    <row r="162" spans="2:6" x14ac:dyDescent="0.25">
      <c r="B162" s="23"/>
      <c r="C162" s="23"/>
      <c r="D162" s="20"/>
    </row>
    <row r="163" spans="2:6" ht="15.75" x14ac:dyDescent="0.25">
      <c r="B163" s="1"/>
      <c r="C163" s="2"/>
    </row>
    <row r="164" spans="2:6" x14ac:dyDescent="0.25">
      <c r="B164" s="10"/>
    </row>
  </sheetData>
  <mergeCells count="1">
    <mergeCell ref="C3:F3"/>
  </mergeCells>
  <pageMargins left="0.7" right="0.7" top="0.75" bottom="0.75" header="0.51180555555555496" footer="0.51180555555555496"/>
  <pageSetup paperSize="9" scale="23" firstPageNumber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zoomScale="70" zoomScaleNormal="70" workbookViewId="0">
      <selection activeCell="C2" sqref="C2"/>
    </sheetView>
  </sheetViews>
  <sheetFormatPr defaultRowHeight="15" x14ac:dyDescent="0.25"/>
  <cols>
    <col min="1" max="1" width="8.85546875" style="25"/>
    <col min="2" max="2" width="69.5703125" customWidth="1"/>
    <col min="3" max="3" width="30.85546875" customWidth="1"/>
  </cols>
  <sheetData>
    <row r="1" spans="1:3" s="25" customFormat="1" ht="28.9" customHeight="1" thickBot="1" x14ac:dyDescent="0.3">
      <c r="A1" s="133" t="s">
        <v>306</v>
      </c>
      <c r="B1" s="134"/>
    </row>
    <row r="2" spans="1:3" ht="51.6" customHeight="1" thickBot="1" x14ac:dyDescent="0.3">
      <c r="A2" s="18" t="s">
        <v>297</v>
      </c>
      <c r="B2" s="18" t="s">
        <v>262</v>
      </c>
      <c r="C2" s="24" t="s">
        <v>296</v>
      </c>
    </row>
    <row r="3" spans="1:3" ht="15.75" x14ac:dyDescent="0.25">
      <c r="A3" s="40">
        <v>1</v>
      </c>
      <c r="B3" s="41" t="s">
        <v>264</v>
      </c>
      <c r="C3" s="27"/>
    </row>
    <row r="4" spans="1:3" ht="15.75" x14ac:dyDescent="0.25">
      <c r="A4" s="42">
        <v>2</v>
      </c>
      <c r="B4" s="43" t="s">
        <v>51</v>
      </c>
      <c r="C4" s="27"/>
    </row>
    <row r="5" spans="1:3" ht="15.75" x14ac:dyDescent="0.25">
      <c r="A5" s="42">
        <v>3</v>
      </c>
      <c r="B5" s="43" t="s">
        <v>52</v>
      </c>
      <c r="C5" s="27"/>
    </row>
    <row r="6" spans="1:3" ht="15.75" x14ac:dyDescent="0.25">
      <c r="A6" s="42">
        <v>4</v>
      </c>
      <c r="B6" s="43" t="s">
        <v>53</v>
      </c>
      <c r="C6" s="27"/>
    </row>
    <row r="7" spans="1:3" ht="15.75" x14ac:dyDescent="0.25">
      <c r="A7" s="42">
        <v>5</v>
      </c>
      <c r="B7" s="43" t="s">
        <v>265</v>
      </c>
      <c r="C7" s="27"/>
    </row>
    <row r="8" spans="1:3" ht="15.75" x14ac:dyDescent="0.25">
      <c r="A8" s="42">
        <v>6</v>
      </c>
      <c r="B8" s="43" t="s">
        <v>54</v>
      </c>
      <c r="C8" s="27"/>
    </row>
    <row r="9" spans="1:3" ht="15.75" x14ac:dyDescent="0.25">
      <c r="A9" s="42">
        <v>7</v>
      </c>
      <c r="B9" s="43" t="s">
        <v>266</v>
      </c>
      <c r="C9" s="27"/>
    </row>
    <row r="10" spans="1:3" ht="15.75" x14ac:dyDescent="0.25">
      <c r="A10" s="42">
        <v>8</v>
      </c>
      <c r="B10" s="43" t="s">
        <v>55</v>
      </c>
      <c r="C10" s="27"/>
    </row>
    <row r="11" spans="1:3" ht="15.75" x14ac:dyDescent="0.25">
      <c r="A11" s="42">
        <v>9</v>
      </c>
      <c r="B11" s="43" t="s">
        <v>56</v>
      </c>
      <c r="C11" s="27"/>
    </row>
    <row r="12" spans="1:3" ht="15.75" x14ac:dyDescent="0.25">
      <c r="A12" s="42">
        <v>10</v>
      </c>
      <c r="B12" s="43" t="s">
        <v>57</v>
      </c>
      <c r="C12" s="27"/>
    </row>
    <row r="13" spans="1:3" ht="15.75" x14ac:dyDescent="0.25">
      <c r="A13" s="42">
        <v>11</v>
      </c>
      <c r="B13" s="43" t="s">
        <v>58</v>
      </c>
      <c r="C13" s="27"/>
    </row>
    <row r="14" spans="1:3" ht="15.75" x14ac:dyDescent="0.25">
      <c r="A14" s="42">
        <v>12</v>
      </c>
      <c r="B14" s="43" t="s">
        <v>59</v>
      </c>
      <c r="C14" s="27"/>
    </row>
    <row r="15" spans="1:3" ht="15.75" x14ac:dyDescent="0.25">
      <c r="A15" s="42">
        <v>13</v>
      </c>
      <c r="B15" s="43" t="s">
        <v>60</v>
      </c>
      <c r="C15" s="27"/>
    </row>
    <row r="16" spans="1:3" ht="15.75" x14ac:dyDescent="0.25">
      <c r="A16" s="42">
        <v>14</v>
      </c>
      <c r="B16" s="43" t="s">
        <v>61</v>
      </c>
      <c r="C16" s="27"/>
    </row>
    <row r="17" spans="1:3" ht="15.75" x14ac:dyDescent="0.25">
      <c r="A17" s="42">
        <v>15</v>
      </c>
      <c r="B17" s="43" t="s">
        <v>62</v>
      </c>
      <c r="C17" s="27"/>
    </row>
    <row r="18" spans="1:3" ht="15.75" x14ac:dyDescent="0.25">
      <c r="A18" s="42">
        <v>16</v>
      </c>
      <c r="B18" s="43" t="s">
        <v>63</v>
      </c>
      <c r="C18" s="27"/>
    </row>
    <row r="19" spans="1:3" ht="15.75" x14ac:dyDescent="0.25">
      <c r="A19" s="42">
        <v>17</v>
      </c>
      <c r="B19" s="43" t="s">
        <v>64</v>
      </c>
      <c r="C19" s="27"/>
    </row>
    <row r="20" spans="1:3" ht="15.75" x14ac:dyDescent="0.25">
      <c r="A20" s="42">
        <v>18</v>
      </c>
      <c r="B20" s="43" t="s">
        <v>267</v>
      </c>
      <c r="C20" s="27"/>
    </row>
    <row r="21" spans="1:3" ht="15.75" x14ac:dyDescent="0.25">
      <c r="A21" s="42">
        <v>19</v>
      </c>
      <c r="B21" s="43" t="s">
        <v>65</v>
      </c>
      <c r="C21" s="27"/>
    </row>
    <row r="22" spans="1:3" ht="15.75" x14ac:dyDescent="0.25">
      <c r="A22" s="42">
        <v>20</v>
      </c>
      <c r="B22" s="43" t="s">
        <v>66</v>
      </c>
      <c r="C22" s="27"/>
    </row>
    <row r="23" spans="1:3" ht="15.75" x14ac:dyDescent="0.25">
      <c r="A23" s="42">
        <v>21</v>
      </c>
      <c r="B23" s="43" t="s">
        <v>67</v>
      </c>
      <c r="C23" s="27"/>
    </row>
    <row r="24" spans="1:3" ht="15.75" x14ac:dyDescent="0.25">
      <c r="A24" s="42">
        <v>22</v>
      </c>
      <c r="B24" s="43" t="s">
        <v>68</v>
      </c>
      <c r="C24" s="27"/>
    </row>
    <row r="25" spans="1:3" ht="15.75" x14ac:dyDescent="0.25">
      <c r="A25" s="42">
        <v>23</v>
      </c>
      <c r="B25" s="43" t="s">
        <v>69</v>
      </c>
      <c r="C25" s="27"/>
    </row>
    <row r="26" spans="1:3" ht="15.75" x14ac:dyDescent="0.25">
      <c r="A26" s="42">
        <v>24</v>
      </c>
      <c r="B26" s="43" t="s">
        <v>70</v>
      </c>
      <c r="C26" s="27"/>
    </row>
    <row r="27" spans="1:3" ht="15.75" x14ac:dyDescent="0.25">
      <c r="A27" s="42">
        <v>25</v>
      </c>
      <c r="B27" s="43" t="s">
        <v>71</v>
      </c>
      <c r="C27" s="27"/>
    </row>
    <row r="28" spans="1:3" ht="15.75" x14ac:dyDescent="0.25">
      <c r="A28" s="42">
        <v>26</v>
      </c>
      <c r="B28" s="43" t="s">
        <v>72</v>
      </c>
      <c r="C28" s="27"/>
    </row>
    <row r="29" spans="1:3" ht="15.75" x14ac:dyDescent="0.25">
      <c r="A29" s="42">
        <v>27</v>
      </c>
      <c r="B29" s="43" t="s">
        <v>73</v>
      </c>
      <c r="C29" s="27"/>
    </row>
    <row r="30" spans="1:3" ht="15.75" x14ac:dyDescent="0.25">
      <c r="A30" s="42">
        <v>28</v>
      </c>
      <c r="B30" s="43" t="s">
        <v>74</v>
      </c>
      <c r="C30" s="27"/>
    </row>
    <row r="31" spans="1:3" ht="15.75" x14ac:dyDescent="0.25">
      <c r="A31" s="42">
        <v>29</v>
      </c>
      <c r="B31" s="43" t="s">
        <v>75</v>
      </c>
      <c r="C31" s="27"/>
    </row>
    <row r="32" spans="1:3" ht="15.75" x14ac:dyDescent="0.25">
      <c r="A32" s="42">
        <v>30</v>
      </c>
      <c r="B32" s="43" t="s">
        <v>76</v>
      </c>
      <c r="C32" s="27"/>
    </row>
    <row r="33" spans="1:3" ht="15.75" x14ac:dyDescent="0.25">
      <c r="A33" s="42">
        <v>31</v>
      </c>
      <c r="B33" s="43" t="s">
        <v>77</v>
      </c>
      <c r="C33" s="27"/>
    </row>
    <row r="34" spans="1:3" ht="15.75" x14ac:dyDescent="0.25">
      <c r="A34" s="42">
        <v>32</v>
      </c>
      <c r="B34" s="43" t="s">
        <v>78</v>
      </c>
      <c r="C34" s="27"/>
    </row>
    <row r="35" spans="1:3" ht="15.75" x14ac:dyDescent="0.25">
      <c r="A35" s="42">
        <v>33</v>
      </c>
      <c r="B35" s="43" t="s">
        <v>79</v>
      </c>
      <c r="C35" s="27"/>
    </row>
    <row r="36" spans="1:3" ht="15.75" x14ac:dyDescent="0.25">
      <c r="A36" s="42">
        <v>34</v>
      </c>
      <c r="B36" s="43" t="s">
        <v>80</v>
      </c>
      <c r="C36" s="27"/>
    </row>
    <row r="37" spans="1:3" ht="15.75" x14ac:dyDescent="0.25">
      <c r="A37" s="42">
        <v>35</v>
      </c>
      <c r="B37" s="43" t="s">
        <v>81</v>
      </c>
      <c r="C37" s="27"/>
    </row>
    <row r="38" spans="1:3" ht="15.75" x14ac:dyDescent="0.25">
      <c r="A38" s="42">
        <v>36</v>
      </c>
      <c r="B38" s="43" t="s">
        <v>268</v>
      </c>
      <c r="C38" s="27"/>
    </row>
    <row r="39" spans="1:3" ht="15.75" x14ac:dyDescent="0.25">
      <c r="A39" s="42">
        <v>37</v>
      </c>
      <c r="B39" s="43" t="s">
        <v>82</v>
      </c>
      <c r="C39" s="27"/>
    </row>
    <row r="40" spans="1:3" ht="15.75" x14ac:dyDescent="0.25">
      <c r="A40" s="42">
        <v>38</v>
      </c>
      <c r="B40" s="43" t="s">
        <v>83</v>
      </c>
      <c r="C40" s="27"/>
    </row>
    <row r="41" spans="1:3" ht="15.75" x14ac:dyDescent="0.25">
      <c r="A41" s="42">
        <v>39</v>
      </c>
      <c r="B41" s="43" t="s">
        <v>84</v>
      </c>
      <c r="C41" s="27"/>
    </row>
    <row r="42" spans="1:3" ht="15.75" x14ac:dyDescent="0.25">
      <c r="A42" s="42">
        <v>40</v>
      </c>
      <c r="B42" s="43" t="s">
        <v>85</v>
      </c>
      <c r="C42" s="27"/>
    </row>
    <row r="43" spans="1:3" ht="15.75" x14ac:dyDescent="0.25">
      <c r="A43" s="42">
        <v>41</v>
      </c>
      <c r="B43" s="43" t="s">
        <v>86</v>
      </c>
      <c r="C43" s="27"/>
    </row>
    <row r="44" spans="1:3" ht="15.75" x14ac:dyDescent="0.25">
      <c r="A44" s="42">
        <v>42</v>
      </c>
      <c r="B44" s="43" t="s">
        <v>87</v>
      </c>
      <c r="C44" s="27"/>
    </row>
    <row r="45" spans="1:3" ht="15.75" x14ac:dyDescent="0.25">
      <c r="A45" s="42">
        <v>43</v>
      </c>
      <c r="B45" s="43" t="s">
        <v>88</v>
      </c>
      <c r="C45" s="27"/>
    </row>
    <row r="46" spans="1:3" ht="15.75" x14ac:dyDescent="0.25">
      <c r="A46" s="42">
        <v>44</v>
      </c>
      <c r="B46" s="43" t="s">
        <v>89</v>
      </c>
      <c r="C46" s="27"/>
    </row>
    <row r="47" spans="1:3" ht="15.75" x14ac:dyDescent="0.25">
      <c r="A47" s="42">
        <v>45</v>
      </c>
      <c r="B47" s="43" t="s">
        <v>90</v>
      </c>
      <c r="C47" s="27"/>
    </row>
    <row r="48" spans="1:3" ht="15.75" x14ac:dyDescent="0.25">
      <c r="A48" s="42">
        <v>46</v>
      </c>
      <c r="B48" s="43" t="s">
        <v>91</v>
      </c>
      <c r="C48" s="27"/>
    </row>
    <row r="49" spans="1:3" ht="15.75" x14ac:dyDescent="0.25">
      <c r="A49" s="42">
        <v>47</v>
      </c>
      <c r="B49" s="43" t="s">
        <v>92</v>
      </c>
      <c r="C49" s="27"/>
    </row>
    <row r="50" spans="1:3" ht="15.75" x14ac:dyDescent="0.25">
      <c r="A50" s="42">
        <v>48</v>
      </c>
      <c r="B50" s="43" t="s">
        <v>93</v>
      </c>
      <c r="C50" s="27"/>
    </row>
    <row r="51" spans="1:3" ht="15.75" x14ac:dyDescent="0.25">
      <c r="A51" s="42">
        <v>49</v>
      </c>
      <c r="B51" s="43" t="s">
        <v>94</v>
      </c>
      <c r="C51" s="27"/>
    </row>
    <row r="52" spans="1:3" ht="15.75" x14ac:dyDescent="0.25">
      <c r="A52" s="42">
        <v>50</v>
      </c>
      <c r="B52" s="43" t="s">
        <v>95</v>
      </c>
      <c r="C52" s="27"/>
    </row>
    <row r="53" spans="1:3" ht="15.75" x14ac:dyDescent="0.25">
      <c r="A53" s="42">
        <v>51</v>
      </c>
      <c r="B53" s="43" t="s">
        <v>96</v>
      </c>
      <c r="C53" s="27"/>
    </row>
    <row r="54" spans="1:3" ht="15.75" x14ac:dyDescent="0.25">
      <c r="A54" s="42">
        <v>52</v>
      </c>
      <c r="B54" s="43" t="s">
        <v>269</v>
      </c>
      <c r="C54" s="27"/>
    </row>
    <row r="55" spans="1:3" ht="15.75" x14ac:dyDescent="0.25">
      <c r="A55" s="42">
        <v>53</v>
      </c>
      <c r="B55" s="43" t="s">
        <v>97</v>
      </c>
      <c r="C55" s="27"/>
    </row>
    <row r="56" spans="1:3" ht="15.75" x14ac:dyDescent="0.25">
      <c r="A56" s="42">
        <v>54</v>
      </c>
      <c r="B56" s="43" t="s">
        <v>98</v>
      </c>
      <c r="C56" s="27"/>
    </row>
    <row r="57" spans="1:3" ht="15.75" x14ac:dyDescent="0.25">
      <c r="A57" s="42">
        <v>55</v>
      </c>
      <c r="B57" s="43" t="s">
        <v>99</v>
      </c>
      <c r="C57" s="27"/>
    </row>
    <row r="58" spans="1:3" ht="15.75" x14ac:dyDescent="0.25">
      <c r="A58" s="42">
        <v>56</v>
      </c>
      <c r="B58" s="43" t="s">
        <v>100</v>
      </c>
      <c r="C58" s="27"/>
    </row>
    <row r="59" spans="1:3" ht="15.75" x14ac:dyDescent="0.25">
      <c r="A59" s="42">
        <v>57</v>
      </c>
      <c r="B59" s="43" t="s">
        <v>101</v>
      </c>
      <c r="C59" s="27"/>
    </row>
    <row r="60" spans="1:3" ht="15.75" x14ac:dyDescent="0.25">
      <c r="A60" s="42">
        <v>58</v>
      </c>
      <c r="B60" s="43" t="s">
        <v>102</v>
      </c>
      <c r="C60" s="27"/>
    </row>
    <row r="61" spans="1:3" ht="15.75" x14ac:dyDescent="0.25">
      <c r="A61" s="42">
        <v>59</v>
      </c>
      <c r="B61" s="43" t="s">
        <v>103</v>
      </c>
      <c r="C61" s="27"/>
    </row>
    <row r="62" spans="1:3" ht="15.75" x14ac:dyDescent="0.25">
      <c r="A62" s="42">
        <v>60</v>
      </c>
      <c r="B62" s="43" t="s">
        <v>104</v>
      </c>
      <c r="C62" s="27"/>
    </row>
    <row r="63" spans="1:3" ht="15.75" x14ac:dyDescent="0.25">
      <c r="A63" s="42">
        <v>61</v>
      </c>
      <c r="B63" s="43" t="s">
        <v>105</v>
      </c>
      <c r="C63" s="27"/>
    </row>
    <row r="64" spans="1:3" ht="15.75" x14ac:dyDescent="0.25">
      <c r="A64" s="42">
        <v>62</v>
      </c>
      <c r="B64" s="43" t="s">
        <v>106</v>
      </c>
      <c r="C64" s="27"/>
    </row>
    <row r="65" spans="1:3" ht="15.75" x14ac:dyDescent="0.25">
      <c r="A65" s="42">
        <v>63</v>
      </c>
      <c r="B65" s="43" t="s">
        <v>107</v>
      </c>
      <c r="C65" s="27"/>
    </row>
    <row r="66" spans="1:3" ht="15.75" x14ac:dyDescent="0.25">
      <c r="A66" s="42">
        <v>64</v>
      </c>
      <c r="B66" s="43" t="s">
        <v>108</v>
      </c>
      <c r="C66" s="27"/>
    </row>
    <row r="67" spans="1:3" ht="15.75" x14ac:dyDescent="0.25">
      <c r="A67" s="42">
        <v>65</v>
      </c>
      <c r="B67" s="43" t="s">
        <v>109</v>
      </c>
      <c r="C67" s="27"/>
    </row>
    <row r="68" spans="1:3" ht="15.75" x14ac:dyDescent="0.25">
      <c r="A68" s="42">
        <v>66</v>
      </c>
      <c r="B68" s="43" t="s">
        <v>110</v>
      </c>
      <c r="C68" s="27"/>
    </row>
    <row r="69" spans="1:3" ht="15.75" x14ac:dyDescent="0.25">
      <c r="A69" s="42">
        <v>67</v>
      </c>
      <c r="B69" s="43" t="s">
        <v>111</v>
      </c>
      <c r="C69" s="27"/>
    </row>
    <row r="70" spans="1:3" ht="15.75" x14ac:dyDescent="0.25">
      <c r="A70" s="42">
        <v>68</v>
      </c>
      <c r="B70" s="43" t="s">
        <v>111</v>
      </c>
      <c r="C70" s="27"/>
    </row>
    <row r="71" spans="1:3" ht="15.75" x14ac:dyDescent="0.25">
      <c r="A71" s="42">
        <v>69</v>
      </c>
      <c r="B71" s="43" t="s">
        <v>112</v>
      </c>
      <c r="C71" s="27"/>
    </row>
    <row r="72" spans="1:3" ht="15.75" x14ac:dyDescent="0.25">
      <c r="A72" s="42">
        <v>70</v>
      </c>
      <c r="B72" s="43" t="s">
        <v>113</v>
      </c>
      <c r="C72" s="27"/>
    </row>
    <row r="73" spans="1:3" ht="15.75" x14ac:dyDescent="0.25">
      <c r="A73" s="42">
        <v>71</v>
      </c>
      <c r="B73" s="43" t="s">
        <v>114</v>
      </c>
      <c r="C73" s="27"/>
    </row>
    <row r="74" spans="1:3" ht="15.75" x14ac:dyDescent="0.25">
      <c r="A74" s="42">
        <v>72</v>
      </c>
      <c r="B74" s="43" t="s">
        <v>115</v>
      </c>
      <c r="C74" s="27"/>
    </row>
    <row r="75" spans="1:3" ht="15.75" x14ac:dyDescent="0.25">
      <c r="A75" s="42">
        <v>73</v>
      </c>
      <c r="B75" s="43" t="s">
        <v>116</v>
      </c>
      <c r="C75" s="27"/>
    </row>
    <row r="76" spans="1:3" ht="15.75" x14ac:dyDescent="0.25">
      <c r="A76" s="42">
        <v>74</v>
      </c>
      <c r="B76" s="43" t="s">
        <v>117</v>
      </c>
      <c r="C76" s="27"/>
    </row>
    <row r="77" spans="1:3" ht="15.75" x14ac:dyDescent="0.25">
      <c r="A77" s="42">
        <v>75</v>
      </c>
      <c r="B77" s="43" t="s">
        <v>118</v>
      </c>
      <c r="C77" s="27"/>
    </row>
    <row r="78" spans="1:3" ht="15.75" x14ac:dyDescent="0.25">
      <c r="A78" s="42">
        <v>76</v>
      </c>
      <c r="B78" s="43" t="s">
        <v>119</v>
      </c>
      <c r="C78" s="27"/>
    </row>
    <row r="79" spans="1:3" ht="15.75" x14ac:dyDescent="0.25">
      <c r="A79" s="42">
        <v>77</v>
      </c>
      <c r="B79" s="43" t="s">
        <v>270</v>
      </c>
      <c r="C79" s="27"/>
    </row>
    <row r="80" spans="1:3" ht="15.75" x14ac:dyDescent="0.25">
      <c r="A80" s="42">
        <v>78</v>
      </c>
      <c r="B80" s="43" t="s">
        <v>120</v>
      </c>
      <c r="C80" s="27"/>
    </row>
    <row r="81" spans="1:3" ht="15.75" x14ac:dyDescent="0.25">
      <c r="A81" s="42">
        <v>79</v>
      </c>
      <c r="B81" s="43" t="s">
        <v>121</v>
      </c>
      <c r="C81" s="27"/>
    </row>
    <row r="82" spans="1:3" ht="15.75" x14ac:dyDescent="0.25">
      <c r="A82" s="42">
        <v>80</v>
      </c>
      <c r="B82" s="43" t="s">
        <v>122</v>
      </c>
      <c r="C82" s="27"/>
    </row>
    <row r="83" spans="1:3" ht="15.75" x14ac:dyDescent="0.25">
      <c r="A83" s="42">
        <v>81</v>
      </c>
      <c r="B83" s="43" t="s">
        <v>271</v>
      </c>
      <c r="C83" s="27"/>
    </row>
    <row r="84" spans="1:3" ht="15.75" x14ac:dyDescent="0.25">
      <c r="A84" s="42">
        <v>82</v>
      </c>
      <c r="B84" s="43" t="s">
        <v>272</v>
      </c>
      <c r="C84" s="27"/>
    </row>
    <row r="85" spans="1:3" ht="15.75" x14ac:dyDescent="0.25">
      <c r="A85" s="42">
        <v>83</v>
      </c>
      <c r="B85" s="43" t="s">
        <v>273</v>
      </c>
      <c r="C85" s="27"/>
    </row>
    <row r="86" spans="1:3" ht="15.75" x14ac:dyDescent="0.25">
      <c r="A86" s="42">
        <v>84</v>
      </c>
      <c r="B86" s="43" t="s">
        <v>123</v>
      </c>
      <c r="C86" s="27"/>
    </row>
    <row r="87" spans="1:3" ht="15.75" x14ac:dyDescent="0.25">
      <c r="A87" s="42">
        <v>85</v>
      </c>
      <c r="B87" s="43" t="s">
        <v>124</v>
      </c>
      <c r="C87" s="27"/>
    </row>
    <row r="88" spans="1:3" ht="15.75" x14ac:dyDescent="0.25">
      <c r="A88" s="42">
        <v>86</v>
      </c>
      <c r="B88" s="43" t="s">
        <v>125</v>
      </c>
      <c r="C88" s="27"/>
    </row>
    <row r="89" spans="1:3" ht="15.75" x14ac:dyDescent="0.25">
      <c r="A89" s="42">
        <v>87</v>
      </c>
      <c r="B89" s="43" t="s">
        <v>126</v>
      </c>
      <c r="C89" s="27"/>
    </row>
    <row r="90" spans="1:3" ht="15.75" x14ac:dyDescent="0.25">
      <c r="A90" s="42">
        <v>88</v>
      </c>
      <c r="B90" s="43" t="s">
        <v>127</v>
      </c>
      <c r="C90" s="27"/>
    </row>
    <row r="91" spans="1:3" ht="15.75" x14ac:dyDescent="0.25">
      <c r="A91" s="42">
        <v>89</v>
      </c>
      <c r="B91" s="43" t="s">
        <v>128</v>
      </c>
      <c r="C91" s="27"/>
    </row>
    <row r="92" spans="1:3" ht="15.75" x14ac:dyDescent="0.25">
      <c r="A92" s="42">
        <v>90</v>
      </c>
      <c r="B92" s="43" t="s">
        <v>129</v>
      </c>
      <c r="C92" s="27"/>
    </row>
    <row r="93" spans="1:3" ht="15.75" x14ac:dyDescent="0.25">
      <c r="A93" s="42">
        <v>91</v>
      </c>
      <c r="B93" s="43" t="s">
        <v>130</v>
      </c>
      <c r="C93" s="27"/>
    </row>
    <row r="94" spans="1:3" ht="15.75" x14ac:dyDescent="0.25">
      <c r="A94" s="42">
        <v>92</v>
      </c>
      <c r="B94" s="43" t="s">
        <v>131</v>
      </c>
      <c r="C94" s="27"/>
    </row>
    <row r="95" spans="1:3" ht="15.75" x14ac:dyDescent="0.25">
      <c r="A95" s="42">
        <v>93</v>
      </c>
      <c r="B95" s="43" t="s">
        <v>132</v>
      </c>
      <c r="C95" s="27"/>
    </row>
    <row r="96" spans="1:3" ht="15.75" x14ac:dyDescent="0.25">
      <c r="A96" s="42">
        <v>94</v>
      </c>
      <c r="B96" s="43" t="s">
        <v>133</v>
      </c>
      <c r="C96" s="27"/>
    </row>
    <row r="97" spans="1:3" ht="15.75" x14ac:dyDescent="0.25">
      <c r="A97" s="42">
        <v>95</v>
      </c>
      <c r="B97" s="43" t="s">
        <v>134</v>
      </c>
      <c r="C97" s="27"/>
    </row>
    <row r="98" spans="1:3" ht="15.75" x14ac:dyDescent="0.25">
      <c r="A98" s="42">
        <v>96</v>
      </c>
      <c r="B98" s="43" t="s">
        <v>135</v>
      </c>
      <c r="C98" s="27"/>
    </row>
    <row r="99" spans="1:3" ht="15.75" x14ac:dyDescent="0.25">
      <c r="A99" s="42">
        <v>97</v>
      </c>
      <c r="B99" s="43" t="s">
        <v>136</v>
      </c>
      <c r="C99" s="27"/>
    </row>
    <row r="100" spans="1:3" ht="15.75" x14ac:dyDescent="0.25">
      <c r="A100" s="42">
        <v>98</v>
      </c>
      <c r="B100" s="43" t="s">
        <v>137</v>
      </c>
      <c r="C100" s="27"/>
    </row>
    <row r="101" spans="1:3" ht="15.75" x14ac:dyDescent="0.25">
      <c r="A101" s="42">
        <v>99</v>
      </c>
      <c r="B101" s="43" t="s">
        <v>138</v>
      </c>
      <c r="C101" s="27"/>
    </row>
    <row r="102" spans="1:3" ht="15.75" x14ac:dyDescent="0.25">
      <c r="A102" s="42">
        <v>100</v>
      </c>
      <c r="B102" s="43" t="s">
        <v>139</v>
      </c>
      <c r="C102" s="27"/>
    </row>
    <row r="103" spans="1:3" ht="15.75" x14ac:dyDescent="0.25">
      <c r="A103" s="42">
        <v>101</v>
      </c>
      <c r="B103" s="43" t="s">
        <v>140</v>
      </c>
      <c r="C103" s="27"/>
    </row>
    <row r="104" spans="1:3" ht="15.75" x14ac:dyDescent="0.25">
      <c r="A104" s="42">
        <v>102</v>
      </c>
      <c r="B104" s="43" t="s">
        <v>141</v>
      </c>
      <c r="C104" s="27"/>
    </row>
    <row r="105" spans="1:3" ht="15.75" x14ac:dyDescent="0.25">
      <c r="A105" s="42">
        <v>103</v>
      </c>
      <c r="B105" s="43" t="s">
        <v>142</v>
      </c>
      <c r="C105" s="27"/>
    </row>
    <row r="106" spans="1:3" ht="15.75" x14ac:dyDescent="0.25">
      <c r="A106" s="42">
        <v>104</v>
      </c>
      <c r="B106" s="43" t="s">
        <v>143</v>
      </c>
      <c r="C106" s="27"/>
    </row>
    <row r="107" spans="1:3" ht="15.75" x14ac:dyDescent="0.25">
      <c r="A107" s="42">
        <v>105</v>
      </c>
      <c r="B107" s="43" t="s">
        <v>144</v>
      </c>
      <c r="C107" s="27"/>
    </row>
    <row r="108" spans="1:3" ht="15.75" x14ac:dyDescent="0.25">
      <c r="A108" s="42">
        <v>106</v>
      </c>
      <c r="B108" s="43" t="s">
        <v>145</v>
      </c>
      <c r="C108" s="27"/>
    </row>
    <row r="109" spans="1:3" ht="15.75" x14ac:dyDescent="0.25">
      <c r="A109" s="42">
        <v>107</v>
      </c>
      <c r="B109" s="43" t="s">
        <v>146</v>
      </c>
      <c r="C109" s="27"/>
    </row>
    <row r="110" spans="1:3" ht="15.75" x14ac:dyDescent="0.25">
      <c r="A110" s="42">
        <v>108</v>
      </c>
      <c r="B110" s="43" t="s">
        <v>147</v>
      </c>
      <c r="C110" s="27"/>
    </row>
    <row r="111" spans="1:3" ht="15.75" x14ac:dyDescent="0.25">
      <c r="A111" s="42">
        <v>109</v>
      </c>
      <c r="B111" s="43" t="s">
        <v>148</v>
      </c>
      <c r="C111" s="27"/>
    </row>
    <row r="112" spans="1:3" ht="15.75" x14ac:dyDescent="0.25">
      <c r="A112" s="42">
        <v>110</v>
      </c>
      <c r="B112" s="43" t="s">
        <v>149</v>
      </c>
      <c r="C112" s="27"/>
    </row>
    <row r="113" spans="1:3" ht="15.75" x14ac:dyDescent="0.25">
      <c r="A113" s="42">
        <v>111</v>
      </c>
      <c r="B113" s="43" t="s">
        <v>150</v>
      </c>
      <c r="C113" s="27"/>
    </row>
    <row r="114" spans="1:3" ht="15.75" x14ac:dyDescent="0.25">
      <c r="A114" s="42">
        <v>112</v>
      </c>
      <c r="B114" s="43" t="s">
        <v>151</v>
      </c>
      <c r="C114" s="27"/>
    </row>
    <row r="115" spans="1:3" ht="15.75" x14ac:dyDescent="0.25">
      <c r="A115" s="42">
        <v>113</v>
      </c>
      <c r="B115" s="43" t="s">
        <v>274</v>
      </c>
      <c r="C115" s="27"/>
    </row>
    <row r="116" spans="1:3" ht="15.75" x14ac:dyDescent="0.25">
      <c r="A116" s="42">
        <v>114</v>
      </c>
      <c r="B116" s="43" t="s">
        <v>275</v>
      </c>
      <c r="C116" s="27"/>
    </row>
    <row r="117" spans="1:3" ht="15.75" x14ac:dyDescent="0.25">
      <c r="A117" s="42">
        <v>115</v>
      </c>
      <c r="B117" s="43" t="s">
        <v>276</v>
      </c>
      <c r="C117" s="27"/>
    </row>
    <row r="118" spans="1:3" ht="15.75" x14ac:dyDescent="0.25">
      <c r="A118" s="42">
        <v>116</v>
      </c>
      <c r="B118" s="43" t="s">
        <v>152</v>
      </c>
      <c r="C118" s="27"/>
    </row>
    <row r="119" spans="1:3" ht="15.75" x14ac:dyDescent="0.25">
      <c r="A119" s="42">
        <v>117</v>
      </c>
      <c r="B119" s="43" t="s">
        <v>153</v>
      </c>
      <c r="C119" s="27"/>
    </row>
    <row r="120" spans="1:3" ht="15.75" x14ac:dyDescent="0.25">
      <c r="A120" s="42">
        <v>118</v>
      </c>
      <c r="B120" s="43" t="s">
        <v>154</v>
      </c>
      <c r="C120" s="27"/>
    </row>
    <row r="121" spans="1:3" ht="15.75" x14ac:dyDescent="0.25">
      <c r="A121" s="42">
        <v>119</v>
      </c>
      <c r="B121" s="43" t="s">
        <v>277</v>
      </c>
      <c r="C121" s="27"/>
    </row>
    <row r="122" spans="1:3" ht="15.75" x14ac:dyDescent="0.25">
      <c r="A122" s="42">
        <v>120</v>
      </c>
      <c r="B122" s="43" t="s">
        <v>155</v>
      </c>
      <c r="C122" s="27"/>
    </row>
    <row r="123" spans="1:3" ht="15.75" x14ac:dyDescent="0.25">
      <c r="A123" s="42">
        <v>121</v>
      </c>
      <c r="B123" s="43" t="s">
        <v>156</v>
      </c>
      <c r="C123" s="27"/>
    </row>
    <row r="124" spans="1:3" ht="15.75" x14ac:dyDescent="0.25">
      <c r="A124" s="42">
        <v>122</v>
      </c>
      <c r="B124" s="43" t="s">
        <v>157</v>
      </c>
      <c r="C124" s="27"/>
    </row>
    <row r="125" spans="1:3" ht="15.75" x14ac:dyDescent="0.25">
      <c r="A125" s="42">
        <v>123</v>
      </c>
      <c r="B125" s="43" t="s">
        <v>158</v>
      </c>
      <c r="C125" s="27"/>
    </row>
    <row r="126" spans="1:3" ht="15.75" x14ac:dyDescent="0.25">
      <c r="A126" s="42">
        <v>124</v>
      </c>
      <c r="B126" s="43" t="s">
        <v>159</v>
      </c>
      <c r="C126" s="27"/>
    </row>
    <row r="127" spans="1:3" ht="15.75" x14ac:dyDescent="0.25">
      <c r="A127" s="42">
        <v>125</v>
      </c>
      <c r="B127" s="43" t="s">
        <v>160</v>
      </c>
      <c r="C127" s="27"/>
    </row>
    <row r="128" spans="1:3" ht="15.75" x14ac:dyDescent="0.25">
      <c r="A128" s="42">
        <v>126</v>
      </c>
      <c r="B128" s="43" t="s">
        <v>161</v>
      </c>
      <c r="C128" s="27"/>
    </row>
    <row r="129" spans="1:3" ht="15.75" x14ac:dyDescent="0.25">
      <c r="A129" s="42">
        <v>127</v>
      </c>
      <c r="B129" s="43" t="s">
        <v>162</v>
      </c>
      <c r="C129" s="27"/>
    </row>
    <row r="130" spans="1:3" ht="15.75" x14ac:dyDescent="0.25">
      <c r="A130" s="42">
        <v>128</v>
      </c>
      <c r="B130" s="43" t="s">
        <v>163</v>
      </c>
      <c r="C130" s="27"/>
    </row>
    <row r="131" spans="1:3" ht="15.75" x14ac:dyDescent="0.25">
      <c r="A131" s="42">
        <v>129</v>
      </c>
      <c r="B131" s="43" t="s">
        <v>164</v>
      </c>
      <c r="C131" s="27"/>
    </row>
    <row r="132" spans="1:3" ht="15.75" x14ac:dyDescent="0.25">
      <c r="A132" s="42">
        <v>130</v>
      </c>
      <c r="B132" s="43" t="s">
        <v>165</v>
      </c>
      <c r="C132" s="27"/>
    </row>
    <row r="133" spans="1:3" ht="15.75" x14ac:dyDescent="0.25">
      <c r="A133" s="42">
        <v>131</v>
      </c>
      <c r="B133" s="43" t="s">
        <v>166</v>
      </c>
      <c r="C133" s="27"/>
    </row>
    <row r="134" spans="1:3" ht="15.75" x14ac:dyDescent="0.25">
      <c r="A134" s="42">
        <v>132</v>
      </c>
      <c r="B134" s="43" t="s">
        <v>167</v>
      </c>
      <c r="C134" s="27"/>
    </row>
    <row r="135" spans="1:3" ht="15.75" x14ac:dyDescent="0.25">
      <c r="A135" s="42">
        <v>133</v>
      </c>
      <c r="B135" s="43" t="s">
        <v>168</v>
      </c>
      <c r="C135" s="27"/>
    </row>
    <row r="136" spans="1:3" ht="16.5" thickBot="1" x14ac:dyDescent="0.3">
      <c r="A136" s="44">
        <v>134</v>
      </c>
      <c r="B136" s="45" t="s">
        <v>169</v>
      </c>
      <c r="C136" s="28"/>
    </row>
    <row r="137" spans="1:3" ht="16.5" thickBot="1" x14ac:dyDescent="0.3">
      <c r="A137" s="135" t="s">
        <v>292</v>
      </c>
      <c r="B137" s="136"/>
      <c r="C137" s="30">
        <f>SUM(C3:C136)</f>
        <v>0</v>
      </c>
    </row>
  </sheetData>
  <mergeCells count="2">
    <mergeCell ref="A1:B1"/>
    <mergeCell ref="A137:B1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BreakPreview" zoomScale="115" zoomScaleNormal="100" zoomScaleSheetLayoutView="115" workbookViewId="0">
      <selection activeCell="C5" sqref="C5"/>
    </sheetView>
  </sheetViews>
  <sheetFormatPr defaultRowHeight="15" x14ac:dyDescent="0.25"/>
  <cols>
    <col min="1" max="1" width="8.85546875" style="25"/>
    <col min="2" max="2" width="23.28515625" customWidth="1"/>
    <col min="3" max="3" width="30.85546875" customWidth="1"/>
    <col min="4" max="4" width="29" customWidth="1"/>
    <col min="5" max="5" width="18.7109375" customWidth="1"/>
    <col min="6" max="6" width="0.28515625" customWidth="1"/>
  </cols>
  <sheetData>
    <row r="1" spans="1:5" s="25" customFormat="1" ht="15.75" x14ac:dyDescent="0.25">
      <c r="A1" s="48"/>
      <c r="B1" s="86" t="s">
        <v>307</v>
      </c>
      <c r="C1" s="49"/>
      <c r="D1" s="49"/>
      <c r="E1" s="50"/>
    </row>
    <row r="2" spans="1:5" s="25" customFormat="1" x14ac:dyDescent="0.25">
      <c r="C2" s="137" t="s">
        <v>293</v>
      </c>
      <c r="D2" s="138"/>
    </row>
    <row r="3" spans="1:5" ht="91.9" customHeight="1" x14ac:dyDescent="0.25">
      <c r="A3" s="87" t="s">
        <v>291</v>
      </c>
      <c r="B3" s="87" t="s">
        <v>170</v>
      </c>
      <c r="C3" s="87" t="s">
        <v>211</v>
      </c>
      <c r="D3" s="87" t="s">
        <v>212</v>
      </c>
      <c r="E3" s="87" t="s">
        <v>312</v>
      </c>
    </row>
    <row r="4" spans="1:5" s="25" customFormat="1" ht="13.15" customHeight="1" x14ac:dyDescent="0.25">
      <c r="A4" s="88">
        <v>1</v>
      </c>
      <c r="B4" s="88">
        <v>2</v>
      </c>
      <c r="C4" s="88">
        <v>3</v>
      </c>
      <c r="D4" s="88">
        <v>4</v>
      </c>
      <c r="E4" s="88">
        <v>5</v>
      </c>
    </row>
    <row r="5" spans="1:5" ht="15.75" x14ac:dyDescent="0.25">
      <c r="A5" s="89">
        <v>1</v>
      </c>
      <c r="B5" s="90" t="s">
        <v>171</v>
      </c>
      <c r="C5" s="91"/>
      <c r="D5" s="91"/>
      <c r="E5" s="92"/>
    </row>
    <row r="6" spans="1:5" ht="18.75" customHeight="1" x14ac:dyDescent="0.25">
      <c r="A6" s="89">
        <v>2</v>
      </c>
      <c r="B6" s="90" t="s">
        <v>172</v>
      </c>
      <c r="C6" s="91"/>
      <c r="D6" s="91"/>
      <c r="E6" s="92"/>
    </row>
    <row r="7" spans="1:5" ht="15.75" x14ac:dyDescent="0.25">
      <c r="A7" s="93">
        <v>3</v>
      </c>
      <c r="B7" s="94" t="s">
        <v>252</v>
      </c>
      <c r="C7" s="91"/>
      <c r="D7" s="95"/>
      <c r="E7" s="96"/>
    </row>
    <row r="8" spans="1:5" ht="15.75" x14ac:dyDescent="0.25">
      <c r="A8" s="97">
        <v>4</v>
      </c>
      <c r="B8" s="98" t="s">
        <v>173</v>
      </c>
      <c r="C8" s="91"/>
      <c r="D8" s="91"/>
      <c r="E8" s="92"/>
    </row>
    <row r="9" spans="1:5" ht="15.75" x14ac:dyDescent="0.25">
      <c r="A9" s="99">
        <v>5</v>
      </c>
      <c r="B9" s="100" t="s">
        <v>174</v>
      </c>
      <c r="C9" s="95"/>
      <c r="D9" s="101"/>
      <c r="E9" s="102"/>
    </row>
    <row r="10" spans="1:5" ht="15.75" x14ac:dyDescent="0.25">
      <c r="A10" s="89">
        <v>6</v>
      </c>
      <c r="B10" s="103" t="s">
        <v>175</v>
      </c>
      <c r="C10" s="91"/>
      <c r="D10" s="91"/>
      <c r="E10" s="92"/>
    </row>
    <row r="11" spans="1:5" ht="15.75" x14ac:dyDescent="0.25">
      <c r="A11" s="89">
        <v>7</v>
      </c>
      <c r="B11" s="103" t="s">
        <v>177</v>
      </c>
      <c r="C11" s="91"/>
      <c r="D11" s="91"/>
      <c r="E11" s="92"/>
    </row>
    <row r="12" spans="1:5" ht="15.75" x14ac:dyDescent="0.25">
      <c r="A12" s="93">
        <v>8</v>
      </c>
      <c r="B12" s="103" t="s">
        <v>176</v>
      </c>
      <c r="C12" s="91"/>
      <c r="D12" s="91"/>
      <c r="E12" s="92"/>
    </row>
    <row r="13" spans="1:5" ht="15.75" x14ac:dyDescent="0.25">
      <c r="A13" s="97">
        <v>9</v>
      </c>
      <c r="B13" s="104" t="s">
        <v>191</v>
      </c>
      <c r="C13" s="69"/>
      <c r="D13" s="105"/>
      <c r="E13" s="106"/>
    </row>
    <row r="14" spans="1:5" ht="15.75" x14ac:dyDescent="0.25">
      <c r="A14" s="99">
        <v>10</v>
      </c>
      <c r="B14" s="104" t="s">
        <v>193</v>
      </c>
      <c r="C14" s="69"/>
      <c r="D14" s="69"/>
      <c r="E14" s="107"/>
    </row>
    <row r="15" spans="1:5" ht="15.75" x14ac:dyDescent="0.25">
      <c r="A15" s="89">
        <v>11</v>
      </c>
      <c r="B15" s="104" t="s">
        <v>192</v>
      </c>
      <c r="C15" s="69"/>
      <c r="D15" s="105"/>
      <c r="E15" s="106"/>
    </row>
    <row r="16" spans="1:5" ht="15.75" x14ac:dyDescent="0.25">
      <c r="A16" s="89">
        <v>12</v>
      </c>
      <c r="B16" s="104" t="s">
        <v>194</v>
      </c>
      <c r="C16" s="69"/>
      <c r="D16" s="105"/>
      <c r="E16" s="106"/>
    </row>
    <row r="17" spans="1:5" ht="15.75" x14ac:dyDescent="0.25">
      <c r="A17" s="93">
        <v>13</v>
      </c>
      <c r="B17" s="104" t="s">
        <v>189</v>
      </c>
      <c r="C17" s="69"/>
      <c r="D17" s="105"/>
      <c r="E17" s="106"/>
    </row>
    <row r="18" spans="1:5" ht="15.75" x14ac:dyDescent="0.25">
      <c r="A18" s="97">
        <v>14</v>
      </c>
      <c r="B18" s="104" t="s">
        <v>190</v>
      </c>
      <c r="C18" s="69"/>
      <c r="D18" s="69"/>
      <c r="E18" s="107"/>
    </row>
    <row r="19" spans="1:5" ht="15.75" x14ac:dyDescent="0.25">
      <c r="A19" s="99">
        <v>15</v>
      </c>
      <c r="B19" s="104" t="s">
        <v>199</v>
      </c>
      <c r="C19" s="69"/>
      <c r="D19" s="69"/>
      <c r="E19" s="107"/>
    </row>
    <row r="20" spans="1:5" ht="15.75" x14ac:dyDescent="0.25">
      <c r="A20" s="89">
        <v>16</v>
      </c>
      <c r="B20" s="104" t="s">
        <v>201</v>
      </c>
      <c r="C20" s="69"/>
      <c r="D20" s="69"/>
      <c r="E20" s="107"/>
    </row>
    <row r="21" spans="1:5" ht="15.75" x14ac:dyDescent="0.25">
      <c r="A21" s="89">
        <v>17</v>
      </c>
      <c r="B21" s="104" t="s">
        <v>202</v>
      </c>
      <c r="C21" s="69"/>
      <c r="D21" s="69"/>
      <c r="E21" s="107"/>
    </row>
    <row r="22" spans="1:5" ht="15.75" x14ac:dyDescent="0.25">
      <c r="A22" s="93">
        <v>18</v>
      </c>
      <c r="B22" s="104" t="s">
        <v>226</v>
      </c>
      <c r="C22" s="69"/>
      <c r="D22" s="69"/>
      <c r="E22" s="107"/>
    </row>
    <row r="23" spans="1:5" ht="15.75" x14ac:dyDescent="0.25">
      <c r="A23" s="97">
        <v>19</v>
      </c>
      <c r="B23" s="104" t="s">
        <v>227</v>
      </c>
      <c r="C23" s="69"/>
      <c r="D23" s="69"/>
      <c r="E23" s="107"/>
    </row>
    <row r="24" spans="1:5" ht="15.75" x14ac:dyDescent="0.25">
      <c r="A24" s="99">
        <v>20</v>
      </c>
      <c r="B24" s="104" t="s">
        <v>228</v>
      </c>
      <c r="C24" s="69"/>
      <c r="D24" s="69"/>
      <c r="E24" s="107"/>
    </row>
    <row r="25" spans="1:5" ht="15.75" x14ac:dyDescent="0.25">
      <c r="A25" s="89">
        <v>21</v>
      </c>
      <c r="B25" s="104" t="s">
        <v>229</v>
      </c>
      <c r="C25" s="69"/>
      <c r="D25" s="69"/>
      <c r="E25" s="107"/>
    </row>
    <row r="26" spans="1:5" ht="15.75" x14ac:dyDescent="0.25">
      <c r="A26" s="89">
        <v>22</v>
      </c>
      <c r="B26" s="104" t="s">
        <v>230</v>
      </c>
      <c r="C26" s="69"/>
      <c r="D26" s="69"/>
      <c r="E26" s="107"/>
    </row>
    <row r="27" spans="1:5" ht="15.75" x14ac:dyDescent="0.25">
      <c r="A27" s="93">
        <v>23</v>
      </c>
      <c r="B27" s="104" t="s">
        <v>231</v>
      </c>
      <c r="C27" s="69"/>
      <c r="D27" s="69"/>
      <c r="E27" s="107"/>
    </row>
    <row r="28" spans="1:5" ht="15.75" x14ac:dyDescent="0.25">
      <c r="A28" s="97">
        <v>24</v>
      </c>
      <c r="B28" s="104" t="s">
        <v>232</v>
      </c>
      <c r="C28" s="69"/>
      <c r="D28" s="69"/>
      <c r="E28" s="107"/>
    </row>
    <row r="29" spans="1:5" ht="15.75" x14ac:dyDescent="0.25">
      <c r="A29" s="99">
        <v>25</v>
      </c>
      <c r="B29" s="104" t="s">
        <v>233</v>
      </c>
      <c r="C29" s="69"/>
      <c r="D29" s="69"/>
      <c r="E29" s="107"/>
    </row>
    <row r="30" spans="1:5" ht="15.75" x14ac:dyDescent="0.25">
      <c r="A30" s="89">
        <v>26</v>
      </c>
      <c r="B30" s="104" t="s">
        <v>234</v>
      </c>
      <c r="C30" s="69"/>
      <c r="D30" s="69"/>
      <c r="E30" s="107"/>
    </row>
    <row r="31" spans="1:5" ht="15.75" x14ac:dyDescent="0.25">
      <c r="A31" s="89">
        <v>27</v>
      </c>
      <c r="B31" s="104" t="s">
        <v>235</v>
      </c>
      <c r="C31" s="69"/>
      <c r="D31" s="69"/>
      <c r="E31" s="107"/>
    </row>
    <row r="32" spans="1:5" ht="15.75" x14ac:dyDescent="0.25">
      <c r="A32" s="93">
        <v>28</v>
      </c>
      <c r="B32" s="104" t="s">
        <v>236</v>
      </c>
      <c r="C32" s="69"/>
      <c r="D32" s="69"/>
      <c r="E32" s="107"/>
    </row>
    <row r="33" spans="1:5" ht="15.75" x14ac:dyDescent="0.25">
      <c r="A33" s="97">
        <v>29</v>
      </c>
      <c r="B33" s="104" t="s">
        <v>237</v>
      </c>
      <c r="C33" s="69"/>
      <c r="D33" s="69"/>
      <c r="E33" s="107"/>
    </row>
    <row r="34" spans="1:5" ht="15.75" x14ac:dyDescent="0.25">
      <c r="A34" s="99">
        <v>30</v>
      </c>
      <c r="B34" s="104" t="s">
        <v>238</v>
      </c>
      <c r="C34" s="69"/>
      <c r="D34" s="69"/>
      <c r="E34" s="107"/>
    </row>
    <row r="35" spans="1:5" ht="15.75" x14ac:dyDescent="0.25">
      <c r="A35" s="89">
        <v>31</v>
      </c>
      <c r="B35" s="104" t="s">
        <v>239</v>
      </c>
      <c r="C35" s="69"/>
      <c r="D35" s="69"/>
      <c r="E35" s="107"/>
    </row>
    <row r="36" spans="1:5" ht="15.75" x14ac:dyDescent="0.25">
      <c r="A36" s="89">
        <v>32</v>
      </c>
      <c r="B36" s="104" t="s">
        <v>240</v>
      </c>
      <c r="C36" s="69"/>
      <c r="D36" s="69"/>
      <c r="E36" s="107"/>
    </row>
    <row r="37" spans="1:5" ht="15.75" x14ac:dyDescent="0.25">
      <c r="A37" s="93">
        <v>33</v>
      </c>
      <c r="B37" s="104" t="s">
        <v>241</v>
      </c>
      <c r="C37" s="69"/>
      <c r="D37" s="69"/>
      <c r="E37" s="107"/>
    </row>
    <row r="38" spans="1:5" ht="15.75" x14ac:dyDescent="0.25">
      <c r="A38" s="97">
        <v>34</v>
      </c>
      <c r="B38" s="104" t="s">
        <v>242</v>
      </c>
      <c r="C38" s="69"/>
      <c r="D38" s="69"/>
      <c r="E38" s="107"/>
    </row>
    <row r="39" spans="1:5" ht="15.75" x14ac:dyDescent="0.25">
      <c r="A39" s="99">
        <v>35</v>
      </c>
      <c r="B39" s="104" t="s">
        <v>243</v>
      </c>
      <c r="C39" s="69"/>
      <c r="D39" s="69"/>
      <c r="E39" s="107"/>
    </row>
    <row r="40" spans="1:5" ht="15.75" x14ac:dyDescent="0.25">
      <c r="A40" s="89">
        <v>36</v>
      </c>
      <c r="B40" s="104" t="s">
        <v>244</v>
      </c>
      <c r="C40" s="69"/>
      <c r="D40" s="69"/>
      <c r="E40" s="107"/>
    </row>
    <row r="41" spans="1:5" ht="15.75" x14ac:dyDescent="0.25">
      <c r="A41" s="89">
        <v>37</v>
      </c>
      <c r="B41" s="104" t="s">
        <v>245</v>
      </c>
      <c r="C41" s="69"/>
      <c r="D41" s="69"/>
      <c r="E41" s="107"/>
    </row>
    <row r="42" spans="1:5" ht="15.75" x14ac:dyDescent="0.25">
      <c r="A42" s="93">
        <v>38</v>
      </c>
      <c r="B42" s="104" t="s">
        <v>246</v>
      </c>
      <c r="C42" s="69"/>
      <c r="D42" s="69"/>
      <c r="E42" s="107"/>
    </row>
    <row r="43" spans="1:5" ht="15.75" x14ac:dyDescent="0.25">
      <c r="A43" s="97">
        <v>39</v>
      </c>
      <c r="B43" s="104" t="s">
        <v>247</v>
      </c>
      <c r="C43" s="69"/>
      <c r="D43" s="69"/>
      <c r="E43" s="107"/>
    </row>
    <row r="44" spans="1:5" ht="18.600000000000001" customHeight="1" x14ac:dyDescent="0.25">
      <c r="A44" s="108"/>
      <c r="B44" s="109" t="s">
        <v>295</v>
      </c>
      <c r="C44" s="110">
        <f>SUM(C5:C43)</f>
        <v>0</v>
      </c>
      <c r="D44" s="110">
        <f>SUM(D5:D43)</f>
        <v>0</v>
      </c>
      <c r="E44" s="110">
        <f>SUM(Tabela27[[#This Row],[Banner główny lub billboard lub wideboard
CPM 1000v brutto]:[Rectangle lub box śródtekstowy
CPM 1000v brutto]])</f>
        <v>0</v>
      </c>
    </row>
  </sheetData>
  <mergeCells count="1">
    <mergeCell ref="C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view="pageBreakPreview" zoomScale="70" zoomScaleNormal="40" zoomScaleSheetLayoutView="70" workbookViewId="0">
      <selection activeCell="C4" sqref="C4"/>
    </sheetView>
  </sheetViews>
  <sheetFormatPr defaultRowHeight="15" x14ac:dyDescent="0.25"/>
  <cols>
    <col min="1" max="1" width="8.85546875" style="25"/>
    <col min="2" max="2" width="30.140625" customWidth="1"/>
    <col min="3" max="3" width="43.5703125" customWidth="1"/>
  </cols>
  <sheetData>
    <row r="1" spans="1:3" ht="28.9" customHeight="1" x14ac:dyDescent="0.25">
      <c r="A1" s="111" t="s">
        <v>308</v>
      </c>
      <c r="B1" s="112"/>
    </row>
    <row r="2" spans="1:3" ht="134.25" customHeight="1" x14ac:dyDescent="0.25">
      <c r="A2" s="58" t="s">
        <v>291</v>
      </c>
      <c r="B2" s="58" t="s">
        <v>263</v>
      </c>
      <c r="C2" s="58" t="s">
        <v>313</v>
      </c>
    </row>
    <row r="3" spans="1:3" ht="15.75" x14ac:dyDescent="0.25">
      <c r="A3" s="113">
        <v>1</v>
      </c>
      <c r="B3" s="70" t="s">
        <v>195</v>
      </c>
      <c r="C3" s="70"/>
    </row>
    <row r="4" spans="1:3" ht="15.75" x14ac:dyDescent="0.25">
      <c r="A4" s="113">
        <v>2</v>
      </c>
      <c r="B4" s="70" t="s">
        <v>196</v>
      </c>
      <c r="C4" s="70"/>
    </row>
    <row r="5" spans="1:3" ht="15.75" x14ac:dyDescent="0.25">
      <c r="A5" s="113">
        <v>3</v>
      </c>
      <c r="B5" s="70" t="s">
        <v>197</v>
      </c>
      <c r="C5" s="70"/>
    </row>
    <row r="6" spans="1:3" ht="15.75" x14ac:dyDescent="0.25">
      <c r="A6" s="113">
        <v>4</v>
      </c>
      <c r="B6" s="70" t="s">
        <v>187</v>
      </c>
      <c r="C6" s="70"/>
    </row>
    <row r="7" spans="1:3" ht="15.75" x14ac:dyDescent="0.25">
      <c r="A7" s="113">
        <v>5</v>
      </c>
      <c r="B7" s="70" t="s">
        <v>177</v>
      </c>
      <c r="C7" s="70"/>
    </row>
    <row r="8" spans="1:3" ht="15.75" x14ac:dyDescent="0.25">
      <c r="A8" s="113">
        <v>6</v>
      </c>
      <c r="B8" s="70" t="s">
        <v>198</v>
      </c>
      <c r="C8" s="70"/>
    </row>
    <row r="9" spans="1:3" ht="15.75" x14ac:dyDescent="0.25">
      <c r="A9" s="113">
        <v>7</v>
      </c>
      <c r="B9" s="70" t="s">
        <v>199</v>
      </c>
      <c r="C9" s="70"/>
    </row>
    <row r="10" spans="1:3" ht="15.75" x14ac:dyDescent="0.25">
      <c r="A10" s="113">
        <v>8</v>
      </c>
      <c r="B10" s="70" t="s">
        <v>200</v>
      </c>
      <c r="C10" s="70"/>
    </row>
    <row r="11" spans="1:3" ht="15.75" x14ac:dyDescent="0.25">
      <c r="A11" s="113">
        <v>9</v>
      </c>
      <c r="B11" s="70" t="s">
        <v>201</v>
      </c>
      <c r="C11" s="70"/>
    </row>
    <row r="12" spans="1:3" ht="15.75" x14ac:dyDescent="0.25">
      <c r="A12" s="113">
        <v>10</v>
      </c>
      <c r="B12" s="70" t="s">
        <v>202</v>
      </c>
      <c r="C12" s="70"/>
    </row>
    <row r="13" spans="1:3" ht="15.75" x14ac:dyDescent="0.25">
      <c r="A13" s="113">
        <v>11</v>
      </c>
      <c r="B13" s="70" t="s">
        <v>192</v>
      </c>
      <c r="C13" s="70"/>
    </row>
    <row r="14" spans="1:3" ht="15.75" x14ac:dyDescent="0.25">
      <c r="A14" s="113">
        <v>12</v>
      </c>
      <c r="B14" s="70" t="s">
        <v>188</v>
      </c>
      <c r="C14" s="70"/>
    </row>
    <row r="15" spans="1:3" ht="15.75" x14ac:dyDescent="0.25">
      <c r="A15" s="113">
        <v>13</v>
      </c>
      <c r="B15" s="70" t="s">
        <v>190</v>
      </c>
      <c r="C15" s="70"/>
    </row>
    <row r="16" spans="1:3" ht="15.75" x14ac:dyDescent="0.25">
      <c r="A16" s="113">
        <v>14</v>
      </c>
      <c r="B16" s="70" t="s">
        <v>191</v>
      </c>
      <c r="C16" s="70"/>
    </row>
    <row r="17" spans="1:3" ht="15.75" x14ac:dyDescent="0.25">
      <c r="A17" s="113">
        <v>15</v>
      </c>
      <c r="B17" s="70" t="s">
        <v>194</v>
      </c>
      <c r="C17" s="70"/>
    </row>
    <row r="18" spans="1:3" ht="15.75" x14ac:dyDescent="0.25">
      <c r="A18" s="113">
        <v>16</v>
      </c>
      <c r="B18" s="70" t="s">
        <v>174</v>
      </c>
      <c r="C18" s="70"/>
    </row>
    <row r="19" spans="1:3" ht="15.75" x14ac:dyDescent="0.25">
      <c r="A19" s="113">
        <v>17</v>
      </c>
      <c r="B19" s="70" t="s">
        <v>226</v>
      </c>
      <c r="C19" s="70"/>
    </row>
    <row r="20" spans="1:3" ht="15.75" x14ac:dyDescent="0.25">
      <c r="A20" s="113">
        <v>18</v>
      </c>
      <c r="B20" s="70" t="s">
        <v>227</v>
      </c>
      <c r="C20" s="70"/>
    </row>
    <row r="21" spans="1:3" ht="15.75" x14ac:dyDescent="0.25">
      <c r="A21" s="113">
        <v>19</v>
      </c>
      <c r="B21" s="70" t="s">
        <v>228</v>
      </c>
      <c r="C21" s="70"/>
    </row>
    <row r="22" spans="1:3" ht="15.75" x14ac:dyDescent="0.25">
      <c r="A22" s="113">
        <v>20</v>
      </c>
      <c r="B22" s="70" t="s">
        <v>229</v>
      </c>
      <c r="C22" s="70"/>
    </row>
    <row r="23" spans="1:3" ht="15.75" x14ac:dyDescent="0.25">
      <c r="A23" s="113">
        <v>21</v>
      </c>
      <c r="B23" s="70" t="s">
        <v>230</v>
      </c>
      <c r="C23" s="70"/>
    </row>
    <row r="24" spans="1:3" ht="15.75" x14ac:dyDescent="0.25">
      <c r="A24" s="113">
        <v>22</v>
      </c>
      <c r="B24" s="70" t="s">
        <v>231</v>
      </c>
      <c r="C24" s="70"/>
    </row>
    <row r="25" spans="1:3" ht="15.75" x14ac:dyDescent="0.25">
      <c r="A25" s="113">
        <v>23</v>
      </c>
      <c r="B25" s="70" t="s">
        <v>232</v>
      </c>
      <c r="C25" s="70"/>
    </row>
    <row r="26" spans="1:3" ht="15.75" x14ac:dyDescent="0.25">
      <c r="A26" s="113">
        <v>24</v>
      </c>
      <c r="B26" s="70" t="s">
        <v>233</v>
      </c>
      <c r="C26" s="70"/>
    </row>
    <row r="27" spans="1:3" ht="15.75" x14ac:dyDescent="0.25">
      <c r="A27" s="113">
        <v>25</v>
      </c>
      <c r="B27" s="70" t="s">
        <v>234</v>
      </c>
      <c r="C27" s="70"/>
    </row>
    <row r="28" spans="1:3" ht="15.75" x14ac:dyDescent="0.25">
      <c r="A28" s="113">
        <v>26</v>
      </c>
      <c r="B28" s="70" t="s">
        <v>235</v>
      </c>
      <c r="C28" s="70"/>
    </row>
    <row r="29" spans="1:3" ht="15.75" x14ac:dyDescent="0.25">
      <c r="A29" s="113">
        <v>27</v>
      </c>
      <c r="B29" s="70" t="s">
        <v>236</v>
      </c>
      <c r="C29" s="70"/>
    </row>
    <row r="30" spans="1:3" ht="15.75" x14ac:dyDescent="0.25">
      <c r="A30" s="113">
        <v>28</v>
      </c>
      <c r="B30" s="70" t="s">
        <v>193</v>
      </c>
      <c r="C30" s="70"/>
    </row>
    <row r="31" spans="1:3" ht="15.75" x14ac:dyDescent="0.25">
      <c r="A31" s="113">
        <v>29</v>
      </c>
      <c r="B31" s="70" t="s">
        <v>237</v>
      </c>
      <c r="C31" s="70"/>
    </row>
    <row r="32" spans="1:3" ht="15.75" x14ac:dyDescent="0.25">
      <c r="A32" s="113">
        <v>30</v>
      </c>
      <c r="B32" s="70" t="s">
        <v>238</v>
      </c>
      <c r="C32" s="70"/>
    </row>
    <row r="33" spans="1:3" ht="15.75" x14ac:dyDescent="0.25">
      <c r="A33" s="113">
        <v>31</v>
      </c>
      <c r="B33" s="70" t="s">
        <v>239</v>
      </c>
      <c r="C33" s="70"/>
    </row>
    <row r="34" spans="1:3" ht="15.75" x14ac:dyDescent="0.25">
      <c r="A34" s="113">
        <v>32</v>
      </c>
      <c r="B34" s="70" t="s">
        <v>240</v>
      </c>
      <c r="C34" s="70"/>
    </row>
    <row r="35" spans="1:3" ht="15.75" x14ac:dyDescent="0.25">
      <c r="A35" s="113">
        <v>33</v>
      </c>
      <c r="B35" s="70" t="s">
        <v>241</v>
      </c>
      <c r="C35" s="70"/>
    </row>
    <row r="36" spans="1:3" ht="15.75" x14ac:dyDescent="0.25">
      <c r="A36" s="113">
        <v>34</v>
      </c>
      <c r="B36" s="70" t="s">
        <v>242</v>
      </c>
      <c r="C36" s="70"/>
    </row>
    <row r="37" spans="1:3" ht="15.75" x14ac:dyDescent="0.25">
      <c r="A37" s="113">
        <v>35</v>
      </c>
      <c r="B37" s="70" t="s">
        <v>243</v>
      </c>
      <c r="C37" s="70"/>
    </row>
    <row r="38" spans="1:3" ht="15.75" x14ac:dyDescent="0.25">
      <c r="A38" s="113">
        <v>36</v>
      </c>
      <c r="B38" s="70" t="s">
        <v>244</v>
      </c>
      <c r="C38" s="70"/>
    </row>
    <row r="39" spans="1:3" ht="15.75" x14ac:dyDescent="0.25">
      <c r="A39" s="113">
        <v>37</v>
      </c>
      <c r="B39" s="70" t="s">
        <v>245</v>
      </c>
      <c r="C39" s="70"/>
    </row>
    <row r="40" spans="1:3" ht="15.75" x14ac:dyDescent="0.25">
      <c r="A40" s="113">
        <v>38</v>
      </c>
      <c r="B40" s="70" t="s">
        <v>246</v>
      </c>
      <c r="C40" s="70"/>
    </row>
    <row r="41" spans="1:3" ht="15.75" x14ac:dyDescent="0.25">
      <c r="A41" s="113">
        <v>39</v>
      </c>
      <c r="B41" s="70" t="s">
        <v>247</v>
      </c>
      <c r="C41" s="70"/>
    </row>
    <row r="42" spans="1:3" ht="15.6" customHeight="1" x14ac:dyDescent="0.25">
      <c r="A42" s="139" t="s">
        <v>292</v>
      </c>
      <c r="B42" s="139"/>
      <c r="C42" s="110">
        <f>SUM(C3:C41)</f>
        <v>0</v>
      </c>
    </row>
  </sheetData>
  <mergeCells count="1">
    <mergeCell ref="A42:B4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5</vt:i4>
      </vt:variant>
    </vt:vector>
  </HeadingPairs>
  <TitlesOfParts>
    <vt:vector size="13" baseType="lpstr">
      <vt:lpstr>Materiały</vt:lpstr>
      <vt:lpstr>Dzienniki ogólnopolskie </vt:lpstr>
      <vt:lpstr>Tygodniki ogólnopolskie</vt:lpstr>
      <vt:lpstr>Dwutyg. i mies. ogólnopolskie</vt:lpstr>
      <vt:lpstr>Dzienniki lokalne</vt:lpstr>
      <vt:lpstr>Tyg. i dwutyg. lokalne</vt:lpstr>
      <vt:lpstr>Internet - bannery</vt:lpstr>
      <vt:lpstr>Internet - artykuły </vt:lpstr>
      <vt:lpstr>'Dwutyg. i mies. ogólnopolskie'!Obszar_wydruku</vt:lpstr>
      <vt:lpstr>'Dzienniki lokalne'!Obszar_wydruku</vt:lpstr>
      <vt:lpstr>'Dzienniki ogólnopolskie '!Obszar_wydruku</vt:lpstr>
      <vt:lpstr>'Internet - artykuły '!Obszar_wydruku</vt:lpstr>
      <vt:lpstr>'Internet - bannery'!Obszar_wydruku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 Magdalena</dc:creator>
  <dc:description/>
  <cp:lastModifiedBy>Jaskulska Joanna 2</cp:lastModifiedBy>
  <cp:revision>23</cp:revision>
  <cp:lastPrinted>2022-01-05T12:28:28Z</cp:lastPrinted>
  <dcterms:created xsi:type="dcterms:W3CDTF">2015-06-05T18:19:34Z</dcterms:created>
  <dcterms:modified xsi:type="dcterms:W3CDTF">2022-03-08T08:42:13Z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FCATEGORY">
    <vt:lpwstr>InformacjePrzeznaczoneWylacznieDoUzytkuWewnetrznego</vt:lpwstr>
  </property>
  <property fmtid="{D5CDD505-2E9C-101B-9397-08002B2CF9AE}" pid="9" name="MFClassifiedBy">
    <vt:lpwstr>MF\ALEM;Sawa Magdalena</vt:lpwstr>
  </property>
  <property fmtid="{D5CDD505-2E9C-101B-9397-08002B2CF9AE}" pid="10" name="MFClassificationDate">
    <vt:lpwstr>2022-01-05T13:27:45.3454303+01:00</vt:lpwstr>
  </property>
  <property fmtid="{D5CDD505-2E9C-101B-9397-08002B2CF9AE}" pid="11" name="MFClassifiedBySID">
    <vt:lpwstr>MF\S-1-5-21-1525952054-1005573771-2909822258-24989</vt:lpwstr>
  </property>
  <property fmtid="{D5CDD505-2E9C-101B-9397-08002B2CF9AE}" pid="12" name="MFGRNItemId">
    <vt:lpwstr>GRN-39d55dc5-c889-488a-8e2f-2ed2e19c9052</vt:lpwstr>
  </property>
  <property fmtid="{D5CDD505-2E9C-101B-9397-08002B2CF9AE}" pid="13" name="MFHash">
    <vt:lpwstr>9qPeXOcJhdJXTnCQC3pNxt0CnlspE3qYrwN8rHCy8D4=</vt:lpwstr>
  </property>
  <property fmtid="{D5CDD505-2E9C-101B-9397-08002B2CF9AE}" pid="14" name="DLPManualFileClassification">
    <vt:lpwstr>{5fdfc941-3fcf-4a5b-87be-4848800d39d0}</vt:lpwstr>
  </property>
  <property fmtid="{D5CDD505-2E9C-101B-9397-08002B2CF9AE}" pid="15" name="MFRefresh">
    <vt:lpwstr>False</vt:lpwstr>
  </property>
</Properties>
</file>